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570" windowWidth="20775" windowHeight="9345"/>
  </bookViews>
  <sheets>
    <sheet name="Data" sheetId="1" r:id="rId1"/>
    <sheet name="Pivot" sheetId="2" r:id="rId2"/>
    <sheet name="Sheet3" sheetId="3" r:id="rId3"/>
    <sheet name="other" sheetId="4" r:id="rId4"/>
  </sheets>
  <calcPr calcId="145621"/>
  <pivotCaches>
    <pivotCache cacheId="0" r:id="rId5"/>
  </pivotCaches>
</workbook>
</file>

<file path=xl/calcChain.xml><?xml version="1.0" encoding="utf-8"?>
<calcChain xmlns="http://schemas.openxmlformats.org/spreadsheetml/2006/main">
  <c r="D3" i="3" l="1"/>
  <c r="D2" i="3" l="1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D52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V52" i="3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2" i="3"/>
  <c r="C1" i="4"/>
  <c r="D1" i="4"/>
  <c r="E1" i="4"/>
  <c r="F1" i="4"/>
  <c r="G1" i="4" s="1"/>
  <c r="H1" i="4" s="1"/>
  <c r="I1" i="4" s="1"/>
  <c r="J1" i="4" s="1"/>
  <c r="K1" i="4" s="1"/>
  <c r="L1" i="4" s="1"/>
  <c r="M1" i="4" s="1"/>
  <c r="N1" i="4" s="1"/>
  <c r="O1" i="4" s="1"/>
  <c r="P1" i="4" s="1"/>
  <c r="Q1" i="4" s="1"/>
  <c r="R1" i="4" s="1"/>
  <c r="S1" i="4" s="1"/>
  <c r="T1" i="4" s="1"/>
  <c r="U1" i="4" s="1"/>
  <c r="V1" i="4" s="1"/>
  <c r="W1" i="4" s="1"/>
  <c r="X1" i="4" s="1"/>
  <c r="Y1" i="4" s="1"/>
  <c r="Z1" i="4" s="1"/>
  <c r="AA1" i="4" s="1"/>
  <c r="AB1" i="4" s="1"/>
  <c r="AC1" i="4" s="1"/>
  <c r="AD1" i="4" s="1"/>
  <c r="AE1" i="4" s="1"/>
  <c r="AF1" i="4" s="1"/>
  <c r="AG1" i="4" s="1"/>
  <c r="AH1" i="4" s="1"/>
  <c r="B1" i="4"/>
</calcChain>
</file>

<file path=xl/sharedStrings.xml><?xml version="1.0" encoding="utf-8"?>
<sst xmlns="http://schemas.openxmlformats.org/spreadsheetml/2006/main" count="4373" uniqueCount="158">
  <si>
    <t>state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</si>
  <si>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</si>
  <si>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</si>
  <si>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</si>
  <si>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</si>
  <si>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</si>
  <si>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</si>
  <si>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</si>
  <si>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</si>
  <si>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</si>
  <si>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</si>
  <si>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</si>
  <si>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</si>
  <si>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</si>
  <si>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</si>
  <si>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</si>
  <si>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</si>
  <si>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</si>
  <si>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</si>
  <si>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</si>
  <si>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</si>
  <si>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</si>
  <si>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</si>
  <si>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</si>
  <si>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</si>
  <si>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</si>
  <si>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</si>
  <si>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</si>
  <si>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</si>
  <si>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</si>
  <si>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</si>
  <si>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</si>
  <si>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</si>
  <si>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</si>
  <si>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</si>
  <si>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</si>
  <si>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</si>
  <si>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</si>
  <si>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</si>
  <si>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</si>
  <si>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</si>
  <si>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</si>
  <si>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</si>
  <si>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</si>
  <si>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</si>
  <si>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United States</t>
  </si>
  <si>
    <t>Utah</t>
  </si>
  <si>
    <t>Vermont</t>
  </si>
  <si>
    <t>Virginia</t>
  </si>
  <si>
    <t>Washington</t>
  </si>
  <si>
    <t>West Virginia</t>
  </si>
  <si>
    <t>Wisconsin</t>
  </si>
  <si>
    <t>Wyoming</t>
  </si>
  <si>
    <t>acronym</t>
  </si>
  <si>
    <t>AL</t>
  </si>
  <si>
    <t>AK</t>
  </si>
  <si>
    <t>AZ</t>
  </si>
  <si>
    <t>AR</t>
  </si>
  <si>
    <t>CA</t>
  </si>
  <si>
    <t>CO</t>
  </si>
  <si>
    <t>CT</t>
  </si>
  <si>
    <t>DE</t>
  </si>
  <si>
    <t>DC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</si>
  <si>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</si>
  <si>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</si>
  <si>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</si>
  <si>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</si>
  <si>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</si>
  <si>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</si>
  <si>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</si>
  <si>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</si>
  <si>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</si>
  <si>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</si>
  <si>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</si>
  <si>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</si>
  <si>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</si>
  <si>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</si>
  <si>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</si>
  <si>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</si>
  <si>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</si>
  <si>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</si>
  <si>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</si>
  <si>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</si>
  <si>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</si>
  <si>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</si>
  <si>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</si>
  <si>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</si>
  <si>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</si>
  <si>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</si>
  <si>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</si>
  <si>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</si>
  <si>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</si>
  <si>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</si>
  <si>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</si>
  <si>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</si>
  <si>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</si>
  <si>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</si>
  <si>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</si>
  <si>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US</t>
  </si>
  <si>
    <t>UT</t>
  </si>
  <si>
    <t>VT</t>
  </si>
  <si>
    <t>VA</t>
  </si>
  <si>
    <t>WA</t>
  </si>
  <si>
    <t>WV</t>
  </si>
  <si>
    <t>WI</t>
  </si>
  <si>
    <t>WY</t>
  </si>
  <si>
    <t>label</t>
  </si>
  <si>
    <t>K12 - Elementary and Secondary Education</t>
  </si>
  <si>
    <t>K12 - State Education - Other</t>
  </si>
  <si>
    <t>K12 - Libraries</t>
  </si>
  <si>
    <t>Higher Education - Other</t>
  </si>
  <si>
    <t>Higher Education - Auxiliary Enterprises</t>
  </si>
  <si>
    <t>Saftey - Correctional Institutions</t>
  </si>
  <si>
    <t>Saftey - Correctional - Other</t>
  </si>
  <si>
    <t>Saftey - Local Fire Protection</t>
  </si>
  <si>
    <t>Saftey - Police Protection</t>
  </si>
  <si>
    <t>Transport - Highways</t>
  </si>
  <si>
    <t>Transport - Toll Highways</t>
  </si>
  <si>
    <t>Transport - Transit</t>
  </si>
  <si>
    <t>Health - Other</t>
  </si>
  <si>
    <t>Health - Hospitals</t>
  </si>
  <si>
    <t>Health - Medical Vendor Payments</t>
  </si>
  <si>
    <t>Env - Housing and Community Development</t>
  </si>
  <si>
    <t>Env - Natural Resources</t>
  </si>
  <si>
    <t>Env - Parks and Recreation</t>
  </si>
  <si>
    <t>Env - Utilities</t>
  </si>
  <si>
    <t>Admin</t>
  </si>
  <si>
    <t>itemcode</t>
  </si>
  <si>
    <t>T12</t>
  </si>
  <si>
    <t>T21</t>
  </si>
  <si>
    <t>T52</t>
  </si>
  <si>
    <t>T16</t>
  </si>
  <si>
    <t>T18</t>
  </si>
  <si>
    <t>T04</t>
  </si>
  <si>
    <t>T05</t>
  </si>
  <si>
    <t>T24</t>
  </si>
  <si>
    <t>T62</t>
  </si>
  <si>
    <t>T44</t>
  </si>
  <si>
    <t>T45</t>
  </si>
  <si>
    <t>T94</t>
  </si>
  <si>
    <t>T32</t>
  </si>
  <si>
    <t>T36</t>
  </si>
  <si>
    <t>T74</t>
  </si>
  <si>
    <t>T50</t>
  </si>
  <si>
    <t>T59</t>
  </si>
  <si>
    <t>T61</t>
  </si>
  <si>
    <t>T80</t>
  </si>
  <si>
    <t>T00</t>
  </si>
  <si>
    <t>amount_1</t>
  </si>
  <si>
    <t>amount_3</t>
  </si>
  <si>
    <t>ratio</t>
  </si>
  <si>
    <t>Row Labels</t>
  </si>
  <si>
    <t>Grand Total</t>
  </si>
  <si>
    <t>Column Labels</t>
  </si>
  <si>
    <t>Sum of ratio</t>
  </si>
  <si>
    <t xml:space="preserve">Total </t>
  </si>
  <si>
    <t>Local</t>
  </si>
  <si>
    <t>Local/Total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</si>
</sst>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2">
    <font>
      <sz val="11"/>
      <name val="Calibri"/>
    </font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43" fontId="0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Iselin, John" refreshedDate="42321.57555833333" createdVersion="4" refreshedVersion="4" minRefreshableVersion="3" recordCount="1040">
  <cacheSource type="worksheet">
    <worksheetSource ref="A2:G1042" sheet="Data"/>
  </cacheSource>
  <cacheFields count="7">
    <cacheField name="state" numFmtId="0">
      <sharedItems/>
    </cacheField>
    <cacheField name="acronym" numFmtId="0">
      <sharedItems count="52">
        <s v="AL"/>
        <s v="AK"/>
        <s v="AZ"/>
        <s v="AR"/>
        <s v="CA"/>
        <s v="CO"/>
        <s v="CT"/>
        <s v="DE"/>
        <s v="DC"/>
        <s v="FL"/>
        <s v="GA"/>
        <s v="HI"/>
        <s v="ID"/>
        <s v="IL"/>
        <s v="IN"/>
        <s v="IA"/>
        <s v="KS"/>
        <s v="KY"/>
        <s v="LA"/>
        <s v="ME"/>
        <s v="MD"/>
        <s v="MA"/>
        <s v="MI"/>
        <s v="MN"/>
        <s v="MS"/>
        <s v="MO"/>
        <s v="MT"/>
        <s v="NE"/>
        <s v="NV"/>
        <s v="NH"/>
        <s v="NJ"/>
        <s v="NM"/>
        <s v="NY"/>
        <s v="NC"/>
        <s v="ND"/>
        <s v="OH"/>
        <s v="OK"/>
        <s v="OR"/>
        <s v="PA"/>
        <s v="RI"/>
        <s v="SC"/>
        <s v="SD"/>
        <s v="TN"/>
        <s v="TX"/>
        <s v="US"/>
        <s v="UT"/>
        <s v="VT"/>
        <s v="VA"/>
        <s v="WA"/>
        <s v="WV"/>
        <s v="WI"/>
        <s v="WY"/>
      </sharedItems>
    </cacheField>
    <cacheField name="label" numFmtId="0">
      <sharedItems count="20">
        <s v="K12 - Elementary and Secondary Education"/>
        <s v="K12 - State Education - Other"/>
        <s v="K12 - Libraries"/>
        <s v="Higher Education - Other"/>
        <s v="Higher Education - Auxiliary Enterprises"/>
        <s v="Saftey - Correctional Institutions"/>
        <s v="Saftey - Correctional - Other"/>
        <s v="Saftey - Local Fire Protection"/>
        <s v="Saftey - Police Protection"/>
        <s v="Transport - Highways"/>
        <s v="Transport - Toll Highways"/>
        <s v="Transport - Transit"/>
        <s v="Health - Other"/>
        <s v="Health - Hospitals"/>
        <s v="Health - Medical Vendor Payments"/>
        <s v="Env - Housing and Community Development"/>
        <s v="Env - Natural Resources"/>
        <s v="Env - Parks and Recreation"/>
        <s v="Env - Utilities"/>
        <s v="Admin"/>
      </sharedItems>
    </cacheField>
    <cacheField name="itemcode" numFmtId="0">
      <sharedItems/>
    </cacheField>
    <cacheField name="amount_1" numFmtId="0">
      <sharedItems containsSemiMixedTypes="0" containsString="0" containsNumber="1" containsInteger="1" minValue="0" maxValue="732246048768"/>
    </cacheField>
    <cacheField name="amount_3" numFmtId="0">
      <sharedItems containsSemiMixedTypes="0" containsString="0" containsNumber="1" containsInteger="1" minValue="0" maxValue="558608613376"/>
    </cacheField>
    <cacheField name="ratio" numFmtId="0">
      <sharedItems containsString="0" containsBlank="1" containsNumb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40">
  <r>
    <s v="Alabama"/>
    <x v="0"/>
    <x v="0"/>
    <s v="T12"/>
    <n v="7257750016"/>
    <n v="7257750016"/>
    <n v="1"/>
  </r>
  <r>
    <s v="Alabama"/>
    <x v="0"/>
    <x v="1"/>
    <s v="T21"/>
    <n v="327716992"/>
    <n v="0"/>
    <n v="0"/>
  </r>
  <r>
    <s v="Alabama"/>
    <x v="0"/>
    <x v="2"/>
    <s v="T52"/>
    <n v="99791000"/>
    <n v="96122000"/>
    <n v="0.96323317289352417"/>
  </r>
  <r>
    <s v="Alaska"/>
    <x v="1"/>
    <x v="0"/>
    <s v="T12"/>
    <n v="2290021888"/>
    <n v="1819218048"/>
    <n v="0.79441076517105103"/>
  </r>
  <r>
    <s v="Alaska"/>
    <x v="1"/>
    <x v="1"/>
    <s v="T21"/>
    <n v="99601000"/>
    <n v="0"/>
    <n v="0"/>
  </r>
  <r>
    <s v="Alaska"/>
    <x v="1"/>
    <x v="2"/>
    <s v="T52"/>
    <n v="54808000"/>
    <n v="46666000"/>
    <n v="0.85144501924514771"/>
  </r>
  <r>
    <s v="Arizona"/>
    <x v="2"/>
    <x v="0"/>
    <s v="T12"/>
    <n v="7896970240"/>
    <n v="7896970240"/>
    <n v="1"/>
  </r>
  <r>
    <s v="Arizona"/>
    <x v="2"/>
    <x v="1"/>
    <s v="T21"/>
    <n v="284473984"/>
    <n v="0"/>
    <n v="0"/>
  </r>
  <r>
    <s v="Arizona"/>
    <x v="2"/>
    <x v="2"/>
    <s v="T52"/>
    <n v="158402000"/>
    <n v="157336992"/>
    <n v="0.99327653646469116"/>
  </r>
  <r>
    <s v="Arkansas"/>
    <x v="3"/>
    <x v="0"/>
    <s v="T12"/>
    <n v="4985046016"/>
    <n v="4985046016"/>
    <n v="1"/>
  </r>
  <r>
    <s v="Arkansas"/>
    <x v="3"/>
    <x v="1"/>
    <s v="T21"/>
    <n v="133946000"/>
    <n v="0"/>
    <n v="0"/>
  </r>
  <r>
    <s v="Arkansas"/>
    <x v="3"/>
    <x v="2"/>
    <s v="T52"/>
    <n v="94406000"/>
    <n v="90803000"/>
    <n v="0.96183502674102783"/>
  </r>
  <r>
    <s v="California"/>
    <x v="4"/>
    <x v="0"/>
    <s v="T12"/>
    <n v="66954174464"/>
    <n v="66629025792"/>
    <n v="0.99514371156692505"/>
  </r>
  <r>
    <s v="California"/>
    <x v="4"/>
    <x v="1"/>
    <s v="T21"/>
    <n v="792984000"/>
    <n v="0"/>
    <n v="0"/>
  </r>
  <r>
    <s v="California"/>
    <x v="4"/>
    <x v="2"/>
    <s v="T52"/>
    <n v="1385792000"/>
    <n v="1366147968"/>
    <n v="0.98582470417022705"/>
  </r>
  <r>
    <s v="Colorado"/>
    <x v="5"/>
    <x v="0"/>
    <s v="T12"/>
    <n v="7989054976"/>
    <n v="7989054976"/>
    <n v="1"/>
  </r>
  <r>
    <s v="Colorado"/>
    <x v="5"/>
    <x v="1"/>
    <s v="T21"/>
    <n v="285843008"/>
    <n v="0"/>
    <n v="0"/>
  </r>
  <r>
    <s v="Colorado"/>
    <x v="5"/>
    <x v="2"/>
    <s v="T52"/>
    <n v="251616000"/>
    <n v="246860992"/>
    <n v="0.9811021089553833"/>
  </r>
  <r>
    <s v="Connecticut"/>
    <x v="6"/>
    <x v="0"/>
    <s v="T12"/>
    <n v="8990804992"/>
    <n v="8989987840"/>
    <n v="0.99990910291671753"/>
  </r>
  <r>
    <s v="Connecticut"/>
    <x v="6"/>
    <x v="1"/>
    <s v="T21"/>
    <n v="328608992"/>
    <n v="0"/>
    <n v="0"/>
  </r>
  <r>
    <s v="Connecticut"/>
    <x v="6"/>
    <x v="2"/>
    <s v="T52"/>
    <n v="159592992"/>
    <n v="145968000"/>
    <n v="0.9146265983581543"/>
  </r>
  <r>
    <s v="Delaware"/>
    <x v="7"/>
    <x v="0"/>
    <s v="T12"/>
    <n v="1839096960"/>
    <n v="1839096960"/>
    <n v="1"/>
  </r>
  <r>
    <s v="Delaware"/>
    <x v="7"/>
    <x v="1"/>
    <s v="T21"/>
    <n v="154592992"/>
    <n v="0"/>
    <n v="0"/>
  </r>
  <r>
    <s v="Delaware"/>
    <x v="7"/>
    <x v="2"/>
    <s v="T52"/>
    <n v="50991000"/>
    <n v="45159000"/>
    <n v="0.88562685251235962"/>
  </r>
  <r>
    <s v="District of Columbia"/>
    <x v="8"/>
    <x v="0"/>
    <s v="T12"/>
    <n v="2201170944"/>
    <n v="2201170944"/>
    <n v="1"/>
  </r>
  <r>
    <s v="District of Columbia"/>
    <x v="8"/>
    <x v="1"/>
    <s v="T21"/>
    <n v="0"/>
    <n v="0"/>
    <m/>
  </r>
  <r>
    <s v="District of Columbia"/>
    <x v="8"/>
    <x v="2"/>
    <s v="T52"/>
    <n v="65499000"/>
    <n v="65499000"/>
    <n v="1"/>
  </r>
  <r>
    <s v="Florida"/>
    <x v="9"/>
    <x v="0"/>
    <s v="T12"/>
    <n v="24740640768"/>
    <n v="24740640768"/>
    <n v="1"/>
  </r>
  <r>
    <s v="Florida"/>
    <x v="9"/>
    <x v="1"/>
    <s v="T21"/>
    <n v="1328546944"/>
    <n v="0"/>
    <n v="0"/>
  </r>
  <r>
    <s v="Florida"/>
    <x v="9"/>
    <x v="2"/>
    <s v="T52"/>
    <n v="576593024"/>
    <n v="565352000"/>
    <n v="0.98050439357757568"/>
  </r>
  <r>
    <s v="Georgia"/>
    <x v="10"/>
    <x v="0"/>
    <s v="T12"/>
    <n v="17117408256"/>
    <n v="17117408256"/>
    <n v="1"/>
  </r>
  <r>
    <s v="Georgia"/>
    <x v="10"/>
    <x v="1"/>
    <s v="T21"/>
    <n v="958414016"/>
    <n v="0"/>
    <n v="0"/>
  </r>
  <r>
    <s v="Georgia"/>
    <x v="10"/>
    <x v="2"/>
    <s v="T52"/>
    <n v="170148992"/>
    <n v="170148992"/>
    <n v="1"/>
  </r>
  <r>
    <s v="Hawaii"/>
    <x v="11"/>
    <x v="0"/>
    <s v="T12"/>
    <n v="1895835008"/>
    <n v="0"/>
    <n v="0"/>
  </r>
  <r>
    <s v="Hawaii"/>
    <x v="11"/>
    <x v="1"/>
    <s v="T21"/>
    <n v="8610000"/>
    <n v="0"/>
    <n v="0"/>
  </r>
  <r>
    <s v="Hawaii"/>
    <x v="11"/>
    <x v="2"/>
    <s v="T52"/>
    <n v="36234000"/>
    <n v="0"/>
    <n v="0"/>
  </r>
  <r>
    <s v="Idaho"/>
    <x v="12"/>
    <x v="0"/>
    <s v="T12"/>
    <n v="1853138944"/>
    <n v="1853138944"/>
    <n v="1"/>
  </r>
  <r>
    <s v="Idaho"/>
    <x v="12"/>
    <x v="1"/>
    <s v="T21"/>
    <n v="76504000"/>
    <n v="0"/>
    <n v="0"/>
  </r>
  <r>
    <s v="Idaho"/>
    <x v="12"/>
    <x v="2"/>
    <s v="T52"/>
    <n v="60318000"/>
    <n v="55167000"/>
    <n v="0.91460257768630981"/>
  </r>
  <r>
    <s v="Illinois"/>
    <x v="13"/>
    <x v="0"/>
    <s v="T12"/>
    <n v="24846260224"/>
    <n v="24846260224"/>
    <n v="1"/>
  </r>
  <r>
    <s v="Illinois"/>
    <x v="13"/>
    <x v="1"/>
    <s v="T21"/>
    <n v="512876000"/>
    <n v="0"/>
    <n v="0"/>
  </r>
  <r>
    <s v="Illinois"/>
    <x v="13"/>
    <x v="2"/>
    <s v="T52"/>
    <n v="779460992"/>
    <n v="773430976"/>
    <n v="0.99226385354995728"/>
  </r>
  <r>
    <s v="Indiana"/>
    <x v="14"/>
    <x v="0"/>
    <s v="T12"/>
    <n v="9812287488"/>
    <n v="9812287488"/>
    <n v="1"/>
  </r>
  <r>
    <s v="Indiana"/>
    <x v="14"/>
    <x v="1"/>
    <s v="T21"/>
    <n v="236428000"/>
    <n v="0"/>
    <n v="0"/>
  </r>
  <r>
    <s v="Indiana"/>
    <x v="14"/>
    <x v="2"/>
    <s v="T52"/>
    <n v="419027008"/>
    <n v="411231008"/>
    <n v="0.98139500617980957"/>
  </r>
  <r>
    <s v="Iowa"/>
    <x v="15"/>
    <x v="0"/>
    <s v="T12"/>
    <n v="5904461824"/>
    <n v="5904461824"/>
    <n v="1"/>
  </r>
  <r>
    <s v="Iowa"/>
    <x v="15"/>
    <x v="1"/>
    <s v="T21"/>
    <n v="143316992"/>
    <n v="0"/>
    <n v="0"/>
  </r>
  <r>
    <s v="Iowa"/>
    <x v="15"/>
    <x v="2"/>
    <s v="T52"/>
    <n v="128223000"/>
    <n v="124592000"/>
    <n v="0.97168213129043579"/>
  </r>
  <r>
    <s v="Kansas"/>
    <x v="16"/>
    <x v="0"/>
    <s v="T12"/>
    <n v="5088656896"/>
    <n v="5088656896"/>
    <n v="1"/>
  </r>
  <r>
    <s v="Kansas"/>
    <x v="16"/>
    <x v="1"/>
    <s v="T21"/>
    <n v="126629000"/>
    <n v="0"/>
    <n v="0"/>
  </r>
  <r>
    <s v="Kansas"/>
    <x v="16"/>
    <x v="2"/>
    <s v="T52"/>
    <n v="106070000"/>
    <n v="103446000"/>
    <n v="0.9752616286277771"/>
  </r>
  <r>
    <s v="Kentucky"/>
    <x v="17"/>
    <x v="0"/>
    <s v="T12"/>
    <n v="6931116032"/>
    <n v="6315070976"/>
    <n v="0.91111892461776733"/>
  </r>
  <r>
    <s v="Kentucky"/>
    <x v="17"/>
    <x v="1"/>
    <s v="T21"/>
    <n v="216654000"/>
    <n v="0"/>
    <n v="0"/>
  </r>
  <r>
    <s v="Kentucky"/>
    <x v="17"/>
    <x v="2"/>
    <s v="T52"/>
    <n v="156318000"/>
    <n v="148698000"/>
    <n v="0.95125323534011841"/>
  </r>
  <r>
    <s v="Louisiana"/>
    <x v="18"/>
    <x v="0"/>
    <s v="T12"/>
    <n v="8729506816"/>
    <n v="8272922112"/>
    <n v="0.94769638776779175"/>
  </r>
  <r>
    <s v="Louisiana"/>
    <x v="18"/>
    <x v="1"/>
    <s v="T21"/>
    <n v="603857024"/>
    <n v="0"/>
    <n v="0"/>
  </r>
  <r>
    <s v="Louisiana"/>
    <x v="18"/>
    <x v="2"/>
    <s v="T52"/>
    <n v="218295008"/>
    <n v="208240992"/>
    <n v="0.95394301414489746"/>
  </r>
  <r>
    <s v="Maine"/>
    <x v="19"/>
    <x v="0"/>
    <s v="T12"/>
    <n v="2342230016"/>
    <n v="2332651008"/>
    <n v="0.99591028690338135"/>
  </r>
  <r>
    <s v="Maine"/>
    <x v="19"/>
    <x v="1"/>
    <s v="T21"/>
    <n v="120950000"/>
    <n v="0"/>
    <n v="0"/>
  </r>
  <r>
    <s v="Maine"/>
    <x v="19"/>
    <x v="2"/>
    <s v="T52"/>
    <n v="44233000"/>
    <n v="39305000"/>
    <n v="0.88858997821807861"/>
  </r>
  <r>
    <s v="Maryland"/>
    <x v="20"/>
    <x v="0"/>
    <s v="T12"/>
    <n v="12117439488"/>
    <n v="12117411840"/>
    <n v="0.99999773502349854"/>
  </r>
  <r>
    <s v="Maryland"/>
    <x v="20"/>
    <x v="1"/>
    <s v="T21"/>
    <n v="276761984"/>
    <n v="0"/>
    <n v="0"/>
  </r>
  <r>
    <s v="Maryland"/>
    <x v="20"/>
    <x v="2"/>
    <s v="T52"/>
    <n v="208804992"/>
    <n v="193004000"/>
    <n v="0.92432653903961182"/>
  </r>
  <r>
    <s v="Massachusetts"/>
    <x v="21"/>
    <x v="0"/>
    <s v="T12"/>
    <n v="13581099008"/>
    <n v="13569300480"/>
    <n v="0.99913126230239868"/>
  </r>
  <r>
    <s v="Massachusetts"/>
    <x v="21"/>
    <x v="1"/>
    <s v="T21"/>
    <n v="639387008"/>
    <n v="0"/>
    <n v="0"/>
  </r>
  <r>
    <s v="Massachusetts"/>
    <x v="21"/>
    <x v="2"/>
    <s v="T52"/>
    <n v="282822016"/>
    <n v="268446016"/>
    <n v="0.94916945695877075"/>
  </r>
  <r>
    <s v="Michigan"/>
    <x v="22"/>
    <x v="0"/>
    <s v="T12"/>
    <n v="17082051584"/>
    <n v="17029012480"/>
    <n v="0.99689501523971558"/>
  </r>
  <r>
    <s v="Michigan"/>
    <x v="22"/>
    <x v="1"/>
    <s v="T21"/>
    <n v="136280992"/>
    <n v="0"/>
    <n v="0"/>
  </r>
  <r>
    <s v="Michigan"/>
    <x v="22"/>
    <x v="2"/>
    <s v="T52"/>
    <n v="378579008"/>
    <n v="370920000"/>
    <n v="0.97976905107498169"/>
  </r>
  <r>
    <s v="Minnesota"/>
    <x v="23"/>
    <x v="0"/>
    <s v="T12"/>
    <n v="10088935424"/>
    <n v="10088935424"/>
    <n v="1"/>
  </r>
  <r>
    <s v="Minnesota"/>
    <x v="23"/>
    <x v="1"/>
    <s v="T21"/>
    <n v="454740000"/>
    <n v="0"/>
    <n v="0"/>
  </r>
  <r>
    <s v="Minnesota"/>
    <x v="23"/>
    <x v="2"/>
    <s v="T52"/>
    <n v="243266000"/>
    <n v="243266000"/>
    <n v="1"/>
  </r>
  <r>
    <s v="Mississippi"/>
    <x v="24"/>
    <x v="0"/>
    <s v="T12"/>
    <n v="4352279040"/>
    <n v="4352279040"/>
    <n v="1"/>
  </r>
  <r>
    <s v="Mississippi"/>
    <x v="24"/>
    <x v="1"/>
    <s v="T21"/>
    <n v="223475008"/>
    <n v="0"/>
    <n v="0"/>
  </r>
  <r>
    <s v="Mississippi"/>
    <x v="24"/>
    <x v="2"/>
    <s v="T52"/>
    <n v="69103000"/>
    <n v="66244000"/>
    <n v="0.95862698554992676"/>
  </r>
  <r>
    <s v="Missouri"/>
    <x v="25"/>
    <x v="0"/>
    <s v="T12"/>
    <n v="9503474688"/>
    <n v="9503474688"/>
    <n v="1"/>
  </r>
  <r>
    <s v="Missouri"/>
    <x v="25"/>
    <x v="1"/>
    <s v="T21"/>
    <n v="314012992"/>
    <n v="0"/>
    <n v="0"/>
  </r>
  <r>
    <s v="Missouri"/>
    <x v="25"/>
    <x v="2"/>
    <s v="T52"/>
    <n v="237046000"/>
    <n v="228958000"/>
    <n v="0.96588003635406494"/>
  </r>
  <r>
    <s v="Montana"/>
    <x v="26"/>
    <x v="0"/>
    <s v="T12"/>
    <n v="1618002048"/>
    <n v="1618002048"/>
    <n v="1"/>
  </r>
  <r>
    <s v="Montana"/>
    <x v="26"/>
    <x v="1"/>
    <s v="T21"/>
    <n v="93514000"/>
    <n v="0"/>
    <n v="0"/>
  </r>
  <r>
    <s v="Montana"/>
    <x v="26"/>
    <x v="2"/>
    <s v="T52"/>
    <n v="31110000"/>
    <n v="24757000"/>
    <n v="0.79578912258148193"/>
  </r>
  <r>
    <s v="Nebraska"/>
    <x v="27"/>
    <x v="0"/>
    <s v="T12"/>
    <n v="3773003008"/>
    <n v="3773003008"/>
    <n v="1"/>
  </r>
  <r>
    <s v="Nebraska"/>
    <x v="27"/>
    <x v="1"/>
    <s v="T21"/>
    <n v="137420992"/>
    <n v="0"/>
    <n v="0"/>
  </r>
  <r>
    <s v="Nebraska"/>
    <x v="27"/>
    <x v="2"/>
    <s v="T52"/>
    <n v="58084000"/>
    <n v="53352000"/>
    <n v="0.91853177547454834"/>
  </r>
  <r>
    <s v="Nevada"/>
    <x v="28"/>
    <x v="0"/>
    <s v="T12"/>
    <n v="3867444992"/>
    <n v="3867444992"/>
    <n v="1"/>
  </r>
  <r>
    <s v="Nevada"/>
    <x v="28"/>
    <x v="1"/>
    <s v="T21"/>
    <n v="99887000"/>
    <n v="0"/>
    <n v="0"/>
  </r>
  <r>
    <s v="Nevada"/>
    <x v="28"/>
    <x v="2"/>
    <s v="T52"/>
    <n v="102187000"/>
    <n v="92038000"/>
    <n v="0.90068209171295166"/>
  </r>
  <r>
    <s v="New Hampshire"/>
    <x v="29"/>
    <x v="0"/>
    <s v="T12"/>
    <n v="2759190016"/>
    <n v="2759190016"/>
    <n v="1"/>
  </r>
  <r>
    <s v="New Hampshire"/>
    <x v="29"/>
    <x v="1"/>
    <s v="T21"/>
    <n v="53774000"/>
    <n v="0"/>
    <n v="0"/>
  </r>
  <r>
    <s v="New Hampshire"/>
    <x v="29"/>
    <x v="2"/>
    <s v="T52"/>
    <n v="50248000"/>
    <n v="47275000"/>
    <n v="0.9408334493637085"/>
  </r>
  <r>
    <s v="New Jersey"/>
    <x v="30"/>
    <x v="0"/>
    <s v="T12"/>
    <n v="23934849024"/>
    <n v="21602054144"/>
    <n v="0.90253561735153198"/>
  </r>
  <r>
    <s v="New Jersey"/>
    <x v="30"/>
    <x v="1"/>
    <s v="T21"/>
    <n v="828086016"/>
    <n v="0"/>
    <n v="0"/>
  </r>
  <r>
    <s v="New Jersey"/>
    <x v="30"/>
    <x v="2"/>
    <s v="T52"/>
    <n v="458395008"/>
    <n v="454096000"/>
    <n v="0.99062162637710571"/>
  </r>
  <r>
    <s v="New Mexico"/>
    <x v="31"/>
    <x v="0"/>
    <s v="T12"/>
    <n v="3544275968"/>
    <n v="3544275968"/>
    <n v="1"/>
  </r>
  <r>
    <s v="New Mexico"/>
    <x v="31"/>
    <x v="1"/>
    <s v="T21"/>
    <n v="191983008"/>
    <n v="0"/>
    <n v="0"/>
  </r>
  <r>
    <s v="New Mexico"/>
    <x v="31"/>
    <x v="2"/>
    <s v="T52"/>
    <n v="41500000"/>
    <n v="41500000"/>
    <n v="1"/>
  </r>
  <r>
    <s v="New York"/>
    <x v="32"/>
    <x v="0"/>
    <s v="T12"/>
    <n v="55473119232"/>
    <n v="55473119232"/>
    <n v="1"/>
  </r>
  <r>
    <s v="New York"/>
    <x v="32"/>
    <x v="1"/>
    <s v="T21"/>
    <n v="416150016"/>
    <n v="0"/>
    <n v="0"/>
  </r>
  <r>
    <s v="New York"/>
    <x v="32"/>
    <x v="2"/>
    <s v="T52"/>
    <n v="1060260992"/>
    <n v="1019313024"/>
    <n v="0.96137934923171997"/>
  </r>
  <r>
    <s v="North Carolina"/>
    <x v="33"/>
    <x v="0"/>
    <s v="T12"/>
    <n v="12836802560"/>
    <n v="12783934464"/>
    <n v="0.99588149785995483"/>
  </r>
  <r>
    <s v="North Carolina"/>
    <x v="33"/>
    <x v="1"/>
    <s v="T21"/>
    <n v="726536000"/>
    <n v="0"/>
    <n v="0"/>
  </r>
  <r>
    <s v="North Carolina"/>
    <x v="33"/>
    <x v="2"/>
    <s v="T52"/>
    <n v="229112992"/>
    <n v="208615008"/>
    <n v="0.91053330898284912"/>
  </r>
  <r>
    <s v="North Dakota"/>
    <x v="34"/>
    <x v="0"/>
    <s v="T12"/>
    <n v="1309505024"/>
    <n v="1309505024"/>
    <n v="1"/>
  </r>
  <r>
    <s v="North Dakota"/>
    <x v="34"/>
    <x v="1"/>
    <s v="T21"/>
    <n v="60316000"/>
    <n v="0"/>
    <n v="0"/>
  </r>
  <r>
    <s v="North Dakota"/>
    <x v="34"/>
    <x v="2"/>
    <s v="T52"/>
    <n v="13915000"/>
    <n v="11552000"/>
    <n v="0.83018326759338379"/>
  </r>
  <r>
    <s v="Ohio"/>
    <x v="35"/>
    <x v="0"/>
    <s v="T12"/>
    <n v="22424600576"/>
    <n v="22424600576"/>
    <n v="1"/>
  </r>
  <r>
    <s v="Ohio"/>
    <x v="35"/>
    <x v="1"/>
    <s v="T21"/>
    <n v="404471008"/>
    <n v="0"/>
    <n v="0"/>
  </r>
  <r>
    <s v="Ohio"/>
    <x v="35"/>
    <x v="2"/>
    <s v="T52"/>
    <n v="452910016"/>
    <n v="439879008"/>
    <n v="0.97122824192047119"/>
  </r>
  <r>
    <s v="Oklahoma"/>
    <x v="36"/>
    <x v="0"/>
    <s v="T12"/>
    <n v="5495620096"/>
    <n v="5484378112"/>
    <n v="0.99795436859130859"/>
  </r>
  <r>
    <s v="Oklahoma"/>
    <x v="36"/>
    <x v="1"/>
    <s v="T21"/>
    <n v="212095008"/>
    <n v="0"/>
    <n v="0"/>
  </r>
  <r>
    <s v="Oklahoma"/>
    <x v="36"/>
    <x v="2"/>
    <s v="T52"/>
    <n v="93154000"/>
    <n v="86634000"/>
    <n v="0.93000835180282593"/>
  </r>
  <r>
    <s v="Oregon"/>
    <x v="37"/>
    <x v="0"/>
    <s v="T12"/>
    <n v="5985376768"/>
    <n v="5985376768"/>
    <n v="1"/>
  </r>
  <r>
    <s v="Oregon"/>
    <x v="37"/>
    <x v="1"/>
    <s v="T21"/>
    <n v="175926000"/>
    <n v="0"/>
    <n v="0"/>
  </r>
  <r>
    <s v="Oregon"/>
    <x v="37"/>
    <x v="2"/>
    <s v="T52"/>
    <n v="186998000"/>
    <n v="182370000"/>
    <n v="0.97525107860565186"/>
  </r>
  <r>
    <s v="Pennsylvania"/>
    <x v="38"/>
    <x v="0"/>
    <s v="T12"/>
    <n v="24176019456"/>
    <n v="24176019456"/>
    <n v="1"/>
  </r>
  <r>
    <s v="Pennsylvania"/>
    <x v="38"/>
    <x v="1"/>
    <s v="T21"/>
    <n v="929256000"/>
    <n v="0"/>
    <n v="0"/>
  </r>
  <r>
    <s v="Pennsylvania"/>
    <x v="38"/>
    <x v="2"/>
    <s v="T52"/>
    <n v="208203008"/>
    <n v="195602000"/>
    <n v="0.93947732448577881"/>
  </r>
  <r>
    <s v="Rhode Island"/>
    <x v="39"/>
    <x v="0"/>
    <s v="T12"/>
    <n v="2194216960"/>
    <n v="2141868032"/>
    <n v="0.97614234685897827"/>
  </r>
  <r>
    <s v="Rhode Island"/>
    <x v="39"/>
    <x v="1"/>
    <s v="T21"/>
    <n v="153618000"/>
    <n v="0"/>
    <n v="0"/>
  </r>
  <r>
    <s v="Rhode Island"/>
    <x v="39"/>
    <x v="2"/>
    <s v="T52"/>
    <n v="36943000"/>
    <n v="35110000"/>
    <n v="0.95038300752639771"/>
  </r>
  <r>
    <s v="South Carolina"/>
    <x v="40"/>
    <x v="0"/>
    <s v="T12"/>
    <n v="7501773824"/>
    <n v="7363796992"/>
    <n v="0.98160743713378906"/>
  </r>
  <r>
    <s v="South Carolina"/>
    <x v="40"/>
    <x v="1"/>
    <s v="T21"/>
    <n v="329686016"/>
    <n v="0"/>
    <n v="0"/>
  </r>
  <r>
    <s v="South Carolina"/>
    <x v="40"/>
    <x v="2"/>
    <s v="T52"/>
    <n v="132942000"/>
    <n v="127389000"/>
    <n v="0.95822989940643311"/>
  </r>
  <r>
    <s v="South Dakota"/>
    <x v="41"/>
    <x v="0"/>
    <s v="T12"/>
    <n v="1257357056"/>
    <n v="1257357056"/>
    <n v="1"/>
  </r>
  <r>
    <s v="South Dakota"/>
    <x v="41"/>
    <x v="1"/>
    <s v="T21"/>
    <n v="70504000"/>
    <n v="0"/>
    <n v="0"/>
  </r>
  <r>
    <s v="South Dakota"/>
    <x v="41"/>
    <x v="2"/>
    <s v="T52"/>
    <n v="25655000"/>
    <n v="23164000"/>
    <n v="0.90290391445159912"/>
  </r>
  <r>
    <s v="Tennessee"/>
    <x v="42"/>
    <x v="0"/>
    <s v="T12"/>
    <n v="8928158720"/>
    <n v="8928158720"/>
    <n v="1"/>
  </r>
  <r>
    <s v="Tennessee"/>
    <x v="42"/>
    <x v="1"/>
    <s v="T21"/>
    <n v="366137984"/>
    <n v="0"/>
    <n v="0"/>
  </r>
  <r>
    <s v="Tennessee"/>
    <x v="42"/>
    <x v="2"/>
    <s v="T52"/>
    <n v="114791000"/>
    <n v="102813000"/>
    <n v="0.89565384387969971"/>
  </r>
  <r>
    <s v="Texas"/>
    <x v="43"/>
    <x v="0"/>
    <s v="T12"/>
    <n v="44771975168"/>
    <n v="44404318208"/>
    <n v="0.99178820848464966"/>
  </r>
  <r>
    <s v="Texas"/>
    <x v="43"/>
    <x v="1"/>
    <s v="T21"/>
    <n v="800560000"/>
    <n v="0"/>
    <n v="0"/>
  </r>
  <r>
    <s v="Texas"/>
    <x v="43"/>
    <x v="2"/>
    <s v="T52"/>
    <n v="518876992"/>
    <n v="500848992"/>
    <n v="0.9652557373046875"/>
  </r>
  <r>
    <s v="United States"/>
    <x v="44"/>
    <x v="0"/>
    <s v="T12"/>
    <n v="565403189248"/>
    <n v="558608613376"/>
    <n v="0.98798274993896484"/>
  </r>
  <r>
    <s v="United States"/>
    <x v="44"/>
    <x v="1"/>
    <s v="T21"/>
    <n v="17012100096"/>
    <n v="0"/>
    <n v="0"/>
  </r>
  <r>
    <s v="United States"/>
    <x v="44"/>
    <x v="2"/>
    <s v="T52"/>
    <n v="11446701056"/>
    <n v="11026930688"/>
    <n v="0.96332824230194092"/>
  </r>
  <r>
    <s v="Utah"/>
    <x v="45"/>
    <x v="0"/>
    <s v="T12"/>
    <n v="4215055104"/>
    <n v="4215055104"/>
    <n v="1"/>
  </r>
  <r>
    <s v="Utah"/>
    <x v="45"/>
    <x v="1"/>
    <s v="T21"/>
    <n v="172787008"/>
    <n v="0"/>
    <n v="0"/>
  </r>
  <r>
    <s v="Utah"/>
    <x v="45"/>
    <x v="2"/>
    <s v="T52"/>
    <n v="134632992"/>
    <n v="126734000"/>
    <n v="0.94132941961288452"/>
  </r>
  <r>
    <s v="Vermont"/>
    <x v="46"/>
    <x v="0"/>
    <s v="T12"/>
    <n v="1477208064"/>
    <n v="1477208064"/>
    <n v="1"/>
  </r>
  <r>
    <s v="Vermont"/>
    <x v="46"/>
    <x v="1"/>
    <s v="T21"/>
    <n v="68211000"/>
    <n v="0"/>
    <n v="0"/>
  </r>
  <r>
    <s v="Vermont"/>
    <x v="46"/>
    <x v="2"/>
    <s v="T52"/>
    <n v="20044000"/>
    <n v="16760000"/>
    <n v="0.83616042137145996"/>
  </r>
  <r>
    <s v="Virginia"/>
    <x v="47"/>
    <x v="0"/>
    <s v="T12"/>
    <n v="14731626496"/>
    <n v="14731626496"/>
    <n v="1"/>
  </r>
  <r>
    <s v="Virginia"/>
    <x v="47"/>
    <x v="1"/>
    <s v="T21"/>
    <n v="290936992"/>
    <n v="0"/>
    <n v="0"/>
  </r>
  <r>
    <s v="Virginia"/>
    <x v="47"/>
    <x v="2"/>
    <s v="T52"/>
    <n v="301772992"/>
    <n v="283968992"/>
    <n v="0.9410020112991333"/>
  </r>
  <r>
    <s v="Washington"/>
    <x v="48"/>
    <x v="0"/>
    <s v="T12"/>
    <n v="11755297792"/>
    <n v="11755297792"/>
    <n v="1"/>
  </r>
  <r>
    <s v="Washington"/>
    <x v="48"/>
    <x v="1"/>
    <s v="T21"/>
    <n v="729886016"/>
    <n v="0"/>
    <n v="0"/>
  </r>
  <r>
    <s v="Washington"/>
    <x v="48"/>
    <x v="2"/>
    <s v="T52"/>
    <n v="382456992"/>
    <n v="374304992"/>
    <n v="0.97868520021438599"/>
  </r>
  <r>
    <s v="West Virginia"/>
    <x v="49"/>
    <x v="0"/>
    <s v="T12"/>
    <n v="3198304000"/>
    <n v="3198304000"/>
    <n v="1"/>
  </r>
  <r>
    <s v="West Virginia"/>
    <x v="49"/>
    <x v="1"/>
    <s v="T21"/>
    <n v="472544000"/>
    <n v="0"/>
    <n v="0"/>
  </r>
  <r>
    <s v="West Virginia"/>
    <x v="49"/>
    <x v="2"/>
    <s v="T52"/>
    <n v="42716000"/>
    <n v="38718000"/>
    <n v="0.90640509128570557"/>
  </r>
  <r>
    <s v="Wisconsin"/>
    <x v="50"/>
    <x v="0"/>
    <s v="T12"/>
    <n v="10130644992"/>
    <n v="10130644992"/>
    <n v="1"/>
  </r>
  <r>
    <s v="Wisconsin"/>
    <x v="50"/>
    <x v="1"/>
    <s v="T21"/>
    <n v="339211008"/>
    <n v="0"/>
    <n v="0"/>
  </r>
  <r>
    <s v="Wisconsin"/>
    <x v="50"/>
    <x v="2"/>
    <s v="T52"/>
    <n v="286168992"/>
    <n v="286168992"/>
    <n v="1"/>
  </r>
  <r>
    <s v="Wyoming"/>
    <x v="51"/>
    <x v="0"/>
    <s v="T12"/>
    <n v="1652872960"/>
    <n v="1652855040"/>
    <n v="0.99998915195465088"/>
  </r>
  <r>
    <s v="Wyoming"/>
    <x v="51"/>
    <x v="1"/>
    <s v="T21"/>
    <n v="103392000"/>
    <n v="0"/>
    <n v="0"/>
  </r>
  <r>
    <s v="Wyoming"/>
    <x v="51"/>
    <x v="2"/>
    <s v="T52"/>
    <n v="28183000"/>
    <n v="22955000"/>
    <n v="0.81449812650680542"/>
  </r>
  <r>
    <s v="Alabama"/>
    <x v="0"/>
    <x v="3"/>
    <s v="T16"/>
    <n v="448713984"/>
    <n v="0"/>
    <n v="0"/>
  </r>
  <r>
    <s v="Alabama"/>
    <x v="0"/>
    <x v="4"/>
    <s v="T18"/>
    <n v="4152240128"/>
    <n v="0"/>
    <n v="0"/>
  </r>
  <r>
    <s v="Alaska"/>
    <x v="1"/>
    <x v="3"/>
    <s v="T16"/>
    <n v="44356000"/>
    <n v="1415000"/>
    <n v="3.1900983303785324E-2"/>
  </r>
  <r>
    <s v="Alaska"/>
    <x v="1"/>
    <x v="4"/>
    <s v="T18"/>
    <n v="850304000"/>
    <n v="13847000"/>
    <n v="1.6284763813018799E-2"/>
  </r>
  <r>
    <s v="Arizona"/>
    <x v="2"/>
    <x v="3"/>
    <s v="T16"/>
    <n v="560249984"/>
    <n v="69863000"/>
    <n v="0.12469968944787979"/>
  </r>
  <r>
    <s v="Arizona"/>
    <x v="2"/>
    <x v="4"/>
    <s v="T18"/>
    <n v="4205100032"/>
    <n v="1261314944"/>
    <n v="0.29994884133338928"/>
  </r>
  <r>
    <s v="Arkansas"/>
    <x v="3"/>
    <x v="3"/>
    <s v="T16"/>
    <n v="334827008"/>
    <n v="0"/>
    <n v="0"/>
  </r>
  <r>
    <s v="Arkansas"/>
    <x v="3"/>
    <x v="4"/>
    <s v="T18"/>
    <n v="2308004096"/>
    <n v="0"/>
    <n v="0"/>
  </r>
  <r>
    <s v="California"/>
    <x v="4"/>
    <x v="3"/>
    <s v="T16"/>
    <n v="2628244992"/>
    <n v="523782016"/>
    <n v="0.19928964972496033"/>
  </r>
  <r>
    <s v="California"/>
    <x v="4"/>
    <x v="4"/>
    <s v="T18"/>
    <n v="33216327680"/>
    <n v="9784198144"/>
    <n v="0.29455989599227905"/>
  </r>
  <r>
    <s v="Colorado"/>
    <x v="5"/>
    <x v="3"/>
    <s v="T16"/>
    <n v="702974976"/>
    <n v="9238000"/>
    <n v="1.3141293078660965E-2"/>
  </r>
  <r>
    <s v="Colorado"/>
    <x v="5"/>
    <x v="4"/>
    <s v="T18"/>
    <n v="3887365120"/>
    <n v="114038000"/>
    <n v="2.9335550963878632E-2"/>
  </r>
  <r>
    <s v="Connecticut"/>
    <x v="6"/>
    <x v="3"/>
    <s v="T16"/>
    <n v="264528000"/>
    <n v="0"/>
    <n v="0"/>
  </r>
  <r>
    <s v="Connecticut"/>
    <x v="6"/>
    <x v="4"/>
    <s v="T18"/>
    <n v="2340154112"/>
    <n v="0"/>
    <n v="0"/>
  </r>
  <r>
    <s v="Delaware"/>
    <x v="7"/>
    <x v="3"/>
    <s v="T16"/>
    <n v="225632000"/>
    <n v="0"/>
    <n v="0"/>
  </r>
  <r>
    <s v="Delaware"/>
    <x v="7"/>
    <x v="4"/>
    <s v="T18"/>
    <n v="926273024"/>
    <n v="0"/>
    <n v="0"/>
  </r>
  <r>
    <s v="District of Columbia"/>
    <x v="8"/>
    <x v="3"/>
    <s v="T16"/>
    <n v="37468000"/>
    <n v="37468000"/>
    <n v="1"/>
  </r>
  <r>
    <s v="District of Columbia"/>
    <x v="8"/>
    <x v="4"/>
    <s v="T18"/>
    <n v="133015000"/>
    <n v="133015000"/>
    <n v="1"/>
  </r>
  <r>
    <s v="Florida"/>
    <x v="9"/>
    <x v="3"/>
    <s v="T16"/>
    <n v="916932992"/>
    <n v="113393000"/>
    <n v="0.12366552650928497"/>
  </r>
  <r>
    <s v="Florida"/>
    <x v="9"/>
    <x v="4"/>
    <s v="T18"/>
    <n v="8647660544"/>
    <n v="2801615104"/>
    <n v="0.32397377490997314"/>
  </r>
  <r>
    <s v="Georgia"/>
    <x v="10"/>
    <x v="3"/>
    <s v="T16"/>
    <n v="682729984"/>
    <n v="0"/>
    <n v="0"/>
  </r>
  <r>
    <s v="Georgia"/>
    <x v="10"/>
    <x v="4"/>
    <s v="T18"/>
    <n v="5591483904"/>
    <n v="41474000"/>
    <n v="7.4173510074615479E-3"/>
  </r>
  <r>
    <s v="Hawaii"/>
    <x v="11"/>
    <x v="3"/>
    <s v="T16"/>
    <n v="243239008"/>
    <n v="0"/>
    <n v="0"/>
  </r>
  <r>
    <s v="Hawaii"/>
    <x v="11"/>
    <x v="4"/>
    <s v="T18"/>
    <n v="1263488000"/>
    <n v="0"/>
    <n v="0"/>
  </r>
  <r>
    <s v="Idaho"/>
    <x v="12"/>
    <x v="3"/>
    <s v="T16"/>
    <n v="168414000"/>
    <n v="13304000"/>
    <n v="7.8995808959007263E-2"/>
  </r>
  <r>
    <s v="Idaho"/>
    <x v="12"/>
    <x v="4"/>
    <s v="T18"/>
    <n v="942216000"/>
    <n v="187712992"/>
    <n v="0.19922500848770142"/>
  </r>
  <r>
    <s v="Illinois"/>
    <x v="13"/>
    <x v="3"/>
    <s v="T16"/>
    <n v="1082774016"/>
    <n v="173268000"/>
    <n v="0.1600223034620285"/>
  </r>
  <r>
    <s v="Illinois"/>
    <x v="13"/>
    <x v="4"/>
    <s v="T18"/>
    <n v="7895627776"/>
    <n v="2405707008"/>
    <n v="0.30468851327896118"/>
  </r>
  <r>
    <s v="Indiana"/>
    <x v="14"/>
    <x v="3"/>
    <s v="T16"/>
    <n v="767779008"/>
    <n v="0"/>
    <n v="0"/>
  </r>
  <r>
    <s v="Indiana"/>
    <x v="14"/>
    <x v="4"/>
    <s v="T18"/>
    <n v="5252870144"/>
    <n v="760000"/>
    <n v="1.4468281005974859E-4"/>
  </r>
  <r>
    <s v="Iowa"/>
    <x v="15"/>
    <x v="3"/>
    <s v="T16"/>
    <n v="558982976"/>
    <n v="99996000"/>
    <n v="0.17888917028903961"/>
  </r>
  <r>
    <s v="Iowa"/>
    <x v="15"/>
    <x v="4"/>
    <s v="T18"/>
    <n v="2925583104"/>
    <n v="765849984"/>
    <n v="0.26177686452865601"/>
  </r>
  <r>
    <s v="Kansas"/>
    <x v="16"/>
    <x v="3"/>
    <s v="T16"/>
    <n v="340169984"/>
    <n v="72770000"/>
    <n v="0.21392245590686798"/>
  </r>
  <r>
    <s v="Kansas"/>
    <x v="16"/>
    <x v="4"/>
    <s v="T18"/>
    <n v="2743320064"/>
    <n v="665164032"/>
    <n v="0.24246679246425629"/>
  </r>
  <r>
    <s v="Kentucky"/>
    <x v="17"/>
    <x v="3"/>
    <s v="T16"/>
    <n v="317057984"/>
    <n v="0"/>
    <n v="0"/>
  </r>
  <r>
    <s v="Kentucky"/>
    <x v="17"/>
    <x v="4"/>
    <s v="T18"/>
    <n v="3434046976"/>
    <n v="1789000"/>
    <n v="5.2095967112109065E-4"/>
  </r>
  <r>
    <s v="Louisiana"/>
    <x v="18"/>
    <x v="3"/>
    <s v="T16"/>
    <n v="463809984"/>
    <n v="0"/>
    <n v="0"/>
  </r>
  <r>
    <s v="Louisiana"/>
    <x v="18"/>
    <x v="4"/>
    <s v="T18"/>
    <n v="2707640064"/>
    <n v="0"/>
    <n v="0"/>
  </r>
  <r>
    <s v="Maine"/>
    <x v="19"/>
    <x v="3"/>
    <s v="T16"/>
    <n v="90411000"/>
    <n v="0"/>
    <n v="0"/>
  </r>
  <r>
    <s v="Maine"/>
    <x v="19"/>
    <x v="4"/>
    <s v="T18"/>
    <n v="708227008"/>
    <n v="0"/>
    <n v="0"/>
  </r>
  <r>
    <s v="Maryland"/>
    <x v="20"/>
    <x v="3"/>
    <s v="T16"/>
    <n v="748921024"/>
    <n v="83636000"/>
    <n v="0.11167532950639725"/>
  </r>
  <r>
    <s v="Maryland"/>
    <x v="20"/>
    <x v="4"/>
    <s v="T18"/>
    <n v="5196047872"/>
    <n v="1223901056"/>
    <n v="0.2355446070432663"/>
  </r>
  <r>
    <s v="Massachusetts"/>
    <x v="21"/>
    <x v="3"/>
    <s v="T16"/>
    <n v="587513984"/>
    <n v="0"/>
    <n v="0"/>
  </r>
  <r>
    <s v="Massachusetts"/>
    <x v="21"/>
    <x v="4"/>
    <s v="T18"/>
    <n v="4474242048"/>
    <n v="70893000"/>
    <n v="1.5844695270061493E-2"/>
  </r>
  <r>
    <s v="Michigan"/>
    <x v="22"/>
    <x v="3"/>
    <s v="T16"/>
    <n v="1184771968"/>
    <n v="92675000"/>
    <n v="7.8221805393695831E-2"/>
  </r>
  <r>
    <s v="Michigan"/>
    <x v="22"/>
    <x v="4"/>
    <s v="T18"/>
    <n v="9423535104"/>
    <n v="1542568960"/>
    <n v="0.16369323432445526"/>
  </r>
  <r>
    <s v="Minnesota"/>
    <x v="23"/>
    <x v="3"/>
    <s v="T16"/>
    <n v="613683008"/>
    <n v="0"/>
    <n v="0"/>
  </r>
  <r>
    <s v="Minnesota"/>
    <x v="23"/>
    <x v="4"/>
    <s v="T18"/>
    <n v="3777656064"/>
    <n v="0"/>
    <n v="0"/>
  </r>
  <r>
    <s v="Mississippi"/>
    <x v="24"/>
    <x v="3"/>
    <s v="T16"/>
    <n v="323444992"/>
    <n v="89872000"/>
    <n v="0.2778586745262146"/>
  </r>
  <r>
    <s v="Mississippi"/>
    <x v="24"/>
    <x v="4"/>
    <s v="T18"/>
    <n v="2349805056"/>
    <n v="628617984"/>
    <n v="0.26751920580863953"/>
  </r>
  <r>
    <s v="Missouri"/>
    <x v="25"/>
    <x v="3"/>
    <s v="T16"/>
    <n v="767009984"/>
    <n v="71319000"/>
    <n v="9.2983141541481018E-2"/>
  </r>
  <r>
    <s v="Missouri"/>
    <x v="25"/>
    <x v="4"/>
    <s v="T18"/>
    <n v="3524786944"/>
    <n v="815273024"/>
    <n v="0.23129710555076599"/>
  </r>
  <r>
    <s v="Montana"/>
    <x v="26"/>
    <x v="3"/>
    <s v="T16"/>
    <n v="99574000"/>
    <n v="3544000"/>
    <n v="3.5591620951890945E-2"/>
  </r>
  <r>
    <s v="Montana"/>
    <x v="26"/>
    <x v="4"/>
    <s v="T18"/>
    <n v="688420992"/>
    <n v="37598000"/>
    <n v="5.46148382127285E-2"/>
  </r>
  <r>
    <s v="Nebraska"/>
    <x v="27"/>
    <x v="3"/>
    <s v="T16"/>
    <n v="336003008"/>
    <n v="23800000"/>
    <n v="7.0832699537277222E-2"/>
  </r>
  <r>
    <s v="Nebraska"/>
    <x v="27"/>
    <x v="4"/>
    <s v="T18"/>
    <n v="1565543040"/>
    <n v="311192000"/>
    <n v="0.1987757533788681"/>
  </r>
  <r>
    <s v="Nevada"/>
    <x v="28"/>
    <x v="3"/>
    <s v="T16"/>
    <n v="101255000"/>
    <n v="0"/>
    <n v="0"/>
  </r>
  <r>
    <s v="Nevada"/>
    <x v="28"/>
    <x v="4"/>
    <s v="T18"/>
    <n v="1109283968"/>
    <n v="0"/>
    <n v="0"/>
  </r>
  <r>
    <s v="New Hampshire"/>
    <x v="29"/>
    <x v="3"/>
    <s v="T16"/>
    <n v="193948992"/>
    <n v="0"/>
    <n v="0"/>
  </r>
  <r>
    <s v="New Hampshire"/>
    <x v="29"/>
    <x v="4"/>
    <s v="T18"/>
    <n v="733750016"/>
    <n v="0"/>
    <n v="0"/>
  </r>
  <r>
    <s v="New Jersey"/>
    <x v="30"/>
    <x v="3"/>
    <s v="T16"/>
    <n v="728534016"/>
    <n v="39606000"/>
    <n v="5.4363969713449478E-2"/>
  </r>
  <r>
    <s v="New Jersey"/>
    <x v="30"/>
    <x v="4"/>
    <s v="T18"/>
    <n v="5173914112"/>
    <n v="1234968064"/>
    <n v="0.23869125545024872"/>
  </r>
  <r>
    <s v="New Mexico"/>
    <x v="31"/>
    <x v="3"/>
    <s v="T16"/>
    <n v="173799008"/>
    <n v="14452000"/>
    <n v="8.3153523504734039E-2"/>
  </r>
  <r>
    <s v="New Mexico"/>
    <x v="31"/>
    <x v="4"/>
    <s v="T18"/>
    <n v="2193618944"/>
    <n v="325656992"/>
    <n v="0.14845649898052216"/>
  </r>
  <r>
    <s v="New York"/>
    <x v="32"/>
    <x v="3"/>
    <s v="T16"/>
    <n v="1163595008"/>
    <n v="46103000"/>
    <n v="3.9621174335479736E-2"/>
  </r>
  <r>
    <s v="New York"/>
    <x v="32"/>
    <x v="4"/>
    <s v="T18"/>
    <n v="12822553600"/>
    <n v="3117223936"/>
    <n v="0.24310477077960968"/>
  </r>
  <r>
    <s v="North Carolina"/>
    <x v="33"/>
    <x v="3"/>
    <s v="T16"/>
    <n v="1935121024"/>
    <n v="116322000"/>
    <n v="6.0110967606306076E-2"/>
  </r>
  <r>
    <s v="North Carolina"/>
    <x v="33"/>
    <x v="4"/>
    <s v="T18"/>
    <n v="7609473024"/>
    <n v="1763143040"/>
    <n v="0.23170369863510132"/>
  </r>
  <r>
    <s v="North Dakota"/>
    <x v="34"/>
    <x v="3"/>
    <s v="T16"/>
    <n v="136542000"/>
    <n v="0"/>
    <n v="0"/>
  </r>
  <r>
    <s v="North Dakota"/>
    <x v="34"/>
    <x v="4"/>
    <s v="T18"/>
    <n v="799470976"/>
    <n v="0"/>
    <n v="0"/>
  </r>
  <r>
    <s v="Ohio"/>
    <x v="35"/>
    <x v="3"/>
    <s v="T16"/>
    <n v="1099028992"/>
    <n v="48041000"/>
    <n v="4.3712221086025238E-2"/>
  </r>
  <r>
    <s v="Ohio"/>
    <x v="35"/>
    <x v="4"/>
    <s v="T18"/>
    <n v="7600889856"/>
    <n v="577486016"/>
    <n v="7.5976103544235229E-2"/>
  </r>
  <r>
    <s v="Oklahoma"/>
    <x v="36"/>
    <x v="3"/>
    <s v="T16"/>
    <n v="564289024"/>
    <n v="0"/>
    <n v="0"/>
  </r>
  <r>
    <s v="Oklahoma"/>
    <x v="36"/>
    <x v="4"/>
    <s v="T18"/>
    <n v="2857191936"/>
    <n v="0"/>
    <n v="0"/>
  </r>
  <r>
    <s v="Oregon"/>
    <x v="37"/>
    <x v="3"/>
    <s v="T16"/>
    <n v="598748992"/>
    <n v="82533000"/>
    <n v="0.13784240186214447"/>
  </r>
  <r>
    <s v="Oregon"/>
    <x v="37"/>
    <x v="4"/>
    <s v="T18"/>
    <n v="3361882880"/>
    <n v="907764992"/>
    <n v="0.27001684904098511"/>
  </r>
  <r>
    <s v="Pennsylvania"/>
    <x v="38"/>
    <x v="3"/>
    <s v="T16"/>
    <n v="978784000"/>
    <n v="45913000"/>
    <n v="4.6908203512430191E-2"/>
  </r>
  <r>
    <s v="Pennsylvania"/>
    <x v="38"/>
    <x v="4"/>
    <s v="T18"/>
    <n v="8200386048"/>
    <n v="1075504000"/>
    <n v="0.13115285336971283"/>
  </r>
  <r>
    <s v="Rhode Island"/>
    <x v="39"/>
    <x v="3"/>
    <s v="T16"/>
    <n v="92943000"/>
    <n v="0"/>
    <n v="0"/>
  </r>
  <r>
    <s v="Rhode Island"/>
    <x v="39"/>
    <x v="4"/>
    <s v="T18"/>
    <n v="581915008"/>
    <n v="0"/>
    <n v="0"/>
  </r>
  <r>
    <s v="South Carolina"/>
    <x v="40"/>
    <x v="3"/>
    <s v="T16"/>
    <n v="383272000"/>
    <n v="0"/>
    <n v="0"/>
  </r>
  <r>
    <s v="South Carolina"/>
    <x v="40"/>
    <x v="4"/>
    <s v="T18"/>
    <n v="3108016128"/>
    <n v="0"/>
    <n v="0"/>
  </r>
  <r>
    <s v="South Dakota"/>
    <x v="41"/>
    <x v="3"/>
    <s v="T16"/>
    <n v="64636000"/>
    <n v="6066000"/>
    <n v="9.3848630785942078E-2"/>
  </r>
  <r>
    <s v="South Dakota"/>
    <x v="41"/>
    <x v="4"/>
    <s v="T18"/>
    <n v="576280000"/>
    <n v="75052000"/>
    <n v="0.13023529946804047"/>
  </r>
  <r>
    <s v="Tennessee"/>
    <x v="42"/>
    <x v="3"/>
    <s v="T16"/>
    <n v="303391008"/>
    <n v="0"/>
    <n v="0"/>
  </r>
  <r>
    <s v="Tennessee"/>
    <x v="42"/>
    <x v="4"/>
    <s v="T18"/>
    <n v="3502761984"/>
    <n v="0"/>
    <n v="0"/>
  </r>
  <r>
    <s v="Texas"/>
    <x v="43"/>
    <x v="3"/>
    <s v="T16"/>
    <n v="1564537984"/>
    <n v="174968992"/>
    <n v="0.11183428764343262"/>
  </r>
  <r>
    <s v="Texas"/>
    <x v="43"/>
    <x v="4"/>
    <s v="T18"/>
    <n v="22364588032"/>
    <n v="3745106944"/>
    <n v="0.16745699942111969"/>
  </r>
  <r>
    <s v="United States"/>
    <x v="44"/>
    <x v="3"/>
    <s v="T16"/>
    <n v="29286123520"/>
    <n v="2137876992"/>
    <n v="7.2999656200408936E-2"/>
  </r>
  <r>
    <s v="United States"/>
    <x v="44"/>
    <x v="4"/>
    <s v="T18"/>
    <n v="230449659904"/>
    <n v="37331902464"/>
    <n v="0.16199591755867004"/>
  </r>
  <r>
    <s v="Utah"/>
    <x v="45"/>
    <x v="3"/>
    <s v="T16"/>
    <n v="252063008"/>
    <n v="0"/>
    <n v="0"/>
  </r>
  <r>
    <s v="Utah"/>
    <x v="45"/>
    <x v="4"/>
    <s v="T18"/>
    <n v="3382679040"/>
    <n v="0"/>
    <n v="0"/>
  </r>
  <r>
    <s v="Vermont"/>
    <x v="46"/>
    <x v="3"/>
    <s v="T16"/>
    <n v="98935000"/>
    <n v="0"/>
    <n v="0"/>
  </r>
  <r>
    <s v="Vermont"/>
    <x v="46"/>
    <x v="4"/>
    <s v="T18"/>
    <n v="629436032"/>
    <n v="0"/>
    <n v="0"/>
  </r>
  <r>
    <s v="Virginia"/>
    <x v="47"/>
    <x v="3"/>
    <s v="T16"/>
    <n v="1299726976"/>
    <n v="0"/>
    <n v="0"/>
  </r>
  <r>
    <s v="Virginia"/>
    <x v="47"/>
    <x v="4"/>
    <s v="T18"/>
    <n v="6209777152"/>
    <n v="218084992"/>
    <n v="3.5119615495204926E-2"/>
  </r>
  <r>
    <s v="Washington"/>
    <x v="48"/>
    <x v="3"/>
    <s v="T16"/>
    <n v="938998976"/>
    <n v="0"/>
    <n v="0"/>
  </r>
  <r>
    <s v="Washington"/>
    <x v="48"/>
    <x v="4"/>
    <s v="T18"/>
    <n v="4961845760"/>
    <n v="0"/>
    <n v="0"/>
  </r>
  <r>
    <s v="West Virginia"/>
    <x v="49"/>
    <x v="3"/>
    <s v="T16"/>
    <n v="253823008"/>
    <n v="0"/>
    <n v="0"/>
  </r>
  <r>
    <s v="West Virginia"/>
    <x v="49"/>
    <x v="4"/>
    <s v="T18"/>
    <n v="1430946048"/>
    <n v="0"/>
    <n v="0"/>
  </r>
  <r>
    <s v="Wisconsin"/>
    <x v="50"/>
    <x v="3"/>
    <s v="T16"/>
    <n v="738838016"/>
    <n v="63510000"/>
    <n v="8.5959300398826599E-2"/>
  </r>
  <r>
    <s v="Wisconsin"/>
    <x v="50"/>
    <x v="4"/>
    <s v="T18"/>
    <n v="5473560064"/>
    <n v="1264391936"/>
    <n v="0.23099991679191589"/>
  </r>
  <r>
    <s v="Wyoming"/>
    <x v="51"/>
    <x v="3"/>
    <s v="T16"/>
    <n v="81093000"/>
    <n v="21019000"/>
    <n v="0.25919622182846069"/>
  </r>
  <r>
    <s v="Wyoming"/>
    <x v="51"/>
    <x v="4"/>
    <s v="T18"/>
    <n v="634452992"/>
    <n v="220991008"/>
    <n v="0.34831738471984863"/>
  </r>
  <r>
    <s v="Alabama"/>
    <x v="0"/>
    <x v="5"/>
    <s v="T04"/>
    <n v="632147008"/>
    <n v="187202000"/>
    <n v="0.29613682627677917"/>
  </r>
  <r>
    <s v="Alabama"/>
    <x v="0"/>
    <x v="6"/>
    <s v="T05"/>
    <n v="87101000"/>
    <n v="16905000"/>
    <n v="0.19408503174781799"/>
  </r>
  <r>
    <s v="Alabama"/>
    <x v="0"/>
    <x v="7"/>
    <s v="T24"/>
    <n v="431852992"/>
    <n v="431852992"/>
    <n v="1"/>
  </r>
  <r>
    <s v="Alabama"/>
    <x v="0"/>
    <x v="8"/>
    <s v="T62"/>
    <n v="1155975040"/>
    <n v="1014604032"/>
    <n v="0.87770408391952515"/>
  </r>
  <r>
    <s v="Alaska"/>
    <x v="1"/>
    <x v="5"/>
    <s v="T04"/>
    <n v="265034000"/>
    <n v="3593000"/>
    <n v="1.3556751422584057E-2"/>
  </r>
  <r>
    <s v="Alaska"/>
    <x v="1"/>
    <x v="6"/>
    <s v="T05"/>
    <n v="51205000"/>
    <n v="0"/>
    <n v="0"/>
  </r>
  <r>
    <s v="Alaska"/>
    <x v="1"/>
    <x v="7"/>
    <s v="T24"/>
    <n v="168518000"/>
    <n v="168518000"/>
    <n v="1"/>
  </r>
  <r>
    <s v="Alaska"/>
    <x v="1"/>
    <x v="8"/>
    <s v="T62"/>
    <n v="321480992"/>
    <n v="224771008"/>
    <n v="0.69917356967926025"/>
  </r>
  <r>
    <s v="Arizona"/>
    <x v="2"/>
    <x v="5"/>
    <s v="T04"/>
    <n v="1174776960"/>
    <n v="381879008"/>
    <n v="0.32506510615348816"/>
  </r>
  <r>
    <s v="Arizona"/>
    <x v="2"/>
    <x v="6"/>
    <s v="T05"/>
    <n v="370568000"/>
    <n v="275758016"/>
    <n v="0.74414956569671631"/>
  </r>
  <r>
    <s v="Arizona"/>
    <x v="2"/>
    <x v="7"/>
    <s v="T24"/>
    <n v="1021854976"/>
    <n v="1021854976"/>
    <n v="1"/>
  </r>
  <r>
    <s v="Arizona"/>
    <x v="2"/>
    <x v="8"/>
    <s v="T62"/>
    <n v="2072141056"/>
    <n v="1843074944"/>
    <n v="0.88945436477661133"/>
  </r>
  <r>
    <s v="Arkansas"/>
    <x v="3"/>
    <x v="5"/>
    <s v="T04"/>
    <n v="491708000"/>
    <n v="140123008"/>
    <n v="0.28497198224067688"/>
  </r>
  <r>
    <s v="Arkansas"/>
    <x v="3"/>
    <x v="6"/>
    <s v="T05"/>
    <n v="66426000"/>
    <n v="4580000"/>
    <n v="6.8948902189731598E-2"/>
  </r>
  <r>
    <s v="Arkansas"/>
    <x v="3"/>
    <x v="7"/>
    <s v="T24"/>
    <n v="248272000"/>
    <n v="248272000"/>
    <n v="1"/>
  </r>
  <r>
    <s v="Arkansas"/>
    <x v="3"/>
    <x v="8"/>
    <s v="T62"/>
    <n v="586878976"/>
    <n v="485623008"/>
    <n v="0.82746702432632446"/>
  </r>
  <r>
    <s v="California"/>
    <x v="4"/>
    <x v="5"/>
    <s v="T04"/>
    <n v="11325632512"/>
    <n v="3990926080"/>
    <n v="0.35237997770309448"/>
  </r>
  <r>
    <s v="California"/>
    <x v="4"/>
    <x v="6"/>
    <s v="T05"/>
    <n v="2365470976"/>
    <n v="1206471040"/>
    <n v="0.51003420352935791"/>
  </r>
  <r>
    <s v="California"/>
    <x v="4"/>
    <x v="7"/>
    <s v="T24"/>
    <n v="6772039168"/>
    <n v="6772039168"/>
    <n v="1"/>
  </r>
  <r>
    <s v="California"/>
    <x v="4"/>
    <x v="8"/>
    <s v="T62"/>
    <n v="14881825792"/>
    <n v="13353114624"/>
    <n v="0.89727663993835449"/>
  </r>
  <r>
    <s v="Colorado"/>
    <x v="5"/>
    <x v="5"/>
    <s v="T04"/>
    <n v="964457984"/>
    <n v="344847008"/>
    <n v="0.35755524039268494"/>
  </r>
  <r>
    <s v="Colorado"/>
    <x v="5"/>
    <x v="6"/>
    <s v="T05"/>
    <n v="279484000"/>
    <n v="26241000"/>
    <n v="9.3890883028507233E-2"/>
  </r>
  <r>
    <s v="Colorado"/>
    <x v="5"/>
    <x v="7"/>
    <s v="T24"/>
    <n v="842200000"/>
    <n v="842200000"/>
    <n v="1"/>
  </r>
  <r>
    <s v="Colorado"/>
    <x v="5"/>
    <x v="8"/>
    <s v="T62"/>
    <n v="1594966016"/>
    <n v="1460552960"/>
    <n v="0.91572672128677368"/>
  </r>
  <r>
    <s v="Connecticut"/>
    <x v="6"/>
    <x v="5"/>
    <s v="T04"/>
    <n v="669814016"/>
    <n v="0"/>
    <n v="0"/>
  </r>
  <r>
    <s v="Connecticut"/>
    <x v="6"/>
    <x v="6"/>
    <s v="T05"/>
    <n v="15075000"/>
    <n v="0"/>
    <n v="0"/>
  </r>
  <r>
    <s v="Connecticut"/>
    <x v="6"/>
    <x v="7"/>
    <s v="T24"/>
    <n v="568862976"/>
    <n v="568862976"/>
    <n v="1"/>
  </r>
  <r>
    <s v="Connecticut"/>
    <x v="6"/>
    <x v="8"/>
    <s v="T62"/>
    <n v="1117648000"/>
    <n v="898054016"/>
    <n v="0.80352133512496948"/>
  </r>
  <r>
    <s v="Delaware"/>
    <x v="7"/>
    <x v="5"/>
    <s v="T04"/>
    <n v="225104000"/>
    <n v="0"/>
    <n v="0"/>
  </r>
  <r>
    <s v="Delaware"/>
    <x v="7"/>
    <x v="6"/>
    <s v="T05"/>
    <n v="56948000"/>
    <n v="0"/>
    <n v="0"/>
  </r>
  <r>
    <s v="Delaware"/>
    <x v="7"/>
    <x v="7"/>
    <s v="T24"/>
    <n v="31195000"/>
    <n v="31195000"/>
    <n v="1"/>
  </r>
  <r>
    <s v="Delaware"/>
    <x v="7"/>
    <x v="8"/>
    <s v="T62"/>
    <n v="304486016"/>
    <n v="185232000"/>
    <n v="0.60834318399429321"/>
  </r>
  <r>
    <s v="District of Columbia"/>
    <x v="8"/>
    <x v="5"/>
    <s v="T04"/>
    <n v="206276000"/>
    <n v="206276000"/>
    <n v="1"/>
  </r>
  <r>
    <s v="District of Columbia"/>
    <x v="8"/>
    <x v="6"/>
    <s v="T05"/>
    <n v="34382000"/>
    <n v="34382000"/>
    <n v="1"/>
  </r>
  <r>
    <s v="District of Columbia"/>
    <x v="8"/>
    <x v="7"/>
    <s v="T24"/>
    <n v="211472000"/>
    <n v="211472000"/>
    <n v="1"/>
  </r>
  <r>
    <s v="District of Columbia"/>
    <x v="8"/>
    <x v="8"/>
    <s v="T62"/>
    <n v="563763008"/>
    <n v="563763008"/>
    <n v="1"/>
  </r>
  <r>
    <s v="Florida"/>
    <x v="9"/>
    <x v="5"/>
    <s v="T04"/>
    <n v="3396566016"/>
    <n v="1690509952"/>
    <n v="0.49771150946617126"/>
  </r>
  <r>
    <s v="Florida"/>
    <x v="9"/>
    <x v="6"/>
    <s v="T05"/>
    <n v="662670976"/>
    <n v="130683000"/>
    <n v="0.19720646739006042"/>
  </r>
  <r>
    <s v="Florida"/>
    <x v="9"/>
    <x v="7"/>
    <s v="T24"/>
    <n v="3539685888"/>
    <n v="3539685888"/>
    <n v="1"/>
  </r>
  <r>
    <s v="Florida"/>
    <x v="9"/>
    <x v="8"/>
    <s v="T62"/>
    <n v="7317992960"/>
    <n v="6788379136"/>
    <n v="0.92762851715087891"/>
  </r>
  <r>
    <s v="Georgia"/>
    <x v="10"/>
    <x v="5"/>
    <s v="T04"/>
    <n v="1910914944"/>
    <n v="873100992"/>
    <n v="0.45690205693244934"/>
  </r>
  <r>
    <s v="Georgia"/>
    <x v="10"/>
    <x v="6"/>
    <s v="T05"/>
    <n v="372028000"/>
    <n v="0"/>
    <n v="0"/>
  </r>
  <r>
    <s v="Georgia"/>
    <x v="10"/>
    <x v="7"/>
    <s v="T24"/>
    <n v="1023580032"/>
    <n v="1023580032"/>
    <n v="1"/>
  </r>
  <r>
    <s v="Georgia"/>
    <x v="10"/>
    <x v="8"/>
    <s v="T62"/>
    <n v="2424018944"/>
    <n v="2116546048"/>
    <n v="0.87315571308135986"/>
  </r>
  <r>
    <s v="Hawaii"/>
    <x v="11"/>
    <x v="5"/>
    <s v="T04"/>
    <n v="193051008"/>
    <n v="0"/>
    <n v="0"/>
  </r>
  <r>
    <s v="Hawaii"/>
    <x v="11"/>
    <x v="6"/>
    <s v="T05"/>
    <n v="5156000"/>
    <n v="0"/>
    <n v="0"/>
  </r>
  <r>
    <s v="Hawaii"/>
    <x v="11"/>
    <x v="7"/>
    <s v="T24"/>
    <n v="194866000"/>
    <n v="194866000"/>
    <n v="1"/>
  </r>
  <r>
    <s v="Hawaii"/>
    <x v="11"/>
    <x v="8"/>
    <s v="T62"/>
    <n v="388550016"/>
    <n v="358769984"/>
    <n v="0.92335599660873413"/>
  </r>
  <r>
    <s v="Idaho"/>
    <x v="12"/>
    <x v="5"/>
    <s v="T04"/>
    <n v="254912992"/>
    <n v="64793000"/>
    <n v="0.25417691469192505"/>
  </r>
  <r>
    <s v="Idaho"/>
    <x v="12"/>
    <x v="6"/>
    <s v="T05"/>
    <n v="49964000"/>
    <n v="13917000"/>
    <n v="0.27854055166244507"/>
  </r>
  <r>
    <s v="Idaho"/>
    <x v="12"/>
    <x v="7"/>
    <s v="T24"/>
    <n v="169100000"/>
    <n v="169100000"/>
    <n v="1"/>
  </r>
  <r>
    <s v="Idaho"/>
    <x v="12"/>
    <x v="8"/>
    <s v="T62"/>
    <n v="400204992"/>
    <n v="350854016"/>
    <n v="0.8766857385635376"/>
  </r>
  <r>
    <s v="Illinois"/>
    <x v="13"/>
    <x v="5"/>
    <s v="T04"/>
    <n v="1668781952"/>
    <n v="471704000"/>
    <n v="0.28266364336013794"/>
  </r>
  <r>
    <s v="Illinois"/>
    <x v="13"/>
    <x v="6"/>
    <s v="T05"/>
    <n v="391868992"/>
    <n v="238408992"/>
    <n v="0.60838955640792847"/>
  </r>
  <r>
    <s v="Illinois"/>
    <x v="13"/>
    <x v="7"/>
    <s v="T24"/>
    <n v="2265447936"/>
    <n v="2265447936"/>
    <n v="1"/>
  </r>
  <r>
    <s v="Illinois"/>
    <x v="13"/>
    <x v="8"/>
    <s v="T62"/>
    <n v="4600515072"/>
    <n v="4189213952"/>
    <n v="0.91059672832489014"/>
  </r>
  <r>
    <s v="Indiana"/>
    <x v="14"/>
    <x v="5"/>
    <s v="T04"/>
    <n v="853574016"/>
    <n v="258892992"/>
    <n v="0.30330467224121094"/>
  </r>
  <r>
    <s v="Indiana"/>
    <x v="14"/>
    <x v="6"/>
    <s v="T05"/>
    <n v="105076000"/>
    <n v="92320000"/>
    <n v="0.87860214710235596"/>
  </r>
  <r>
    <s v="Indiana"/>
    <x v="14"/>
    <x v="7"/>
    <s v="T24"/>
    <n v="673022016"/>
    <n v="673022016"/>
    <n v="1"/>
  </r>
  <r>
    <s v="Indiana"/>
    <x v="14"/>
    <x v="8"/>
    <s v="T62"/>
    <n v="1150176000"/>
    <n v="936833024"/>
    <n v="0.81451272964477539"/>
  </r>
  <r>
    <s v="Iowa"/>
    <x v="15"/>
    <x v="5"/>
    <s v="T04"/>
    <n v="508727008"/>
    <n v="144218000"/>
    <n v="0.28348800539970398"/>
  </r>
  <r>
    <s v="Iowa"/>
    <x v="15"/>
    <x v="6"/>
    <s v="T05"/>
    <n v="14158000"/>
    <n v="1965000"/>
    <n v="0.1387907862663269"/>
  </r>
  <r>
    <s v="Iowa"/>
    <x v="15"/>
    <x v="7"/>
    <s v="T24"/>
    <n v="236974000"/>
    <n v="236974000"/>
    <n v="1"/>
  </r>
  <r>
    <s v="Iowa"/>
    <x v="15"/>
    <x v="8"/>
    <s v="T62"/>
    <n v="688761024"/>
    <n v="594833024"/>
    <n v="0.86362761259078979"/>
  </r>
  <r>
    <s v="Kansas"/>
    <x v="16"/>
    <x v="5"/>
    <s v="T04"/>
    <n v="420187008"/>
    <n v="164895008"/>
    <n v="0.39243242144584656"/>
  </r>
  <r>
    <s v="Kansas"/>
    <x v="16"/>
    <x v="6"/>
    <s v="T05"/>
    <n v="60430000"/>
    <n v="28298000"/>
    <n v="0.46827733516693115"/>
  </r>
  <r>
    <s v="Kansas"/>
    <x v="16"/>
    <x v="7"/>
    <s v="T24"/>
    <n v="294484992"/>
    <n v="294484992"/>
    <n v="1"/>
  </r>
  <r>
    <s v="Kansas"/>
    <x v="16"/>
    <x v="8"/>
    <s v="T62"/>
    <n v="738489024"/>
    <n v="646160000"/>
    <n v="0.87497574090957642"/>
  </r>
  <r>
    <s v="Kentucky"/>
    <x v="17"/>
    <x v="5"/>
    <s v="T04"/>
    <n v="689401984"/>
    <n v="245116992"/>
    <n v="0.35555016994476318"/>
  </r>
  <r>
    <s v="Kentucky"/>
    <x v="17"/>
    <x v="6"/>
    <s v="T05"/>
    <n v="49547000"/>
    <n v="109000"/>
    <n v="2.1999313030391932E-3"/>
  </r>
  <r>
    <s v="Kentucky"/>
    <x v="17"/>
    <x v="7"/>
    <s v="T24"/>
    <n v="414942016"/>
    <n v="414942016"/>
    <n v="1"/>
  </r>
  <r>
    <s v="Kentucky"/>
    <x v="17"/>
    <x v="8"/>
    <s v="T62"/>
    <n v="679585984"/>
    <n v="521494016"/>
    <n v="0.76737016439437866"/>
  </r>
  <r>
    <s v="Louisiana"/>
    <x v="18"/>
    <x v="5"/>
    <s v="T04"/>
    <n v="1174899968"/>
    <n v="753998016"/>
    <n v="0.64175504446029663"/>
  </r>
  <r>
    <s v="Louisiana"/>
    <x v="18"/>
    <x v="6"/>
    <s v="T05"/>
    <n v="151596992"/>
    <n v="12005000"/>
    <n v="7.9190224409103394E-2"/>
  </r>
  <r>
    <s v="Louisiana"/>
    <x v="18"/>
    <x v="7"/>
    <s v="T24"/>
    <n v="651116032"/>
    <n v="651116032"/>
    <n v="1"/>
  </r>
  <r>
    <s v="Louisiana"/>
    <x v="18"/>
    <x v="8"/>
    <s v="T62"/>
    <n v="1551768064"/>
    <n v="1260856960"/>
    <n v="0.81252926588058472"/>
  </r>
  <r>
    <s v="Maine"/>
    <x v="19"/>
    <x v="5"/>
    <s v="T04"/>
    <n v="153286000"/>
    <n v="72062000"/>
    <n v="0.47011467814445496"/>
  </r>
  <r>
    <s v="Maine"/>
    <x v="19"/>
    <x v="6"/>
    <s v="T05"/>
    <n v="40449000"/>
    <n v="201000"/>
    <n v="4.9692206084728241E-3"/>
  </r>
  <r>
    <s v="Maine"/>
    <x v="19"/>
    <x v="7"/>
    <s v="T24"/>
    <n v="137184000"/>
    <n v="137184000"/>
    <n v="1"/>
  </r>
  <r>
    <s v="Maine"/>
    <x v="19"/>
    <x v="8"/>
    <s v="T62"/>
    <n v="245875008"/>
    <n v="176048000"/>
    <n v="0.71600610017776489"/>
  </r>
  <r>
    <s v="Maryland"/>
    <x v="20"/>
    <x v="5"/>
    <s v="T04"/>
    <n v="1393587968"/>
    <n v="328841984"/>
    <n v="0.23596787452697754"/>
  </r>
  <r>
    <s v="Maryland"/>
    <x v="20"/>
    <x v="6"/>
    <s v="T05"/>
    <n v="356119008"/>
    <n v="28687000"/>
    <n v="8.0554530024528503E-2"/>
  </r>
  <r>
    <s v="Maryland"/>
    <x v="20"/>
    <x v="7"/>
    <s v="T24"/>
    <n v="904716992"/>
    <n v="904716992"/>
    <n v="1"/>
  </r>
  <r>
    <s v="Maryland"/>
    <x v="20"/>
    <x v="8"/>
    <s v="T62"/>
    <n v="2140185984"/>
    <n v="1702680064"/>
    <n v="0.79557573795318604"/>
  </r>
  <r>
    <s v="Massachusetts"/>
    <x v="21"/>
    <x v="5"/>
    <s v="T04"/>
    <n v="885414976"/>
    <n v="0"/>
    <n v="0"/>
  </r>
  <r>
    <s v="Massachusetts"/>
    <x v="21"/>
    <x v="6"/>
    <s v="T05"/>
    <n v="170775008"/>
    <n v="0"/>
    <n v="0"/>
  </r>
  <r>
    <s v="Massachusetts"/>
    <x v="21"/>
    <x v="7"/>
    <s v="T24"/>
    <n v="1074995968"/>
    <n v="1074995968"/>
    <n v="1"/>
  </r>
  <r>
    <s v="Massachusetts"/>
    <x v="21"/>
    <x v="8"/>
    <s v="T62"/>
    <n v="2136397952"/>
    <n v="1438520960"/>
    <n v="0.67333942651748657"/>
  </r>
  <r>
    <s v="Michigan"/>
    <x v="22"/>
    <x v="5"/>
    <s v="T04"/>
    <n v="1801006976"/>
    <n v="474784992"/>
    <n v="0.26362195611000061"/>
  </r>
  <r>
    <s v="Michigan"/>
    <x v="22"/>
    <x v="6"/>
    <s v="T05"/>
    <n v="431049984"/>
    <n v="150327008"/>
    <n v="0.34874612092971802"/>
  </r>
  <r>
    <s v="Michigan"/>
    <x v="22"/>
    <x v="7"/>
    <s v="T24"/>
    <n v="948124032"/>
    <n v="948124032"/>
    <n v="1"/>
  </r>
  <r>
    <s v="Michigan"/>
    <x v="22"/>
    <x v="8"/>
    <s v="T62"/>
    <n v="2356036096"/>
    <n v="2088147968"/>
    <n v="0.88629710674285889"/>
  </r>
  <r>
    <s v="Minnesota"/>
    <x v="23"/>
    <x v="5"/>
    <s v="T04"/>
    <n v="655070016"/>
    <n v="362662016"/>
    <n v="0.5536232590675354"/>
  </r>
  <r>
    <s v="Minnesota"/>
    <x v="23"/>
    <x v="6"/>
    <s v="T05"/>
    <n v="208850000"/>
    <n v="74002000"/>
    <n v="0.35433086752891541"/>
  </r>
  <r>
    <s v="Minnesota"/>
    <x v="23"/>
    <x v="7"/>
    <s v="T24"/>
    <n v="411424992"/>
    <n v="411424992"/>
    <n v="1"/>
  </r>
  <r>
    <s v="Minnesota"/>
    <x v="23"/>
    <x v="8"/>
    <s v="T62"/>
    <n v="1635649024"/>
    <n v="1373288960"/>
    <n v="0.83959877490997314"/>
  </r>
  <r>
    <s v="Mississippi"/>
    <x v="24"/>
    <x v="5"/>
    <s v="T04"/>
    <n v="525062016"/>
    <n v="246862000"/>
    <n v="0.47015780210494995"/>
  </r>
  <r>
    <s v="Mississippi"/>
    <x v="24"/>
    <x v="6"/>
    <s v="T05"/>
    <n v="33211000"/>
    <n v="6338000"/>
    <n v="0.19084037840366364"/>
  </r>
  <r>
    <s v="Mississippi"/>
    <x v="24"/>
    <x v="7"/>
    <s v="T24"/>
    <n v="260123008"/>
    <n v="260123008"/>
    <n v="1"/>
  </r>
  <r>
    <s v="Mississippi"/>
    <x v="24"/>
    <x v="8"/>
    <s v="T62"/>
    <n v="661915008"/>
    <n v="556515008"/>
    <n v="0.84076505899429321"/>
  </r>
  <r>
    <s v="Missouri"/>
    <x v="25"/>
    <x v="5"/>
    <s v="T04"/>
    <n v="742339008"/>
    <n v="136075008"/>
    <n v="0.18330575525760651"/>
  </r>
  <r>
    <s v="Missouri"/>
    <x v="25"/>
    <x v="6"/>
    <s v="T05"/>
    <n v="119831000"/>
    <n v="40521000"/>
    <n v="0.33815121650695801"/>
  </r>
  <r>
    <s v="Missouri"/>
    <x v="25"/>
    <x v="7"/>
    <s v="T24"/>
    <n v="775368000"/>
    <n v="775368000"/>
    <n v="1"/>
  </r>
  <r>
    <s v="Missouri"/>
    <x v="25"/>
    <x v="8"/>
    <s v="T62"/>
    <n v="1679977984"/>
    <n v="1438423040"/>
    <n v="0.85621541738510132"/>
  </r>
  <r>
    <s v="Montana"/>
    <x v="26"/>
    <x v="5"/>
    <s v="T04"/>
    <n v="195083008"/>
    <n v="46485000"/>
    <n v="0.2382831871509552"/>
  </r>
  <r>
    <s v="Montana"/>
    <x v="26"/>
    <x v="6"/>
    <s v="T05"/>
    <n v="42473000"/>
    <n v="1839000"/>
    <n v="4.3298095464706421E-2"/>
  </r>
  <r>
    <s v="Montana"/>
    <x v="26"/>
    <x v="7"/>
    <s v="T24"/>
    <n v="94245000"/>
    <n v="94245000"/>
    <n v="1"/>
  </r>
  <r>
    <s v="Montana"/>
    <x v="26"/>
    <x v="8"/>
    <s v="T62"/>
    <n v="275343008"/>
    <n v="226056000"/>
    <n v="0.82099777460098267"/>
  </r>
  <r>
    <s v="Nebraska"/>
    <x v="27"/>
    <x v="5"/>
    <s v="T04"/>
    <n v="218596000"/>
    <n v="113596000"/>
    <n v="0.51966184377670288"/>
  </r>
  <r>
    <s v="Nebraska"/>
    <x v="27"/>
    <x v="6"/>
    <s v="T05"/>
    <n v="143083008"/>
    <n v="1695000"/>
    <n v="1.184627041220665E-2"/>
  </r>
  <r>
    <s v="Nebraska"/>
    <x v="27"/>
    <x v="7"/>
    <s v="T24"/>
    <n v="189843008"/>
    <n v="189843008"/>
    <n v="1"/>
  </r>
  <r>
    <s v="Nebraska"/>
    <x v="27"/>
    <x v="8"/>
    <s v="T62"/>
    <n v="404510016"/>
    <n v="331648000"/>
    <n v="0.81987589597702026"/>
  </r>
  <r>
    <s v="Nevada"/>
    <x v="28"/>
    <x v="5"/>
    <s v="T04"/>
    <n v="643481984"/>
    <n v="420364992"/>
    <n v="0.65326613187789917"/>
  </r>
  <r>
    <s v="Nevada"/>
    <x v="28"/>
    <x v="6"/>
    <s v="T05"/>
    <n v="61435000"/>
    <n v="15166000"/>
    <n v="0.24686253070831299"/>
  </r>
  <r>
    <s v="Nevada"/>
    <x v="28"/>
    <x v="7"/>
    <s v="T24"/>
    <n v="512281984"/>
    <n v="512281984"/>
    <n v="1"/>
  </r>
  <r>
    <s v="Nevada"/>
    <x v="28"/>
    <x v="8"/>
    <s v="T62"/>
    <n v="1098930048"/>
    <n v="997688000"/>
    <n v="0.90787214040756226"/>
  </r>
  <r>
    <s v="New Hampshire"/>
    <x v="29"/>
    <x v="5"/>
    <s v="T04"/>
    <n v="152450000"/>
    <n v="69639000"/>
    <n v="0.45679894089698792"/>
  </r>
  <r>
    <s v="New Hampshire"/>
    <x v="29"/>
    <x v="6"/>
    <s v="T05"/>
    <n v="30075000"/>
    <n v="635000"/>
    <n v="2.1113881841301918E-2"/>
  </r>
  <r>
    <s v="New Hampshire"/>
    <x v="29"/>
    <x v="7"/>
    <s v="T24"/>
    <n v="201424000"/>
    <n v="201424000"/>
    <n v="1"/>
  </r>
  <r>
    <s v="New Hampshire"/>
    <x v="29"/>
    <x v="8"/>
    <s v="T62"/>
    <n v="352167008"/>
    <n v="294879008"/>
    <n v="0.83732718229293823"/>
  </r>
  <r>
    <s v="New Jersey"/>
    <x v="30"/>
    <x v="5"/>
    <s v="T04"/>
    <n v="1707352960"/>
    <n v="673299008"/>
    <n v="0.39435255527496338"/>
  </r>
  <r>
    <s v="New Jersey"/>
    <x v="30"/>
    <x v="6"/>
    <s v="T05"/>
    <n v="367588992"/>
    <n v="16252000"/>
    <n v="4.4212423264980316E-2"/>
  </r>
  <r>
    <s v="New Jersey"/>
    <x v="30"/>
    <x v="7"/>
    <s v="T24"/>
    <n v="973289024"/>
    <n v="973289024"/>
    <n v="1"/>
  </r>
  <r>
    <s v="New Jersey"/>
    <x v="30"/>
    <x v="8"/>
    <s v="T62"/>
    <n v="3323662080"/>
    <n v="2783124992"/>
    <n v="0.83736699819564819"/>
  </r>
  <r>
    <s v="New Mexico"/>
    <x v="31"/>
    <x v="5"/>
    <s v="T04"/>
    <n v="472083008"/>
    <n v="205096992"/>
    <n v="0.43445113301277161"/>
  </r>
  <r>
    <s v="New Mexico"/>
    <x v="31"/>
    <x v="6"/>
    <s v="T05"/>
    <n v="129981000"/>
    <n v="17127000"/>
    <n v="0.13176541030406952"/>
  </r>
  <r>
    <s v="New Mexico"/>
    <x v="31"/>
    <x v="7"/>
    <s v="T24"/>
    <n v="306329984"/>
    <n v="306329984"/>
    <n v="1"/>
  </r>
  <r>
    <s v="New Mexico"/>
    <x v="31"/>
    <x v="8"/>
    <s v="T62"/>
    <n v="647654016"/>
    <n v="532715008"/>
    <n v="0.82253021001815796"/>
  </r>
  <r>
    <s v="New York"/>
    <x v="32"/>
    <x v="5"/>
    <s v="T04"/>
    <n v="5034080768"/>
    <n v="2434461952"/>
    <n v="0.48359611630439758"/>
  </r>
  <r>
    <s v="New York"/>
    <x v="32"/>
    <x v="6"/>
    <s v="T05"/>
    <n v="737660032"/>
    <n v="531068000"/>
    <n v="0.71993595361709595"/>
  </r>
  <r>
    <s v="New York"/>
    <x v="32"/>
    <x v="7"/>
    <s v="T24"/>
    <n v="3417015040"/>
    <n v="3417015040"/>
    <n v="1"/>
  </r>
  <r>
    <s v="New York"/>
    <x v="32"/>
    <x v="8"/>
    <s v="T62"/>
    <n v="9284057088"/>
    <n v="8486680064"/>
    <n v="0.91411328315734863"/>
  </r>
  <r>
    <s v="North Carolina"/>
    <x v="33"/>
    <x v="5"/>
    <s v="T04"/>
    <n v="1696537984"/>
    <n v="569836992"/>
    <n v="0.33588224649429321"/>
  </r>
  <r>
    <s v="North Carolina"/>
    <x v="33"/>
    <x v="6"/>
    <s v="T05"/>
    <n v="195568992"/>
    <n v="0"/>
    <n v="0"/>
  </r>
  <r>
    <s v="North Carolina"/>
    <x v="33"/>
    <x v="7"/>
    <s v="T24"/>
    <n v="936484992"/>
    <n v="936484992"/>
    <n v="1"/>
  </r>
  <r>
    <s v="North Carolina"/>
    <x v="33"/>
    <x v="8"/>
    <s v="T62"/>
    <n v="2852058112"/>
    <n v="2393543936"/>
    <n v="0.83923393487930298"/>
  </r>
  <r>
    <s v="North Dakota"/>
    <x v="34"/>
    <x v="5"/>
    <s v="T04"/>
    <n v="139463008"/>
    <n v="38368000"/>
    <n v="0.27511239051818848"/>
  </r>
  <r>
    <s v="North Dakota"/>
    <x v="34"/>
    <x v="6"/>
    <s v="T05"/>
    <n v="3066000"/>
    <n v="2566000"/>
    <n v="0.8369210958480835"/>
  </r>
  <r>
    <s v="North Dakota"/>
    <x v="34"/>
    <x v="7"/>
    <s v="T24"/>
    <n v="54647000"/>
    <n v="54647000"/>
    <n v="1"/>
  </r>
  <r>
    <s v="North Dakota"/>
    <x v="34"/>
    <x v="8"/>
    <s v="T62"/>
    <n v="172428000"/>
    <n v="143372000"/>
    <n v="0.83148908615112305"/>
  </r>
  <r>
    <s v="Ohio"/>
    <x v="35"/>
    <x v="5"/>
    <s v="T04"/>
    <n v="1416082048"/>
    <n v="360192000"/>
    <n v="0.25435814261436462"/>
  </r>
  <r>
    <s v="Ohio"/>
    <x v="35"/>
    <x v="6"/>
    <s v="T05"/>
    <n v="403244992"/>
    <n v="95932000"/>
    <n v="0.2379000335931778"/>
  </r>
  <r>
    <s v="Ohio"/>
    <x v="35"/>
    <x v="7"/>
    <s v="T24"/>
    <n v="1715714048"/>
    <n v="1715714048"/>
    <n v="1"/>
  </r>
  <r>
    <s v="Ohio"/>
    <x v="35"/>
    <x v="8"/>
    <s v="T62"/>
    <n v="3223844096"/>
    <n v="2932086016"/>
    <n v="0.90949994325637817"/>
  </r>
  <r>
    <s v="Oklahoma"/>
    <x v="36"/>
    <x v="5"/>
    <s v="T04"/>
    <n v="590254016"/>
    <n v="129061000"/>
    <n v="0.21865332126617432"/>
  </r>
  <r>
    <s v="Oklahoma"/>
    <x v="36"/>
    <x v="6"/>
    <s v="T05"/>
    <n v="65064000"/>
    <n v="189000"/>
    <n v="2.9048321302980185E-3"/>
  </r>
  <r>
    <s v="Oklahoma"/>
    <x v="36"/>
    <x v="7"/>
    <s v="T24"/>
    <n v="479591008"/>
    <n v="479591008"/>
    <n v="1"/>
  </r>
  <r>
    <s v="Oklahoma"/>
    <x v="36"/>
    <x v="8"/>
    <s v="T62"/>
    <n v="927865984"/>
    <n v="720088000"/>
    <n v="0.77606898546218872"/>
  </r>
  <r>
    <s v="Oregon"/>
    <x v="37"/>
    <x v="5"/>
    <s v="T04"/>
    <n v="779510976"/>
    <n v="307144000"/>
    <n v="0.39402139186859131"/>
  </r>
  <r>
    <s v="Oregon"/>
    <x v="37"/>
    <x v="6"/>
    <s v="T05"/>
    <n v="291129984"/>
    <n v="138883008"/>
    <n v="0.47704809904098511"/>
  </r>
  <r>
    <s v="Oregon"/>
    <x v="37"/>
    <x v="7"/>
    <s v="T24"/>
    <n v="638884992"/>
    <n v="638884992"/>
    <n v="1"/>
  </r>
  <r>
    <s v="Oregon"/>
    <x v="37"/>
    <x v="8"/>
    <s v="T62"/>
    <n v="1149792000"/>
    <n v="986609984"/>
    <n v="0.85807693004608154"/>
  </r>
  <r>
    <s v="Pennsylvania"/>
    <x v="38"/>
    <x v="5"/>
    <s v="T04"/>
    <n v="2905280000"/>
    <n v="1050630976"/>
    <n v="0.36162814497947693"/>
  </r>
  <r>
    <s v="Pennsylvania"/>
    <x v="38"/>
    <x v="6"/>
    <s v="T05"/>
    <n v="398108000"/>
    <n v="295283008"/>
    <n v="0.74171584844589233"/>
  </r>
  <r>
    <s v="Pennsylvania"/>
    <x v="38"/>
    <x v="7"/>
    <s v="T24"/>
    <n v="734452992"/>
    <n v="734452992"/>
    <n v="1"/>
  </r>
  <r>
    <s v="Pennsylvania"/>
    <x v="38"/>
    <x v="8"/>
    <s v="T62"/>
    <n v="3244570880"/>
    <n v="2373398016"/>
    <n v="0.73149830102920532"/>
  </r>
  <r>
    <s v="Rhode Island"/>
    <x v="39"/>
    <x v="5"/>
    <s v="T04"/>
    <n v="166838000"/>
    <n v="17344000"/>
    <n v="0.10395713150501251"/>
  </r>
  <r>
    <s v="Rhode Island"/>
    <x v="39"/>
    <x v="6"/>
    <s v="T05"/>
    <n v="32442000"/>
    <n v="0"/>
    <n v="0"/>
  </r>
  <r>
    <s v="Rhode Island"/>
    <x v="39"/>
    <x v="7"/>
    <s v="T24"/>
    <n v="288342016"/>
    <n v="288342016"/>
    <n v="1"/>
  </r>
  <r>
    <s v="Rhode Island"/>
    <x v="39"/>
    <x v="8"/>
    <s v="T62"/>
    <n v="354223008"/>
    <n v="287681984"/>
    <n v="0.81214934587478638"/>
  </r>
  <r>
    <s v="South Carolina"/>
    <x v="40"/>
    <x v="5"/>
    <s v="T04"/>
    <n v="639910976"/>
    <n v="191351008"/>
    <n v="0.29902753233909607"/>
  </r>
  <r>
    <s v="South Carolina"/>
    <x v="40"/>
    <x v="6"/>
    <s v="T05"/>
    <n v="35685000"/>
    <n v="1690000"/>
    <n v="4.7358833253383636E-2"/>
  </r>
  <r>
    <s v="South Carolina"/>
    <x v="40"/>
    <x v="7"/>
    <s v="T24"/>
    <n v="432655008"/>
    <n v="432655008"/>
    <n v="1"/>
  </r>
  <r>
    <s v="South Carolina"/>
    <x v="40"/>
    <x v="8"/>
    <s v="T62"/>
    <n v="1055147008"/>
    <n v="902268032"/>
    <n v="0.85511118173599243"/>
  </r>
  <r>
    <s v="South Dakota"/>
    <x v="41"/>
    <x v="5"/>
    <s v="T04"/>
    <n v="145988992"/>
    <n v="49330000"/>
    <n v="0.33790218830108643"/>
  </r>
  <r>
    <s v="South Dakota"/>
    <x v="41"/>
    <x v="6"/>
    <s v="T05"/>
    <n v="18704000"/>
    <n v="117000"/>
    <n v="6.2553463503718376E-3"/>
  </r>
  <r>
    <s v="South Dakota"/>
    <x v="41"/>
    <x v="7"/>
    <s v="T24"/>
    <n v="61947000"/>
    <n v="61947000"/>
    <n v="1"/>
  </r>
  <r>
    <s v="South Dakota"/>
    <x v="41"/>
    <x v="8"/>
    <s v="T62"/>
    <n v="169492000"/>
    <n v="135594000"/>
    <n v="0.8000023365020752"/>
  </r>
  <r>
    <s v="Tennessee"/>
    <x v="42"/>
    <x v="5"/>
    <s v="T04"/>
    <n v="924649024"/>
    <n v="392539008"/>
    <n v="0.42452758550643921"/>
  </r>
  <r>
    <s v="Tennessee"/>
    <x v="42"/>
    <x v="6"/>
    <s v="T05"/>
    <n v="124084000"/>
    <n v="25031000"/>
    <n v="0.20172624289989471"/>
  </r>
  <r>
    <s v="Tennessee"/>
    <x v="42"/>
    <x v="7"/>
    <s v="T24"/>
    <n v="684364032"/>
    <n v="684364032"/>
    <n v="1"/>
  </r>
  <r>
    <s v="Tennessee"/>
    <x v="42"/>
    <x v="8"/>
    <s v="T62"/>
    <n v="1663650944"/>
    <n v="1451351040"/>
    <n v="0.87238913774490356"/>
  </r>
  <r>
    <s v="Texas"/>
    <x v="43"/>
    <x v="5"/>
    <s v="T04"/>
    <n v="4794063872"/>
    <n v="1603042048"/>
    <n v="0.3343806266784668"/>
  </r>
  <r>
    <s v="Texas"/>
    <x v="43"/>
    <x v="6"/>
    <s v="T05"/>
    <n v="678987008"/>
    <n v="397403008"/>
    <n v="0.58528810739517212"/>
  </r>
  <r>
    <s v="Texas"/>
    <x v="43"/>
    <x v="7"/>
    <s v="T24"/>
    <n v="2832515072"/>
    <n v="2832515072"/>
    <n v="1"/>
  </r>
  <r>
    <s v="Texas"/>
    <x v="43"/>
    <x v="8"/>
    <s v="T62"/>
    <n v="6468677120"/>
    <n v="5706548224"/>
    <n v="0.88218164443969727"/>
  </r>
  <r>
    <s v="United States"/>
    <x v="44"/>
    <x v="5"/>
    <s v="T04"/>
    <n v="61032976384"/>
    <n v="22389755904"/>
    <n v="0.36684685945510864"/>
  </r>
  <r>
    <s v="United States"/>
    <x v="44"/>
    <x v="6"/>
    <s v="T05"/>
    <n v="11543629824"/>
    <n v="4166177024"/>
    <n v="0.36090701818466187"/>
  </r>
  <r>
    <s v="United States"/>
    <x v="44"/>
    <x v="7"/>
    <s v="T24"/>
    <n v="42404753408"/>
    <n v="42404753408"/>
    <n v="1"/>
  </r>
  <r>
    <s v="United States"/>
    <x v="44"/>
    <x v="8"/>
    <s v="T62"/>
    <n v="96972218368"/>
    <n v="84124016640"/>
    <n v="0.86750638484954834"/>
  </r>
  <r>
    <s v="Utah"/>
    <x v="45"/>
    <x v="5"/>
    <s v="T04"/>
    <n v="403396000"/>
    <n v="214268000"/>
    <n v="0.53116047382354736"/>
  </r>
  <r>
    <s v="Utah"/>
    <x v="45"/>
    <x v="6"/>
    <s v="T05"/>
    <n v="114602000"/>
    <n v="4142000"/>
    <n v="3.614247590303421E-2"/>
  </r>
  <r>
    <s v="Utah"/>
    <x v="45"/>
    <x v="7"/>
    <s v="T24"/>
    <n v="256044992"/>
    <n v="256044992"/>
    <n v="1"/>
  </r>
  <r>
    <s v="Utah"/>
    <x v="45"/>
    <x v="8"/>
    <s v="T62"/>
    <n v="658329984"/>
    <n v="518097984"/>
    <n v="0.78698825836181641"/>
  </r>
  <r>
    <s v="Vermont"/>
    <x v="46"/>
    <x v="5"/>
    <s v="T04"/>
    <n v="59363000"/>
    <n v="209000"/>
    <n v="3.5207115579396486E-3"/>
  </r>
  <r>
    <s v="Vermont"/>
    <x v="46"/>
    <x v="6"/>
    <s v="T05"/>
    <n v="66510000"/>
    <n v="162000"/>
    <n v="2.4357240181416273E-3"/>
  </r>
  <r>
    <s v="Vermont"/>
    <x v="46"/>
    <x v="7"/>
    <s v="T24"/>
    <n v="49184000"/>
    <n v="49184000"/>
    <n v="1"/>
  </r>
  <r>
    <s v="Vermont"/>
    <x v="46"/>
    <x v="8"/>
    <s v="T62"/>
    <n v="177060992"/>
    <n v="95537000"/>
    <n v="0.53957110643386841"/>
  </r>
  <r>
    <s v="Virginia"/>
    <x v="47"/>
    <x v="5"/>
    <s v="T04"/>
    <n v="1745681024"/>
    <n v="831856000"/>
    <n v="0.47652232646942139"/>
  </r>
  <r>
    <s v="Virginia"/>
    <x v="47"/>
    <x v="6"/>
    <s v="T05"/>
    <n v="421771008"/>
    <n v="144728000"/>
    <n v="0.34314355254173279"/>
  </r>
  <r>
    <s v="Virginia"/>
    <x v="47"/>
    <x v="7"/>
    <s v="T24"/>
    <n v="1203408000"/>
    <n v="1203408000"/>
    <n v="1"/>
  </r>
  <r>
    <s v="Virginia"/>
    <x v="47"/>
    <x v="8"/>
    <s v="T62"/>
    <n v="2083380992"/>
    <n v="1763475968"/>
    <n v="0.84644907712936401"/>
  </r>
  <r>
    <s v="Washington"/>
    <x v="48"/>
    <x v="5"/>
    <s v="T04"/>
    <n v="1186242048"/>
    <n v="515008992"/>
    <n v="0.43415167927742004"/>
  </r>
  <r>
    <s v="Washington"/>
    <x v="48"/>
    <x v="6"/>
    <s v="T05"/>
    <n v="373150016"/>
    <n v="77106000"/>
    <n v="0.20663538575172424"/>
  </r>
  <r>
    <s v="Washington"/>
    <x v="48"/>
    <x v="7"/>
    <s v="T24"/>
    <n v="1237688064"/>
    <n v="1237688064"/>
    <n v="1"/>
  </r>
  <r>
    <s v="Washington"/>
    <x v="48"/>
    <x v="8"/>
    <s v="T62"/>
    <n v="1626801024"/>
    <n v="1394568960"/>
    <n v="0.85724616050720215"/>
  </r>
  <r>
    <s v="West Virginia"/>
    <x v="49"/>
    <x v="5"/>
    <s v="T04"/>
    <n v="294100000"/>
    <n v="38090000"/>
    <n v="0.12951377034187317"/>
  </r>
  <r>
    <s v="West Virginia"/>
    <x v="49"/>
    <x v="6"/>
    <s v="T05"/>
    <n v="39675000"/>
    <n v="12992000"/>
    <n v="0.32746061682701111"/>
  </r>
  <r>
    <s v="West Virginia"/>
    <x v="49"/>
    <x v="7"/>
    <s v="T24"/>
    <n v="104656000"/>
    <n v="104656000"/>
    <n v="1"/>
  </r>
  <r>
    <s v="West Virginia"/>
    <x v="49"/>
    <x v="8"/>
    <s v="T62"/>
    <n v="364352000"/>
    <n v="282868992"/>
    <n v="0.77636182308197021"/>
  </r>
  <r>
    <s v="Wisconsin"/>
    <x v="50"/>
    <x v="5"/>
    <s v="T04"/>
    <n v="1358392064"/>
    <n v="510344992"/>
    <n v="0.37569785118103027"/>
  </r>
  <r>
    <s v="Wisconsin"/>
    <x v="50"/>
    <x v="6"/>
    <s v="T05"/>
    <n v="187046000"/>
    <n v="0"/>
    <n v="0"/>
  </r>
  <r>
    <s v="Wisconsin"/>
    <x v="50"/>
    <x v="7"/>
    <s v="T24"/>
    <n v="645744000"/>
    <n v="645744000"/>
    <n v="1"/>
  </r>
  <r>
    <s v="Wisconsin"/>
    <x v="50"/>
    <x v="8"/>
    <s v="T62"/>
    <n v="1779230976"/>
    <n v="1645625984"/>
    <n v="0.92490857839584351"/>
  </r>
  <r>
    <s v="Wyoming"/>
    <x v="51"/>
    <x v="5"/>
    <s v="T04"/>
    <n v="182359008"/>
    <n v="64835000"/>
    <n v="0.35553494095802307"/>
  </r>
  <r>
    <s v="Wyoming"/>
    <x v="51"/>
    <x v="6"/>
    <s v="T05"/>
    <n v="33055000"/>
    <n v="4052000"/>
    <n v="0.12258357554674149"/>
  </r>
  <r>
    <s v="Wyoming"/>
    <x v="51"/>
    <x v="7"/>
    <s v="T24"/>
    <n v="82581000"/>
    <n v="82581000"/>
    <n v="1"/>
  </r>
  <r>
    <s v="Wyoming"/>
    <x v="51"/>
    <x v="8"/>
    <s v="T62"/>
    <n v="219723008"/>
    <n v="172151008"/>
    <n v="0.78349101543426514"/>
  </r>
  <r>
    <s v="Alabama"/>
    <x v="0"/>
    <x v="9"/>
    <s v="T44"/>
    <n v="2240623104"/>
    <n v="807681984"/>
    <n v="0.36047205328941345"/>
  </r>
  <r>
    <s v="Alabama"/>
    <x v="0"/>
    <x v="10"/>
    <s v="T45"/>
    <n v="3592000"/>
    <n v="3592000"/>
    <n v="1"/>
  </r>
  <r>
    <s v="Alabama"/>
    <x v="0"/>
    <x v="11"/>
    <s v="T94"/>
    <n v="76528000"/>
    <n v="76528000"/>
    <n v="1"/>
  </r>
  <r>
    <s v="Alaska"/>
    <x v="1"/>
    <x v="9"/>
    <s v="T44"/>
    <n v="1072931968"/>
    <n v="207907008"/>
    <n v="0.19377464056015015"/>
  </r>
  <r>
    <s v="Alaska"/>
    <x v="1"/>
    <x v="10"/>
    <s v="T45"/>
    <n v="206187008"/>
    <n v="3876000"/>
    <n v="1.8798468634486198E-2"/>
  </r>
  <r>
    <s v="Alaska"/>
    <x v="1"/>
    <x v="11"/>
    <s v="T94"/>
    <n v="60318000"/>
    <n v="60318000"/>
    <n v="1"/>
  </r>
  <r>
    <s v="Arizona"/>
    <x v="2"/>
    <x v="9"/>
    <s v="T44"/>
    <n v="2339875072"/>
    <n v="990953024"/>
    <n v="0.42350679636001587"/>
  </r>
  <r>
    <s v="Arizona"/>
    <x v="2"/>
    <x v="10"/>
    <s v="T45"/>
    <n v="0"/>
    <n v="0"/>
    <m/>
  </r>
  <r>
    <s v="Arizona"/>
    <x v="2"/>
    <x v="11"/>
    <s v="T94"/>
    <n v="663334016"/>
    <n v="663334016"/>
    <n v="1"/>
  </r>
  <r>
    <s v="Arkansas"/>
    <x v="3"/>
    <x v="9"/>
    <s v="T44"/>
    <n v="1441366016"/>
    <n v="451830016"/>
    <n v="0.31347346305847168"/>
  </r>
  <r>
    <s v="Arkansas"/>
    <x v="3"/>
    <x v="10"/>
    <s v="T45"/>
    <n v="0"/>
    <n v="0"/>
    <m/>
  </r>
  <r>
    <s v="Arkansas"/>
    <x v="3"/>
    <x v="11"/>
    <s v="T94"/>
    <n v="27584000"/>
    <n v="27584000"/>
    <n v="1"/>
  </r>
  <r>
    <s v="California"/>
    <x v="4"/>
    <x v="9"/>
    <s v="T44"/>
    <n v="16608737280"/>
    <n v="7689494016"/>
    <n v="0.46297883987426758"/>
  </r>
  <r>
    <s v="California"/>
    <x v="4"/>
    <x v="10"/>
    <s v="T45"/>
    <n v="84023000"/>
    <n v="84023000"/>
    <n v="1"/>
  </r>
  <r>
    <s v="California"/>
    <x v="4"/>
    <x v="11"/>
    <s v="T94"/>
    <n v="10199410688"/>
    <n v="10088320000"/>
    <n v="0.98910814523696899"/>
  </r>
  <r>
    <s v="Colorado"/>
    <x v="5"/>
    <x v="9"/>
    <s v="T44"/>
    <n v="2345425920"/>
    <n v="1355095040"/>
    <n v="0.57776075601577759"/>
  </r>
  <r>
    <s v="Colorado"/>
    <x v="5"/>
    <x v="10"/>
    <s v="T45"/>
    <n v="41520000"/>
    <n v="38554000"/>
    <n v="0.92856454849243164"/>
  </r>
  <r>
    <s v="Colorado"/>
    <x v="5"/>
    <x v="11"/>
    <s v="T94"/>
    <n v="526523008"/>
    <n v="526523008"/>
    <n v="1"/>
  </r>
  <r>
    <s v="Connecticut"/>
    <x v="6"/>
    <x v="9"/>
    <s v="T44"/>
    <n v="1700269952"/>
    <n v="622812992"/>
    <n v="0.36630243062973022"/>
  </r>
  <r>
    <s v="Connecticut"/>
    <x v="6"/>
    <x v="10"/>
    <s v="T45"/>
    <n v="0"/>
    <n v="0"/>
    <m/>
  </r>
  <r>
    <s v="Connecticut"/>
    <x v="6"/>
    <x v="11"/>
    <s v="T94"/>
    <n v="715502976"/>
    <n v="107993000"/>
    <n v="0.15093298256397247"/>
  </r>
  <r>
    <s v="Delaware"/>
    <x v="7"/>
    <x v="9"/>
    <s v="T44"/>
    <n v="528134016"/>
    <n v="36751000"/>
    <n v="6.9586507976055145E-2"/>
  </r>
  <r>
    <s v="Delaware"/>
    <x v="7"/>
    <x v="10"/>
    <s v="T45"/>
    <n v="186442000"/>
    <n v="99939000"/>
    <n v="0.53603267669677734"/>
  </r>
  <r>
    <s v="Delaware"/>
    <x v="7"/>
    <x v="11"/>
    <s v="T94"/>
    <n v="135912000"/>
    <n v="107000"/>
    <n v="7.8727409709244967E-4"/>
  </r>
  <r>
    <s v="District of Columbia"/>
    <x v="8"/>
    <x v="9"/>
    <s v="T44"/>
    <n v="525612000"/>
    <n v="525612000"/>
    <n v="1"/>
  </r>
  <r>
    <s v="District of Columbia"/>
    <x v="8"/>
    <x v="10"/>
    <s v="T45"/>
    <n v="0"/>
    <n v="0"/>
    <m/>
  </r>
  <r>
    <s v="District of Columbia"/>
    <x v="8"/>
    <x v="11"/>
    <s v="T94"/>
    <n v="2266311936"/>
    <n v="2266311936"/>
    <n v="1"/>
  </r>
  <r>
    <s v="Florida"/>
    <x v="9"/>
    <x v="9"/>
    <s v="T44"/>
    <n v="6997981184"/>
    <n v="3072925952"/>
    <n v="0.43911606073379517"/>
  </r>
  <r>
    <s v="Florida"/>
    <x v="9"/>
    <x v="10"/>
    <s v="T45"/>
    <n v="958785984"/>
    <n v="39457000"/>
    <n v="4.1153084486722946E-2"/>
  </r>
  <r>
    <s v="Florida"/>
    <x v="9"/>
    <x v="11"/>
    <s v="T94"/>
    <n v="1686418048"/>
    <n v="1539616000"/>
    <n v="0.91295039653778076"/>
  </r>
  <r>
    <s v="Georgia"/>
    <x v="10"/>
    <x v="9"/>
    <s v="T44"/>
    <n v="3084833024"/>
    <n v="1308953984"/>
    <n v="0.42431923747062683"/>
  </r>
  <r>
    <s v="Georgia"/>
    <x v="10"/>
    <x v="10"/>
    <s v="T45"/>
    <n v="12436000"/>
    <n v="0"/>
    <n v="0"/>
  </r>
  <r>
    <s v="Georgia"/>
    <x v="10"/>
    <x v="11"/>
    <s v="T94"/>
    <n v="721648000"/>
    <n v="679816000"/>
    <n v="0.94203269481658936"/>
  </r>
  <r>
    <s v="Hawaii"/>
    <x v="11"/>
    <x v="9"/>
    <s v="T44"/>
    <n v="601233024"/>
    <n v="195758000"/>
    <n v="0.3255942165851593"/>
  </r>
  <r>
    <s v="Hawaii"/>
    <x v="11"/>
    <x v="10"/>
    <s v="T45"/>
    <n v="0"/>
    <n v="0"/>
    <m/>
  </r>
  <r>
    <s v="Hawaii"/>
    <x v="11"/>
    <x v="11"/>
    <s v="T94"/>
    <n v="647107008"/>
    <n v="647107008"/>
    <n v="1"/>
  </r>
  <r>
    <s v="Idaho"/>
    <x v="12"/>
    <x v="9"/>
    <s v="T44"/>
    <n v="880161024"/>
    <n v="298968000"/>
    <n v="0.3396742045879364"/>
  </r>
  <r>
    <s v="Idaho"/>
    <x v="12"/>
    <x v="10"/>
    <s v="T45"/>
    <n v="148000"/>
    <n v="148000"/>
    <n v="1"/>
  </r>
  <r>
    <s v="Idaho"/>
    <x v="12"/>
    <x v="11"/>
    <s v="T94"/>
    <n v="16882000"/>
    <n v="16882000"/>
    <n v="1"/>
  </r>
  <r>
    <s v="Illinois"/>
    <x v="13"/>
    <x v="9"/>
    <s v="T44"/>
    <n v="6671131136"/>
    <n v="3015539968"/>
    <n v="0.45202827453613281"/>
  </r>
  <r>
    <s v="Illinois"/>
    <x v="13"/>
    <x v="10"/>
    <s v="T45"/>
    <n v="525580000"/>
    <n v="0"/>
    <n v="0"/>
  </r>
  <r>
    <s v="Illinois"/>
    <x v="13"/>
    <x v="11"/>
    <s v="T94"/>
    <n v="3438356992"/>
    <n v="3438356992"/>
    <n v="1"/>
  </r>
  <r>
    <s v="Indiana"/>
    <x v="14"/>
    <x v="9"/>
    <s v="T44"/>
    <n v="2822042880"/>
    <n v="603110016"/>
    <n v="0.21371397376060486"/>
  </r>
  <r>
    <s v="Indiana"/>
    <x v="14"/>
    <x v="10"/>
    <s v="T45"/>
    <n v="162000"/>
    <n v="0"/>
    <n v="0"/>
  </r>
  <r>
    <s v="Indiana"/>
    <x v="14"/>
    <x v="11"/>
    <s v="T94"/>
    <n v="182052000"/>
    <n v="182052000"/>
    <n v="1"/>
  </r>
  <r>
    <s v="Iowa"/>
    <x v="15"/>
    <x v="9"/>
    <s v="T44"/>
    <n v="2370460928"/>
    <n v="1073497024"/>
    <n v="0.45286425948143005"/>
  </r>
  <r>
    <s v="Iowa"/>
    <x v="15"/>
    <x v="10"/>
    <s v="T45"/>
    <n v="0"/>
    <n v="0"/>
    <m/>
  </r>
  <r>
    <s v="Iowa"/>
    <x v="15"/>
    <x v="11"/>
    <s v="T94"/>
    <n v="112541000"/>
    <n v="112541000"/>
    <n v="1"/>
  </r>
  <r>
    <s v="Kansas"/>
    <x v="16"/>
    <x v="9"/>
    <s v="T44"/>
    <n v="1731884032"/>
    <n v="701908992"/>
    <n v="0.40528637170791626"/>
  </r>
  <r>
    <s v="Kansas"/>
    <x v="16"/>
    <x v="10"/>
    <s v="T45"/>
    <n v="74246000"/>
    <n v="0"/>
    <n v="0"/>
  </r>
  <r>
    <s v="Kansas"/>
    <x v="16"/>
    <x v="11"/>
    <s v="T94"/>
    <n v="46614000"/>
    <n v="46614000"/>
    <n v="1"/>
  </r>
  <r>
    <s v="Kentucky"/>
    <x v="17"/>
    <x v="9"/>
    <s v="T44"/>
    <n v="2310620928"/>
    <n v="466760000"/>
    <n v="0.20200631022453308"/>
  </r>
  <r>
    <s v="Kentucky"/>
    <x v="17"/>
    <x v="10"/>
    <s v="T45"/>
    <n v="179332000"/>
    <n v="0"/>
    <n v="0"/>
  </r>
  <r>
    <s v="Kentucky"/>
    <x v="17"/>
    <x v="11"/>
    <s v="T94"/>
    <n v="142552000"/>
    <n v="142552000"/>
    <n v="1"/>
  </r>
  <r>
    <s v="Louisiana"/>
    <x v="18"/>
    <x v="9"/>
    <s v="T44"/>
    <n v="2714168064"/>
    <n v="925368000"/>
    <n v="0.34093981981277466"/>
  </r>
  <r>
    <s v="Louisiana"/>
    <x v="18"/>
    <x v="10"/>
    <s v="T45"/>
    <n v="46431000"/>
    <n v="677000"/>
    <n v="1.4580775983631611E-2"/>
  </r>
  <r>
    <s v="Louisiana"/>
    <x v="18"/>
    <x v="11"/>
    <s v="T94"/>
    <n v="215412992"/>
    <n v="215412992"/>
    <n v="1"/>
  </r>
  <r>
    <s v="Maine"/>
    <x v="19"/>
    <x v="9"/>
    <s v="T44"/>
    <n v="785598016"/>
    <n v="290707008"/>
    <n v="0.37004548311233521"/>
  </r>
  <r>
    <s v="Maine"/>
    <x v="19"/>
    <x v="10"/>
    <s v="T45"/>
    <n v="103748000"/>
    <n v="5586000"/>
    <n v="5.3842000663280487E-2"/>
  </r>
  <r>
    <s v="Maine"/>
    <x v="19"/>
    <x v="11"/>
    <s v="T94"/>
    <n v="16392000"/>
    <n v="11962000"/>
    <n v="0.72974622249603271"/>
  </r>
  <r>
    <s v="Maryland"/>
    <x v="20"/>
    <x v="9"/>
    <s v="T44"/>
    <n v="2237735936"/>
    <n v="1017433024"/>
    <n v="0.45467072725296021"/>
  </r>
  <r>
    <s v="Maryland"/>
    <x v="20"/>
    <x v="10"/>
    <s v="T45"/>
    <n v="2821844992"/>
    <n v="0"/>
    <n v="0"/>
  </r>
  <r>
    <s v="Maryland"/>
    <x v="20"/>
    <x v="11"/>
    <s v="T94"/>
    <n v="1259204992"/>
    <n v="269017984"/>
    <n v="0.21364113688468933"/>
  </r>
  <r>
    <s v="Massachusetts"/>
    <x v="21"/>
    <x v="9"/>
    <s v="T44"/>
    <n v="2256637952"/>
    <n v="790206976"/>
    <n v="0.35017001628875732"/>
  </r>
  <r>
    <s v="Massachusetts"/>
    <x v="21"/>
    <x v="10"/>
    <s v="T45"/>
    <n v="351880000"/>
    <n v="0"/>
    <n v="0"/>
  </r>
  <r>
    <s v="Massachusetts"/>
    <x v="21"/>
    <x v="11"/>
    <s v="T94"/>
    <n v="2162136064"/>
    <n v="363187008"/>
    <n v="0.1679760217666626"/>
  </r>
  <r>
    <s v="Michigan"/>
    <x v="22"/>
    <x v="9"/>
    <s v="T44"/>
    <n v="3216684032"/>
    <n v="2028900992"/>
    <n v="0.63074302673339844"/>
  </r>
  <r>
    <s v="Michigan"/>
    <x v="22"/>
    <x v="10"/>
    <s v="T45"/>
    <n v="65327000"/>
    <n v="4414000"/>
    <n v="6.7567773163318634E-2"/>
  </r>
  <r>
    <s v="Michigan"/>
    <x v="22"/>
    <x v="11"/>
    <s v="T94"/>
    <n v="612030016"/>
    <n v="612030016"/>
    <n v="1"/>
  </r>
  <r>
    <s v="Minnesota"/>
    <x v="23"/>
    <x v="9"/>
    <s v="T44"/>
    <n v="3570780928"/>
    <n v="2276141056"/>
    <n v="0.63743507862091064"/>
  </r>
  <r>
    <s v="Minnesota"/>
    <x v="23"/>
    <x v="10"/>
    <s v="T45"/>
    <n v="0"/>
    <n v="0"/>
    <m/>
  </r>
  <r>
    <s v="Minnesota"/>
    <x v="23"/>
    <x v="11"/>
    <s v="T94"/>
    <n v="182136992"/>
    <n v="175400992"/>
    <n v="0.96301686763763428"/>
  </r>
  <r>
    <s v="Mississippi"/>
    <x v="24"/>
    <x v="9"/>
    <s v="T44"/>
    <n v="1735399936"/>
    <n v="670542016"/>
    <n v="0.38639047741889954"/>
  </r>
  <r>
    <s v="Mississippi"/>
    <x v="24"/>
    <x v="10"/>
    <s v="T45"/>
    <n v="1179000"/>
    <n v="1179000"/>
    <n v="1"/>
  </r>
  <r>
    <s v="Mississippi"/>
    <x v="24"/>
    <x v="11"/>
    <s v="T94"/>
    <n v="16463000"/>
    <n v="16463000"/>
    <n v="1"/>
  </r>
  <r>
    <s v="Missouri"/>
    <x v="25"/>
    <x v="9"/>
    <s v="T44"/>
    <n v="2935678976"/>
    <n v="1246995968"/>
    <n v="0.42477259039878845"/>
  </r>
  <r>
    <s v="Missouri"/>
    <x v="25"/>
    <x v="10"/>
    <s v="T45"/>
    <n v="0"/>
    <n v="0"/>
    <m/>
  </r>
  <r>
    <s v="Missouri"/>
    <x v="25"/>
    <x v="11"/>
    <s v="T94"/>
    <n v="420875008"/>
    <n v="420875008"/>
    <n v="1"/>
  </r>
  <r>
    <s v="Montana"/>
    <x v="26"/>
    <x v="9"/>
    <s v="T44"/>
    <n v="1051305984"/>
    <n v="225352000"/>
    <n v="0.21435433626174927"/>
  </r>
  <r>
    <s v="Montana"/>
    <x v="26"/>
    <x v="10"/>
    <s v="T45"/>
    <n v="0"/>
    <n v="0"/>
    <m/>
  </r>
  <r>
    <s v="Montana"/>
    <x v="26"/>
    <x v="11"/>
    <s v="T94"/>
    <n v="34994000"/>
    <n v="21847000"/>
    <n v="0.62430703639984131"/>
  </r>
  <r>
    <s v="Nebraska"/>
    <x v="27"/>
    <x v="9"/>
    <s v="T44"/>
    <n v="1218680960"/>
    <n v="539331968"/>
    <n v="0.44255387783050537"/>
  </r>
  <r>
    <s v="Nebraska"/>
    <x v="27"/>
    <x v="10"/>
    <s v="T45"/>
    <n v="915000"/>
    <n v="915000"/>
    <n v="1"/>
  </r>
  <r>
    <s v="Nebraska"/>
    <x v="27"/>
    <x v="11"/>
    <s v="T94"/>
    <n v="40308000"/>
    <n v="40308000"/>
    <n v="1"/>
  </r>
  <r>
    <s v="Nevada"/>
    <x v="28"/>
    <x v="9"/>
    <s v="T44"/>
    <n v="1681806976"/>
    <n v="791035008"/>
    <n v="0.47034826874732971"/>
  </r>
  <r>
    <s v="Nevada"/>
    <x v="28"/>
    <x v="10"/>
    <s v="T45"/>
    <n v="0"/>
    <n v="0"/>
    <m/>
  </r>
  <r>
    <s v="Nevada"/>
    <x v="28"/>
    <x v="11"/>
    <s v="T94"/>
    <n v="347680000"/>
    <n v="347680000"/>
    <n v="1"/>
  </r>
  <r>
    <s v="New Hampshire"/>
    <x v="29"/>
    <x v="9"/>
    <s v="T44"/>
    <n v="658268032"/>
    <n v="249235008"/>
    <n v="0.3786223828792572"/>
  </r>
  <r>
    <s v="New Hampshire"/>
    <x v="29"/>
    <x v="10"/>
    <s v="T45"/>
    <n v="84412000"/>
    <n v="0"/>
    <n v="0"/>
  </r>
  <r>
    <s v="New Hampshire"/>
    <x v="29"/>
    <x v="11"/>
    <s v="T94"/>
    <n v="14979000"/>
    <n v="7882000"/>
    <n v="0.52620333433151245"/>
  </r>
  <r>
    <s v="New Jersey"/>
    <x v="30"/>
    <x v="9"/>
    <s v="T44"/>
    <n v="2440419072"/>
    <n v="1106546944"/>
    <n v="0.45342496037483215"/>
  </r>
  <r>
    <s v="New Jersey"/>
    <x v="30"/>
    <x v="10"/>
    <s v="T45"/>
    <n v="1685421952"/>
    <n v="210758000"/>
    <n v="0.12504762411117554"/>
  </r>
  <r>
    <s v="New Jersey"/>
    <x v="30"/>
    <x v="11"/>
    <s v="T94"/>
    <n v="2401120000"/>
    <n v="124699000"/>
    <n v="5.1933679729700089E-2"/>
  </r>
  <r>
    <s v="New Mexico"/>
    <x v="31"/>
    <x v="9"/>
    <s v="T44"/>
    <n v="1034761024"/>
    <n v="370900992"/>
    <n v="0.35844120383262634"/>
  </r>
  <r>
    <s v="New Mexico"/>
    <x v="31"/>
    <x v="10"/>
    <s v="T45"/>
    <n v="0"/>
    <n v="0"/>
    <m/>
  </r>
  <r>
    <s v="New Mexico"/>
    <x v="31"/>
    <x v="11"/>
    <s v="T94"/>
    <n v="134692992"/>
    <n v="134692992"/>
    <n v="1"/>
  </r>
  <r>
    <s v="New York"/>
    <x v="32"/>
    <x v="9"/>
    <s v="T44"/>
    <n v="8222542848"/>
    <n v="4491127808"/>
    <n v="0.54619693756103516"/>
  </r>
  <r>
    <s v="New York"/>
    <x v="32"/>
    <x v="10"/>
    <s v="T45"/>
    <n v="2043846016"/>
    <n v="1076740992"/>
    <n v="0.52682101726531982"/>
  </r>
  <r>
    <s v="New York"/>
    <x v="32"/>
    <x v="11"/>
    <s v="T94"/>
    <n v="18711474176"/>
    <n v="13460170752"/>
    <n v="0.71935385465621948"/>
  </r>
  <r>
    <s v="North Carolina"/>
    <x v="33"/>
    <x v="9"/>
    <s v="T44"/>
    <n v="3869466880"/>
    <n v="614688000"/>
    <n v="0.15885598957538605"/>
  </r>
  <r>
    <s v="North Carolina"/>
    <x v="33"/>
    <x v="10"/>
    <s v="T45"/>
    <n v="46103000"/>
    <n v="0"/>
    <n v="0"/>
  </r>
  <r>
    <s v="North Carolina"/>
    <x v="33"/>
    <x v="11"/>
    <s v="T94"/>
    <n v="562084992"/>
    <n v="502336000"/>
    <n v="0.89370113611221313"/>
  </r>
  <r>
    <s v="North Dakota"/>
    <x v="34"/>
    <x v="9"/>
    <s v="T44"/>
    <n v="1293241984"/>
    <n v="447336000"/>
    <n v="0.34590277075767517"/>
  </r>
  <r>
    <s v="North Dakota"/>
    <x v="34"/>
    <x v="10"/>
    <s v="T45"/>
    <n v="0"/>
    <n v="0"/>
    <m/>
  </r>
  <r>
    <s v="North Dakota"/>
    <x v="34"/>
    <x v="11"/>
    <s v="T94"/>
    <n v="12958000"/>
    <n v="12958000"/>
    <n v="1"/>
  </r>
  <r>
    <s v="Ohio"/>
    <x v="35"/>
    <x v="9"/>
    <s v="T44"/>
    <n v="5066842112"/>
    <n v="2394330112"/>
    <n v="0.47254878282546997"/>
  </r>
  <r>
    <s v="Ohio"/>
    <x v="35"/>
    <x v="10"/>
    <s v="T45"/>
    <n v="302294016"/>
    <n v="48000"/>
    <n v="1.5878581325523555E-4"/>
  </r>
  <r>
    <s v="Ohio"/>
    <x v="35"/>
    <x v="11"/>
    <s v="T94"/>
    <n v="727734976"/>
    <n v="727734976"/>
    <n v="1"/>
  </r>
  <r>
    <s v="Oklahoma"/>
    <x v="36"/>
    <x v="9"/>
    <s v="T44"/>
    <n v="2105628032"/>
    <n v="813276992"/>
    <n v="0.38623961806297302"/>
  </r>
  <r>
    <s v="Oklahoma"/>
    <x v="36"/>
    <x v="10"/>
    <s v="T45"/>
    <n v="208835008"/>
    <n v="0"/>
    <n v="0"/>
  </r>
  <r>
    <s v="Oklahoma"/>
    <x v="36"/>
    <x v="11"/>
    <s v="T94"/>
    <n v="72042000"/>
    <n v="66402000"/>
    <n v="0.92171233892440796"/>
  </r>
  <r>
    <s v="Oregon"/>
    <x v="37"/>
    <x v="9"/>
    <s v="T44"/>
    <n v="1854109952"/>
    <n v="855464000"/>
    <n v="0.46138796210289001"/>
  </r>
  <r>
    <s v="Oregon"/>
    <x v="37"/>
    <x v="10"/>
    <s v="T45"/>
    <n v="7015000"/>
    <n v="7015000"/>
    <n v="1"/>
  </r>
  <r>
    <s v="Oregon"/>
    <x v="37"/>
    <x v="11"/>
    <s v="T94"/>
    <n v="802681024"/>
    <n v="773769984"/>
    <n v="0.96398192644119263"/>
  </r>
  <r>
    <s v="Pennsylvania"/>
    <x v="38"/>
    <x v="9"/>
    <s v="T44"/>
    <n v="7744099840"/>
    <n v="1726375936"/>
    <n v="0.22292789816856384"/>
  </r>
  <r>
    <s v="Pennsylvania"/>
    <x v="38"/>
    <x v="10"/>
    <s v="T45"/>
    <n v="931084992"/>
    <n v="103124000"/>
    <n v="0.11075680702924728"/>
  </r>
  <r>
    <s v="Pennsylvania"/>
    <x v="38"/>
    <x v="11"/>
    <s v="T94"/>
    <n v="2368975104"/>
    <n v="2368975104"/>
    <n v="1"/>
  </r>
  <r>
    <s v="Rhode Island"/>
    <x v="39"/>
    <x v="9"/>
    <s v="T44"/>
    <n v="423646016"/>
    <n v="117249000"/>
    <n v="0.27676171064376831"/>
  </r>
  <r>
    <s v="Rhode Island"/>
    <x v="39"/>
    <x v="10"/>
    <s v="T45"/>
    <n v="15897000"/>
    <n v="0"/>
    <n v="0"/>
  </r>
  <r>
    <s v="Rhode Island"/>
    <x v="39"/>
    <x v="11"/>
    <s v="T94"/>
    <n v="149724992"/>
    <n v="0"/>
    <n v="0"/>
  </r>
  <r>
    <s v="South Carolina"/>
    <x v="40"/>
    <x v="9"/>
    <s v="T44"/>
    <n v="1554700032"/>
    <n v="409656000"/>
    <n v="0.26349520683288574"/>
  </r>
  <r>
    <s v="South Carolina"/>
    <x v="40"/>
    <x v="10"/>
    <s v="T45"/>
    <n v="7429000"/>
    <n v="0"/>
    <n v="0"/>
  </r>
  <r>
    <s v="South Carolina"/>
    <x v="40"/>
    <x v="11"/>
    <s v="T94"/>
    <n v="90743000"/>
    <n v="90743000"/>
    <n v="1"/>
  </r>
  <r>
    <s v="South Dakota"/>
    <x v="41"/>
    <x v="9"/>
    <s v="T44"/>
    <n v="945240000"/>
    <n v="328248992"/>
    <n v="0.34726524353027344"/>
  </r>
  <r>
    <s v="South Dakota"/>
    <x v="41"/>
    <x v="10"/>
    <s v="T45"/>
    <n v="0"/>
    <n v="0"/>
    <m/>
  </r>
  <r>
    <s v="South Dakota"/>
    <x v="41"/>
    <x v="11"/>
    <s v="T94"/>
    <n v="9941000"/>
    <n v="9941000"/>
    <n v="1"/>
  </r>
  <r>
    <s v="Tennessee"/>
    <x v="42"/>
    <x v="9"/>
    <s v="T44"/>
    <n v="2484474112"/>
    <n v="774414976"/>
    <n v="0.31170177459716797"/>
  </r>
  <r>
    <s v="Tennessee"/>
    <x v="42"/>
    <x v="10"/>
    <s v="T45"/>
    <n v="42000"/>
    <n v="0"/>
    <n v="0"/>
  </r>
  <r>
    <s v="Tennessee"/>
    <x v="42"/>
    <x v="11"/>
    <s v="T94"/>
    <n v="254486000"/>
    <n v="254486000"/>
    <n v="1"/>
  </r>
  <r>
    <s v="Texas"/>
    <x v="43"/>
    <x v="9"/>
    <s v="T44"/>
    <n v="10486436864"/>
    <n v="3940189952"/>
    <n v="0.37574154138565063"/>
  </r>
  <r>
    <s v="Texas"/>
    <x v="43"/>
    <x v="10"/>
    <s v="T45"/>
    <n v="839363968"/>
    <n v="783465984"/>
    <n v="0.93340432643890381"/>
  </r>
  <r>
    <s v="Texas"/>
    <x v="43"/>
    <x v="11"/>
    <s v="T94"/>
    <n v="2648606976"/>
    <n v="2648606976"/>
    <n v="1"/>
  </r>
  <r>
    <s v="United States"/>
    <x v="44"/>
    <x v="9"/>
    <s v="T44"/>
    <n v="146229559296"/>
    <n v="58520162304"/>
    <n v="0.40019378066062927"/>
  </r>
  <r>
    <s v="United States"/>
    <x v="44"/>
    <x v="10"/>
    <s v="T45"/>
    <n v="12332585984"/>
    <n v="2532985088"/>
    <n v="0.20538961887359619"/>
  </r>
  <r>
    <s v="United States"/>
    <x v="44"/>
    <x v="11"/>
    <s v="T94"/>
    <n v="59842732032"/>
    <n v="48158310400"/>
    <n v="0.80474787950515747"/>
  </r>
  <r>
    <s v="Utah"/>
    <x v="45"/>
    <x v="9"/>
    <s v="T44"/>
    <n v="1960929024"/>
    <n v="512836992"/>
    <n v="0.26152756810188293"/>
  </r>
  <r>
    <s v="Utah"/>
    <x v="45"/>
    <x v="10"/>
    <s v="T45"/>
    <n v="795000"/>
    <n v="0"/>
    <n v="0"/>
  </r>
  <r>
    <s v="Utah"/>
    <x v="45"/>
    <x v="11"/>
    <s v="T94"/>
    <n v="594316992"/>
    <n v="594316992"/>
    <n v="1"/>
  </r>
  <r>
    <s v="Vermont"/>
    <x v="46"/>
    <x v="9"/>
    <s v="T44"/>
    <n v="670825984"/>
    <n v="242634000"/>
    <n v="0.36169439554214478"/>
  </r>
  <r>
    <s v="Vermont"/>
    <x v="46"/>
    <x v="10"/>
    <s v="T45"/>
    <n v="0"/>
    <n v="0"/>
    <m/>
  </r>
  <r>
    <s v="Vermont"/>
    <x v="46"/>
    <x v="11"/>
    <s v="T94"/>
    <n v="24103000"/>
    <n v="24102000"/>
    <n v="0.99995851516723633"/>
  </r>
  <r>
    <s v="Virginia"/>
    <x v="47"/>
    <x v="9"/>
    <s v="T44"/>
    <n v="4141829120"/>
    <n v="845806016"/>
    <n v="0.20421074330806732"/>
  </r>
  <r>
    <s v="Virginia"/>
    <x v="47"/>
    <x v="10"/>
    <s v="T45"/>
    <n v="79130000"/>
    <n v="62565000"/>
    <n v="0.79066091775894165"/>
  </r>
  <r>
    <s v="Virginia"/>
    <x v="47"/>
    <x v="11"/>
    <s v="T94"/>
    <n v="517047008"/>
    <n v="517047008"/>
    <n v="1"/>
  </r>
  <r>
    <s v="Washington"/>
    <x v="48"/>
    <x v="9"/>
    <s v="T44"/>
    <n v="3801975040"/>
    <n v="1618092032"/>
    <n v="0.42559248208999634"/>
  </r>
  <r>
    <s v="Washington"/>
    <x v="48"/>
    <x v="10"/>
    <s v="T45"/>
    <n v="332630016"/>
    <n v="6101000"/>
    <n v="1.8341699615120888E-2"/>
  </r>
  <r>
    <s v="Washington"/>
    <x v="48"/>
    <x v="11"/>
    <s v="T94"/>
    <n v="2355208960"/>
    <n v="2322579968"/>
    <n v="0.98614603281021118"/>
  </r>
  <r>
    <s v="West Virginia"/>
    <x v="49"/>
    <x v="9"/>
    <s v="T44"/>
    <n v="1209492992"/>
    <n v="90521000"/>
    <n v="7.4842102825641632E-2"/>
  </r>
  <r>
    <s v="West Virginia"/>
    <x v="49"/>
    <x v="10"/>
    <s v="T45"/>
    <n v="84508000"/>
    <n v="807000"/>
    <n v="9.5493914559483528E-3"/>
  </r>
  <r>
    <s v="West Virginia"/>
    <x v="49"/>
    <x v="11"/>
    <s v="T94"/>
    <n v="49767000"/>
    <n v="45657000"/>
    <n v="0.91741514205932617"/>
  </r>
  <r>
    <s v="Wisconsin"/>
    <x v="50"/>
    <x v="9"/>
    <s v="T44"/>
    <n v="3822928896"/>
    <n v="2135281024"/>
    <n v="0.55854582786560059"/>
  </r>
  <r>
    <s v="Wisconsin"/>
    <x v="50"/>
    <x v="10"/>
    <s v="T45"/>
    <n v="0"/>
    <n v="0"/>
    <m/>
  </r>
  <r>
    <s v="Wisconsin"/>
    <x v="50"/>
    <x v="11"/>
    <s v="T94"/>
    <n v="363316992"/>
    <n v="350968992"/>
    <n v="0.96601313352584839"/>
  </r>
  <r>
    <s v="Wyoming"/>
    <x v="51"/>
    <x v="9"/>
    <s v="T44"/>
    <n v="759894016"/>
    <n v="208380000"/>
    <n v="0.27422246336936951"/>
  </r>
  <r>
    <s v="Wyoming"/>
    <x v="51"/>
    <x v="10"/>
    <s v="T45"/>
    <n v="0"/>
    <n v="0"/>
    <m/>
  </r>
  <r>
    <s v="Wyoming"/>
    <x v="51"/>
    <x v="11"/>
    <s v="T94"/>
    <n v="3499000"/>
    <n v="3499000"/>
    <n v="1"/>
  </r>
  <r>
    <s v="Alabama"/>
    <x v="0"/>
    <x v="12"/>
    <s v="T32"/>
    <n v="931984000"/>
    <n v="354719008"/>
    <n v="0.38060632348060608"/>
  </r>
  <r>
    <s v="Alabama"/>
    <x v="0"/>
    <x v="13"/>
    <s v="T36"/>
    <n v="4539932160"/>
    <n v="3162233088"/>
    <n v="0.69653749465942383"/>
  </r>
  <r>
    <s v="Alabama"/>
    <x v="0"/>
    <x v="14"/>
    <s v="T74"/>
    <n v="5499914752"/>
    <n v="20000"/>
    <n v="3.6364199331728742E-6"/>
  </r>
  <r>
    <s v="Alaska"/>
    <x v="1"/>
    <x v="12"/>
    <s v="T32"/>
    <n v="247752000"/>
    <n v="57598000"/>
    <n v="0.23248247802257538"/>
  </r>
  <r>
    <s v="Alaska"/>
    <x v="1"/>
    <x v="13"/>
    <s v="T36"/>
    <n v="383183008"/>
    <n v="332600992"/>
    <n v="0.86799514293670654"/>
  </r>
  <r>
    <s v="Alaska"/>
    <x v="1"/>
    <x v="14"/>
    <s v="T74"/>
    <n v="1393649024"/>
    <n v="0"/>
    <n v="0"/>
  </r>
  <r>
    <s v="Arizona"/>
    <x v="2"/>
    <x v="12"/>
    <s v="T32"/>
    <n v="2159728896"/>
    <n v="282025984"/>
    <n v="0.13058397173881531"/>
  </r>
  <r>
    <s v="Arizona"/>
    <x v="2"/>
    <x v="13"/>
    <s v="T36"/>
    <n v="1471719936"/>
    <n v="777105984"/>
    <n v="0.52802574634552002"/>
  </r>
  <r>
    <s v="Arizona"/>
    <x v="2"/>
    <x v="14"/>
    <s v="T74"/>
    <n v="6666234880"/>
    <n v="16961000"/>
    <n v="2.5443148333579302E-3"/>
  </r>
  <r>
    <s v="Arkansas"/>
    <x v="3"/>
    <x v="12"/>
    <s v="T32"/>
    <n v="336689984"/>
    <n v="47088000"/>
    <n v="0.13985565304756165"/>
  </r>
  <r>
    <s v="Arkansas"/>
    <x v="3"/>
    <x v="13"/>
    <s v="T36"/>
    <n v="1091661952"/>
    <n v="168714000"/>
    <n v="0.15454784035682678"/>
  </r>
  <r>
    <s v="Arkansas"/>
    <x v="3"/>
    <x v="14"/>
    <s v="T74"/>
    <n v="4491728896"/>
    <n v="0"/>
    <n v="0"/>
  </r>
  <r>
    <s v="California"/>
    <x v="4"/>
    <x v="12"/>
    <s v="T32"/>
    <n v="13174662144"/>
    <n v="11787780096"/>
    <n v="0.89473110437393188"/>
  </r>
  <r>
    <s v="California"/>
    <x v="4"/>
    <x v="13"/>
    <s v="T36"/>
    <n v="22875547648"/>
    <n v="14181979136"/>
    <n v="0.61996239423751831"/>
  </r>
  <r>
    <s v="California"/>
    <x v="4"/>
    <x v="14"/>
    <s v="T74"/>
    <n v="40200224768"/>
    <n v="1329496960"/>
    <n v="3.3071879297494888E-2"/>
  </r>
  <r>
    <s v="Colorado"/>
    <x v="5"/>
    <x v="12"/>
    <s v="T32"/>
    <n v="1224669056"/>
    <n v="329876992"/>
    <n v="0.26936012506484985"/>
  </r>
  <r>
    <s v="Colorado"/>
    <x v="5"/>
    <x v="13"/>
    <s v="T36"/>
    <n v="2398684928"/>
    <n v="1733200000"/>
    <n v="0.72256261110305786"/>
  </r>
  <r>
    <s v="Colorado"/>
    <x v="5"/>
    <x v="14"/>
    <s v="T74"/>
    <n v="4250654976"/>
    <n v="31084000"/>
    <n v="7.3127555660903454E-3"/>
  </r>
  <r>
    <s v="Connecticut"/>
    <x v="6"/>
    <x v="12"/>
    <s v="T32"/>
    <n v="802315008"/>
    <n v="150943008"/>
    <n v="0.18813434243202209"/>
  </r>
  <r>
    <s v="Connecticut"/>
    <x v="6"/>
    <x v="13"/>
    <s v="T36"/>
    <n v="1275892992"/>
    <n v="0"/>
    <n v="0"/>
  </r>
  <r>
    <s v="Connecticut"/>
    <x v="6"/>
    <x v="14"/>
    <s v="T74"/>
    <n v="5021191168"/>
    <n v="27000"/>
    <n v="5.3772100727655925E-6"/>
  </r>
  <r>
    <s v="Delaware"/>
    <x v="7"/>
    <x v="12"/>
    <s v="T32"/>
    <n v="445745984"/>
    <n v="33608000"/>
    <n v="7.5397200882434845E-2"/>
  </r>
  <r>
    <s v="Delaware"/>
    <x v="7"/>
    <x v="13"/>
    <s v="T36"/>
    <n v="49911000"/>
    <n v="0"/>
    <n v="0"/>
  </r>
  <r>
    <s v="Delaware"/>
    <x v="7"/>
    <x v="14"/>
    <s v="T74"/>
    <n v="1535014016"/>
    <n v="0"/>
    <n v="0"/>
  </r>
  <r>
    <s v="District of Columbia"/>
    <x v="8"/>
    <x v="12"/>
    <s v="T32"/>
    <n v="444072000"/>
    <n v="444072000"/>
    <n v="1"/>
  </r>
  <r>
    <s v="District of Columbia"/>
    <x v="8"/>
    <x v="13"/>
    <s v="T36"/>
    <n v="230300000"/>
    <n v="230300000"/>
    <n v="1"/>
  </r>
  <r>
    <s v="District of Columbia"/>
    <x v="8"/>
    <x v="14"/>
    <s v="T74"/>
    <n v="2180017920"/>
    <n v="2180017920"/>
    <n v="1"/>
  </r>
  <r>
    <s v="Florida"/>
    <x v="9"/>
    <x v="12"/>
    <s v="T32"/>
    <n v="4928374784"/>
    <n v="1161486976"/>
    <n v="0.23567342758178711"/>
  </r>
  <r>
    <s v="Florida"/>
    <x v="9"/>
    <x v="13"/>
    <s v="T36"/>
    <n v="8451032064"/>
    <n v="7485408256"/>
    <n v="0.88573896884918213"/>
  </r>
  <r>
    <s v="Florida"/>
    <x v="9"/>
    <x v="14"/>
    <s v="T74"/>
    <n v="19505743872"/>
    <n v="61150000"/>
    <n v="3.1349740456789732E-3"/>
  </r>
  <r>
    <s v="Georgia"/>
    <x v="10"/>
    <x v="12"/>
    <s v="T32"/>
    <n v="1981089024"/>
    <n v="1017945024"/>
    <n v="0.51383101940155029"/>
  </r>
  <r>
    <s v="Georgia"/>
    <x v="10"/>
    <x v="13"/>
    <s v="T36"/>
    <n v="4990631936"/>
    <n v="4043418112"/>
    <n v="0.81020164489746094"/>
  </r>
  <r>
    <s v="Georgia"/>
    <x v="10"/>
    <x v="14"/>
    <s v="T74"/>
    <n v="8932560896"/>
    <n v="0"/>
    <n v="0"/>
  </r>
  <r>
    <s v="Hawaii"/>
    <x v="11"/>
    <x v="12"/>
    <s v="T32"/>
    <n v="507375008"/>
    <n v="24340000"/>
    <n v="4.7972407191991806E-2"/>
  </r>
  <r>
    <s v="Hawaii"/>
    <x v="11"/>
    <x v="13"/>
    <s v="T36"/>
    <n v="753462976"/>
    <n v="0"/>
    <n v="0"/>
  </r>
  <r>
    <s v="Hawaii"/>
    <x v="11"/>
    <x v="14"/>
    <s v="T74"/>
    <n v="1479559040"/>
    <n v="0"/>
    <n v="0"/>
  </r>
  <r>
    <s v="Idaho"/>
    <x v="12"/>
    <x v="12"/>
    <s v="T32"/>
    <n v="222296000"/>
    <n v="54419000"/>
    <n v="0.24480421841144562"/>
  </r>
  <r>
    <s v="Idaho"/>
    <x v="12"/>
    <x v="13"/>
    <s v="T36"/>
    <n v="538798016"/>
    <n v="488329984"/>
    <n v="0.90633219480514526"/>
  </r>
  <r>
    <s v="Idaho"/>
    <x v="12"/>
    <x v="14"/>
    <s v="T74"/>
    <n v="1746685952"/>
    <n v="11372000"/>
    <n v="6.510615348815918E-3"/>
  </r>
  <r>
    <s v="Illinois"/>
    <x v="13"/>
    <x v="12"/>
    <s v="T32"/>
    <n v="3135501056"/>
    <n v="850683008"/>
    <n v="0.27130687236785889"/>
  </r>
  <r>
    <s v="Illinois"/>
    <x v="13"/>
    <x v="13"/>
    <s v="T36"/>
    <n v="2887410944"/>
    <n v="1548398976"/>
    <n v="0.53625863790512085"/>
  </r>
  <r>
    <s v="Illinois"/>
    <x v="13"/>
    <x v="14"/>
    <s v="T74"/>
    <n v="11330994176"/>
    <n v="1000"/>
    <n v="8.8253507612989779E-8"/>
  </r>
  <r>
    <s v="Indiana"/>
    <x v="14"/>
    <x v="12"/>
    <s v="T32"/>
    <n v="892739008"/>
    <n v="375952992"/>
    <n v="0.42112305760383606"/>
  </r>
  <r>
    <s v="Indiana"/>
    <x v="14"/>
    <x v="13"/>
    <s v="T36"/>
    <n v="3496922112"/>
    <n v="3333586944"/>
    <n v="0.95329171419143677"/>
  </r>
  <r>
    <s v="Indiana"/>
    <x v="14"/>
    <x v="14"/>
    <s v="T74"/>
    <n v="6591867904"/>
    <n v="0"/>
    <n v="0"/>
  </r>
  <r>
    <s v="Iowa"/>
    <x v="15"/>
    <x v="12"/>
    <s v="T32"/>
    <n v="600240000"/>
    <n v="460609984"/>
    <n v="0.7673763632774353"/>
  </r>
  <r>
    <s v="Iowa"/>
    <x v="15"/>
    <x v="13"/>
    <s v="T36"/>
    <n v="3105405952"/>
    <n v="1599900032"/>
    <n v="0.51519834995269775"/>
  </r>
  <r>
    <s v="Iowa"/>
    <x v="15"/>
    <x v="14"/>
    <s v="T74"/>
    <n v="4254548992"/>
    <n v="1396000"/>
    <n v="3.2811937853693962E-4"/>
  </r>
  <r>
    <s v="Kansas"/>
    <x v="16"/>
    <x v="12"/>
    <s v="T32"/>
    <n v="651555008"/>
    <n v="291470016"/>
    <n v="0.44734522700309753"/>
  </r>
  <r>
    <s v="Kansas"/>
    <x v="16"/>
    <x v="13"/>
    <s v="T36"/>
    <n v="2239166976"/>
    <n v="825483008"/>
    <n v="0.36865630745887756"/>
  </r>
  <r>
    <s v="Kansas"/>
    <x v="16"/>
    <x v="14"/>
    <s v="T74"/>
    <n v="2794989056"/>
    <n v="0"/>
    <n v="0"/>
  </r>
  <r>
    <s v="Kentucky"/>
    <x v="17"/>
    <x v="12"/>
    <s v="T32"/>
    <n v="990552000"/>
    <n v="433158016"/>
    <n v="0.4372895359992981"/>
  </r>
  <r>
    <s v="Kentucky"/>
    <x v="17"/>
    <x v="13"/>
    <s v="T36"/>
    <n v="1654776064"/>
    <n v="502236992"/>
    <n v="0.30350753664970398"/>
  </r>
  <r>
    <s v="Kentucky"/>
    <x v="17"/>
    <x v="14"/>
    <s v="T74"/>
    <n v="5974558208"/>
    <n v="0"/>
    <n v="0"/>
  </r>
  <r>
    <s v="Louisiana"/>
    <x v="18"/>
    <x v="12"/>
    <s v="T32"/>
    <n v="758801984"/>
    <n v="191814000"/>
    <n v="0.252785325050354"/>
  </r>
  <r>
    <s v="Louisiana"/>
    <x v="18"/>
    <x v="13"/>
    <s v="T36"/>
    <n v="4496437248"/>
    <n v="2546732032"/>
    <n v="0.56638884544372559"/>
  </r>
  <r>
    <s v="Louisiana"/>
    <x v="18"/>
    <x v="14"/>
    <s v="T74"/>
    <n v="5336848896"/>
    <n v="0"/>
    <n v="0"/>
  </r>
  <r>
    <s v="Maine"/>
    <x v="19"/>
    <x v="12"/>
    <s v="T32"/>
    <n v="537491968"/>
    <n v="35140000"/>
    <n v="6.5377719700336456E-2"/>
  </r>
  <r>
    <s v="Maine"/>
    <x v="19"/>
    <x v="13"/>
    <s v="T36"/>
    <n v="215739008"/>
    <n v="87161000"/>
    <n v="0.4040113091468811"/>
  </r>
  <r>
    <s v="Maine"/>
    <x v="19"/>
    <x v="14"/>
    <s v="T74"/>
    <n v="2252059904"/>
    <n v="33000"/>
    <n v="1.4653251128038391E-5"/>
  </r>
  <r>
    <s v="Maryland"/>
    <x v="20"/>
    <x v="12"/>
    <s v="T32"/>
    <n v="1749810048"/>
    <n v="450793984"/>
    <n v="0.25762453675270081"/>
  </r>
  <r>
    <s v="Maryland"/>
    <x v="20"/>
    <x v="13"/>
    <s v="T36"/>
    <n v="485500000"/>
    <n v="50000"/>
    <n v="1.0298661072738469E-4"/>
  </r>
  <r>
    <s v="Maryland"/>
    <x v="20"/>
    <x v="14"/>
    <s v="T74"/>
    <n v="7359700992"/>
    <n v="0"/>
    <n v="0"/>
  </r>
  <r>
    <s v="Massachusetts"/>
    <x v="21"/>
    <x v="12"/>
    <s v="T32"/>
    <n v="1233256960"/>
    <n v="133119000"/>
    <n v="0.10794100910425186"/>
  </r>
  <r>
    <s v="Massachusetts"/>
    <x v="21"/>
    <x v="13"/>
    <s v="T36"/>
    <n v="1530276992"/>
    <n v="1047028992"/>
    <n v="0.68420881032943726"/>
  </r>
  <r>
    <s v="Massachusetts"/>
    <x v="21"/>
    <x v="14"/>
    <s v="T74"/>
    <n v="12279990272"/>
    <n v="0"/>
    <n v="0"/>
  </r>
  <r>
    <s v="Michigan"/>
    <x v="22"/>
    <x v="12"/>
    <s v="T32"/>
    <n v="4282181888"/>
    <n v="3113207040"/>
    <n v="0.72701418399810791"/>
  </r>
  <r>
    <s v="Michigan"/>
    <x v="22"/>
    <x v="13"/>
    <s v="T36"/>
    <n v="3723256064"/>
    <n v="1001009984"/>
    <n v="0.26885339617729187"/>
  </r>
  <r>
    <s v="Michigan"/>
    <x v="22"/>
    <x v="14"/>
    <s v="T74"/>
    <n v="9589099520"/>
    <n v="355856992"/>
    <n v="3.7110574543476105E-2"/>
  </r>
  <r>
    <s v="Minnesota"/>
    <x v="23"/>
    <x v="12"/>
    <s v="T32"/>
    <n v="963998016"/>
    <n v="708534976"/>
    <n v="0.73499631881713867"/>
  </r>
  <r>
    <s v="Minnesota"/>
    <x v="23"/>
    <x v="13"/>
    <s v="T36"/>
    <n v="2149719040"/>
    <n v="1613095936"/>
    <n v="0.75037521123886108"/>
  </r>
  <r>
    <s v="Minnesota"/>
    <x v="23"/>
    <x v="14"/>
    <s v="T74"/>
    <n v="10104774656"/>
    <n v="210280992"/>
    <n v="2.0810062065720558E-2"/>
  </r>
  <r>
    <s v="Mississippi"/>
    <x v="24"/>
    <x v="12"/>
    <s v="T32"/>
    <n v="462055008"/>
    <n v="104615000"/>
    <n v="0.22641243040561676"/>
  </r>
  <r>
    <s v="Mississippi"/>
    <x v="24"/>
    <x v="13"/>
    <s v="T36"/>
    <n v="3401399040"/>
    <n v="2349965056"/>
    <n v="0.69088190793991089"/>
  </r>
  <r>
    <s v="Mississippi"/>
    <x v="24"/>
    <x v="14"/>
    <s v="T74"/>
    <n v="4546975744"/>
    <n v="0"/>
    <n v="0"/>
  </r>
  <r>
    <s v="Missouri"/>
    <x v="25"/>
    <x v="12"/>
    <s v="T32"/>
    <n v="1878198016"/>
    <n v="382220000"/>
    <n v="0.2035035640001297"/>
  </r>
  <r>
    <s v="Missouri"/>
    <x v="25"/>
    <x v="13"/>
    <s v="T36"/>
    <n v="3283653120"/>
    <n v="1630397952"/>
    <n v="0.496519535779953"/>
  </r>
  <r>
    <s v="Missouri"/>
    <x v="25"/>
    <x v="14"/>
    <s v="T74"/>
    <n v="7232374784"/>
    <n v="9000"/>
    <n v="1.2444045296433615E-6"/>
  </r>
  <r>
    <s v="Montana"/>
    <x v="26"/>
    <x v="12"/>
    <s v="T32"/>
    <n v="271876000"/>
    <n v="118219000"/>
    <n v="0.43482691049575806"/>
  </r>
  <r>
    <s v="Montana"/>
    <x v="26"/>
    <x v="13"/>
    <s v="T36"/>
    <n v="160384992"/>
    <n v="113714000"/>
    <n v="0.70900648832321167"/>
  </r>
  <r>
    <s v="Montana"/>
    <x v="26"/>
    <x v="14"/>
    <s v="T74"/>
    <n v="1041507968"/>
    <n v="212000"/>
    <n v="2.0355101150926203E-4"/>
  </r>
  <r>
    <s v="Nebraska"/>
    <x v="27"/>
    <x v="12"/>
    <s v="T32"/>
    <n v="445483008"/>
    <n v="49847000"/>
    <n v="0.11189427971839905"/>
  </r>
  <r>
    <s v="Nebraska"/>
    <x v="27"/>
    <x v="13"/>
    <s v="T36"/>
    <n v="944646016"/>
    <n v="689665024"/>
    <n v="0.73007774353027344"/>
  </r>
  <r>
    <s v="Nebraska"/>
    <x v="27"/>
    <x v="14"/>
    <s v="T74"/>
    <n v="1394374016"/>
    <n v="247000"/>
    <n v="1.77140420419164E-4"/>
  </r>
  <r>
    <s v="Nevada"/>
    <x v="28"/>
    <x v="12"/>
    <s v="T32"/>
    <n v="363179008"/>
    <n v="125983000"/>
    <n v="0.34688955545425415"/>
  </r>
  <r>
    <s v="Nevada"/>
    <x v="28"/>
    <x v="13"/>
    <s v="T36"/>
    <n v="1020246976"/>
    <n v="761440000"/>
    <n v="0.74632906913757324"/>
  </r>
  <r>
    <s v="Nevada"/>
    <x v="28"/>
    <x v="14"/>
    <s v="T74"/>
    <n v="1757481984"/>
    <n v="2268000"/>
    <n v="1.2904827017337084E-3"/>
  </r>
  <r>
    <s v="New Hampshire"/>
    <x v="29"/>
    <x v="12"/>
    <s v="T32"/>
    <n v="120828000"/>
    <n v="28072000"/>
    <n v="0.23233024775981903"/>
  </r>
  <r>
    <s v="New Hampshire"/>
    <x v="29"/>
    <x v="13"/>
    <s v="T36"/>
    <n v="45336000"/>
    <n v="0"/>
    <n v="0"/>
  </r>
  <r>
    <s v="New Hampshire"/>
    <x v="29"/>
    <x v="14"/>
    <s v="T74"/>
    <n v="1165502976"/>
    <n v="25000"/>
    <n v="2.1449966880027205E-5"/>
  </r>
  <r>
    <s v="New Jersey"/>
    <x v="30"/>
    <x v="12"/>
    <s v="T32"/>
    <n v="1579298048"/>
    <n v="378659008"/>
    <n v="0.23976412415504456"/>
  </r>
  <r>
    <s v="New Jersey"/>
    <x v="30"/>
    <x v="13"/>
    <s v="T36"/>
    <n v="2469488128"/>
    <n v="374734016"/>
    <n v="0.15174561738967896"/>
  </r>
  <r>
    <s v="New Jersey"/>
    <x v="30"/>
    <x v="14"/>
    <s v="T74"/>
    <n v="11284063232"/>
    <n v="6814000"/>
    <n v="6.0386047698557377E-4"/>
  </r>
  <r>
    <s v="New Mexico"/>
    <x v="31"/>
    <x v="12"/>
    <s v="T32"/>
    <n v="545046016"/>
    <n v="82836000"/>
    <n v="0.15197983384132385"/>
  </r>
  <r>
    <s v="New Mexico"/>
    <x v="31"/>
    <x v="13"/>
    <s v="T36"/>
    <n v="1139660032"/>
    <n v="194075008"/>
    <n v="0.17029201984405518"/>
  </r>
  <r>
    <s v="New Mexico"/>
    <x v="31"/>
    <x v="14"/>
    <s v="T74"/>
    <n v="3542789888"/>
    <n v="66085000"/>
    <n v="1.8653377890586853E-2"/>
  </r>
  <r>
    <s v="New York"/>
    <x v="32"/>
    <x v="12"/>
    <s v="T32"/>
    <n v="6682937856"/>
    <n v="3896983040"/>
    <n v="0.58312422037124634"/>
  </r>
  <r>
    <s v="New York"/>
    <x v="32"/>
    <x v="13"/>
    <s v="T36"/>
    <n v="15584454656"/>
    <n v="9251290112"/>
    <n v="0.59362298250198364"/>
  </r>
  <r>
    <s v="New York"/>
    <x v="32"/>
    <x v="14"/>
    <s v="T74"/>
    <n v="38660448256"/>
    <n v="91744000"/>
    <n v="2.3730713874101639E-3"/>
  </r>
  <r>
    <s v="North Carolina"/>
    <x v="33"/>
    <x v="12"/>
    <s v="T32"/>
    <n v="2799908096"/>
    <n v="1503938048"/>
    <n v="0.53713834285736084"/>
  </r>
  <r>
    <s v="North Carolina"/>
    <x v="33"/>
    <x v="13"/>
    <s v="T36"/>
    <n v="8103202816"/>
    <n v="6410020864"/>
    <n v="0.79104781150817871"/>
  </r>
  <r>
    <s v="North Carolina"/>
    <x v="33"/>
    <x v="14"/>
    <s v="T74"/>
    <n v="10522138624"/>
    <n v="13918000"/>
    <n v="1.3227348681539297E-3"/>
  </r>
  <r>
    <s v="North Dakota"/>
    <x v="34"/>
    <x v="12"/>
    <s v="T32"/>
    <n v="166171008"/>
    <n v="45327000"/>
    <n v="0.27277320623397827"/>
  </r>
  <r>
    <s v="North Dakota"/>
    <x v="34"/>
    <x v="13"/>
    <s v="T36"/>
    <n v="52711000"/>
    <n v="172000"/>
    <n v="3.2630760688334703E-3"/>
  </r>
  <r>
    <s v="North Dakota"/>
    <x v="34"/>
    <x v="14"/>
    <s v="T74"/>
    <n v="684844032"/>
    <n v="457000"/>
    <n v="6.6730519756674767E-4"/>
  </r>
  <r>
    <s v="Ohio"/>
    <x v="35"/>
    <x v="12"/>
    <s v="T32"/>
    <n v="3777187072"/>
    <n v="2413221120"/>
    <n v="0.638893723487854"/>
  </r>
  <r>
    <s v="Ohio"/>
    <x v="35"/>
    <x v="13"/>
    <s v="T36"/>
    <n v="4352689152"/>
    <n v="1403088000"/>
    <n v="0.32234969735145569"/>
  </r>
  <r>
    <s v="Ohio"/>
    <x v="35"/>
    <x v="14"/>
    <s v="T74"/>
    <n v="15128501248"/>
    <n v="90949000"/>
    <n v="6.0117654502391815E-3"/>
  </r>
  <r>
    <s v="Oklahoma"/>
    <x v="36"/>
    <x v="12"/>
    <s v="T32"/>
    <n v="1028035008"/>
    <n v="210396992"/>
    <n v="0.2046593576669693"/>
  </r>
  <r>
    <s v="Oklahoma"/>
    <x v="36"/>
    <x v="13"/>
    <s v="T36"/>
    <n v="1246264960"/>
    <n v="964539008"/>
    <n v="0.77394378185272217"/>
  </r>
  <r>
    <s v="Oklahoma"/>
    <x v="36"/>
    <x v="14"/>
    <s v="T74"/>
    <n v="4841664000"/>
    <n v="354000"/>
    <n v="7.31153559172526E-5"/>
  </r>
  <r>
    <s v="Oregon"/>
    <x v="37"/>
    <x v="12"/>
    <s v="T32"/>
    <n v="1317863040"/>
    <n v="684305984"/>
    <n v="0.51925426721572876"/>
  </r>
  <r>
    <s v="Oregon"/>
    <x v="37"/>
    <x v="13"/>
    <s v="T36"/>
    <n v="1880806016"/>
    <n v="310577984"/>
    <n v="0.16513025760650635"/>
  </r>
  <r>
    <s v="Oregon"/>
    <x v="37"/>
    <x v="14"/>
    <s v="T74"/>
    <n v="4287010048"/>
    <n v="38727000"/>
    <n v="9.0335691347718239E-3"/>
  </r>
  <r>
    <s v="Pennsylvania"/>
    <x v="38"/>
    <x v="12"/>
    <s v="T32"/>
    <n v="4977945088"/>
    <n v="2995006976"/>
    <n v="0.60165530443191528"/>
  </r>
  <r>
    <s v="Pennsylvania"/>
    <x v="38"/>
    <x v="13"/>
    <s v="T36"/>
    <n v="3071517952"/>
    <n v="9974000"/>
    <n v="3.2472542952746153E-3"/>
  </r>
  <r>
    <s v="Pennsylvania"/>
    <x v="38"/>
    <x v="14"/>
    <s v="T74"/>
    <n v="18145562624"/>
    <n v="780563008"/>
    <n v="4.3016742914915085E-2"/>
  </r>
  <r>
    <s v="Rhode Island"/>
    <x v="39"/>
    <x v="12"/>
    <s v="T32"/>
    <n v="175462000"/>
    <n v="15155000"/>
    <n v="8.6371980607509613E-2"/>
  </r>
  <r>
    <s v="Rhode Island"/>
    <x v="39"/>
    <x v="13"/>
    <s v="T36"/>
    <n v="69926000"/>
    <n v="0"/>
    <n v="0"/>
  </r>
  <r>
    <s v="Rhode Island"/>
    <x v="39"/>
    <x v="14"/>
    <s v="T74"/>
    <n v="1859894016"/>
    <n v="0"/>
    <n v="0"/>
  </r>
  <r>
    <s v="South Carolina"/>
    <x v="40"/>
    <x v="12"/>
    <s v="T32"/>
    <n v="1127104000"/>
    <n v="165238000"/>
    <n v="0.14660404622554779"/>
  </r>
  <r>
    <s v="South Carolina"/>
    <x v="40"/>
    <x v="13"/>
    <s v="T36"/>
    <n v="5157430784"/>
    <n v="3643355904"/>
    <n v="0.70642846822738647"/>
  </r>
  <r>
    <s v="South Carolina"/>
    <x v="40"/>
    <x v="14"/>
    <s v="T74"/>
    <n v="5128972800"/>
    <n v="807000"/>
    <n v="1.5734144835732877E-4"/>
  </r>
  <r>
    <s v="South Dakota"/>
    <x v="41"/>
    <x v="12"/>
    <s v="T32"/>
    <n v="203392000"/>
    <n v="35550000"/>
    <n v="0.17478562891483307"/>
  </r>
  <r>
    <s v="South Dakota"/>
    <x v="41"/>
    <x v="13"/>
    <s v="T36"/>
    <n v="75594000"/>
    <n v="53754000"/>
    <n v="0.71108818054199219"/>
  </r>
  <r>
    <s v="South Dakota"/>
    <x v="41"/>
    <x v="14"/>
    <s v="T74"/>
    <n v="614633984"/>
    <n v="6213000"/>
    <n v="1.0108455084264278E-2"/>
  </r>
  <r>
    <s v="Tennessee"/>
    <x v="42"/>
    <x v="12"/>
    <s v="T32"/>
    <n v="1276732032"/>
    <n v="394864992"/>
    <n v="0.30927789211273193"/>
  </r>
  <r>
    <s v="Tennessee"/>
    <x v="42"/>
    <x v="13"/>
    <s v="T36"/>
    <n v="3088883968"/>
    <n v="2680706048"/>
    <n v="0.86785584688186646"/>
  </r>
  <r>
    <s v="Tennessee"/>
    <x v="42"/>
    <x v="14"/>
    <s v="T74"/>
    <n v="8436076032"/>
    <n v="1272000"/>
    <n v="1.5078100841492414E-4"/>
  </r>
  <r>
    <s v="Texas"/>
    <x v="43"/>
    <x v="12"/>
    <s v="T32"/>
    <n v="4612642816"/>
    <n v="2206518016"/>
    <n v="0.47836306691169739"/>
  </r>
  <r>
    <s v="Texas"/>
    <x v="43"/>
    <x v="13"/>
    <s v="T36"/>
    <n v="13616036864"/>
    <n v="8758836224"/>
    <n v="0.64327353239059448"/>
  </r>
  <r>
    <s v="Texas"/>
    <x v="43"/>
    <x v="14"/>
    <s v="T74"/>
    <n v="26252931072"/>
    <n v="79226000"/>
    <n v="3.0177964363247156E-3"/>
  </r>
  <r>
    <s v="United States"/>
    <x v="44"/>
    <x v="12"/>
    <s v="T32"/>
    <n v="84397645824"/>
    <n v="42392104960"/>
    <n v="0.50229012966156006"/>
  </r>
  <r>
    <s v="United States"/>
    <x v="44"/>
    <x v="13"/>
    <s v="T36"/>
    <n v="155755495424"/>
    <n v="90241032192"/>
    <n v="0.579376220703125"/>
  </r>
  <r>
    <s v="United States"/>
    <x v="44"/>
    <x v="14"/>
    <s v="T74"/>
    <n v="374387113984"/>
    <n v="5407929856"/>
    <n v="1.4444754458963871E-2"/>
  </r>
  <r>
    <s v="Utah"/>
    <x v="45"/>
    <x v="12"/>
    <s v="T32"/>
    <n v="507046016"/>
    <n v="196686000"/>
    <n v="0.38790562748908997"/>
  </r>
  <r>
    <s v="Utah"/>
    <x v="45"/>
    <x v="13"/>
    <s v="T36"/>
    <n v="1113414016"/>
    <n v="47393000"/>
    <n v="4.2565479874610901E-2"/>
  </r>
  <r>
    <s v="Utah"/>
    <x v="45"/>
    <x v="14"/>
    <s v="T74"/>
    <n v="2163172096"/>
    <n v="0"/>
    <n v="0"/>
  </r>
  <r>
    <s v="Vermont"/>
    <x v="46"/>
    <x v="12"/>
    <s v="T32"/>
    <n v="193428000"/>
    <n v="10158000"/>
    <n v="5.2515663206577301E-2"/>
  </r>
  <r>
    <s v="Vermont"/>
    <x v="46"/>
    <x v="13"/>
    <s v="T36"/>
    <n v="16302000"/>
    <n v="10000"/>
    <n v="6.1342166736721992E-4"/>
  </r>
  <r>
    <s v="Vermont"/>
    <x v="46"/>
    <x v="14"/>
    <s v="T74"/>
    <n v="1113063040"/>
    <n v="4000"/>
    <n v="3.5936868698627222E-6"/>
  </r>
  <r>
    <s v="Virginia"/>
    <x v="47"/>
    <x v="12"/>
    <s v="T32"/>
    <n v="1650333952"/>
    <n v="947561024"/>
    <n v="0.57416319847106934"/>
  </r>
  <r>
    <s v="Virginia"/>
    <x v="47"/>
    <x v="13"/>
    <s v="T36"/>
    <n v="3662299904"/>
    <n v="281072000"/>
    <n v="7.6747402548789978E-2"/>
  </r>
  <r>
    <s v="Virginia"/>
    <x v="47"/>
    <x v="14"/>
    <s v="T74"/>
    <n v="7249179136"/>
    <n v="19220000"/>
    <n v="2.6513347402215004E-3"/>
  </r>
  <r>
    <s v="Washington"/>
    <x v="48"/>
    <x v="12"/>
    <s v="T32"/>
    <n v="2555515904"/>
    <n v="1187709056"/>
    <n v="0.46476292610168457"/>
  </r>
  <r>
    <s v="Washington"/>
    <x v="48"/>
    <x v="13"/>
    <s v="T36"/>
    <n v="4521896960"/>
    <n v="2364584960"/>
    <n v="0.52291882038116455"/>
  </r>
  <r>
    <s v="Washington"/>
    <x v="48"/>
    <x v="14"/>
    <s v="T74"/>
    <n v="6478444032"/>
    <n v="0"/>
    <n v="0"/>
  </r>
  <r>
    <s v="West Virginia"/>
    <x v="49"/>
    <x v="12"/>
    <s v="T32"/>
    <n v="360784000"/>
    <n v="60464000"/>
    <n v="0.16759057343006134"/>
  </r>
  <r>
    <s v="West Virginia"/>
    <x v="49"/>
    <x v="13"/>
    <s v="T36"/>
    <n v="372039008"/>
    <n v="246976992"/>
    <n v="0.66384702920913696"/>
  </r>
  <r>
    <s v="West Virginia"/>
    <x v="49"/>
    <x v="14"/>
    <s v="T74"/>
    <n v="2775836928"/>
    <n v="0"/>
    <n v="0"/>
  </r>
  <r>
    <s v="Wisconsin"/>
    <x v="50"/>
    <x v="12"/>
    <s v="T32"/>
    <n v="1786992000"/>
    <n v="1307593984"/>
    <n v="0.73172909021377563"/>
  </r>
  <r>
    <s v="Wisconsin"/>
    <x v="50"/>
    <x v="13"/>
    <s v="T36"/>
    <n v="1300509056"/>
    <n v="30182000"/>
    <n v="2.3207835853099823E-2"/>
  </r>
  <r>
    <s v="Wisconsin"/>
    <x v="50"/>
    <x v="14"/>
    <s v="T74"/>
    <n v="6720417792"/>
    <n v="11119000"/>
    <n v="1.6545102698728442E-3"/>
  </r>
  <r>
    <s v="Wyoming"/>
    <x v="51"/>
    <x v="12"/>
    <s v="T32"/>
    <n v="329328992"/>
    <n v="54592000"/>
    <n v="0.1657673716545105"/>
  </r>
  <r>
    <s v="Wyoming"/>
    <x v="51"/>
    <x v="13"/>
    <s v="T36"/>
    <n v="969332992"/>
    <n v="962529984"/>
    <n v="0.99298179149627686"/>
  </r>
  <r>
    <s v="Wyoming"/>
    <x v="51"/>
    <x v="14"/>
    <s v="T74"/>
    <n v="586622976"/>
    <n v="0"/>
    <n v="0"/>
  </r>
  <r>
    <s v="Alabama"/>
    <x v="0"/>
    <x v="15"/>
    <s v="T50"/>
    <n v="499894016"/>
    <n v="484768000"/>
    <n v="0.9697415828704834"/>
  </r>
  <r>
    <s v="Alabama"/>
    <x v="0"/>
    <x v="16"/>
    <s v="T59"/>
    <n v="259775008"/>
    <n v="7156000"/>
    <n v="2.7546914294362068E-2"/>
  </r>
  <r>
    <s v="Alabama"/>
    <x v="0"/>
    <x v="17"/>
    <s v="T61"/>
    <n v="386447008"/>
    <n v="365364992"/>
    <n v="0.94544655084609985"/>
  </r>
  <r>
    <s v="Alabama"/>
    <x v="0"/>
    <x v="18"/>
    <s v="T80"/>
    <n v="2225440000"/>
    <n v="2223830016"/>
    <n v="0.99927657842636108"/>
  </r>
  <r>
    <s v="Alaska"/>
    <x v="1"/>
    <x v="15"/>
    <s v="T50"/>
    <n v="314247008"/>
    <n v="151582000"/>
    <n v="0.48236575722694397"/>
  </r>
  <r>
    <s v="Alaska"/>
    <x v="1"/>
    <x v="16"/>
    <s v="T59"/>
    <n v="347243008"/>
    <n v="10299000"/>
    <n v="2.9659343883395195E-2"/>
  </r>
  <r>
    <s v="Alaska"/>
    <x v="1"/>
    <x v="17"/>
    <s v="T61"/>
    <n v="119640000"/>
    <n v="100768000"/>
    <n v="0.84226012229919434"/>
  </r>
  <r>
    <s v="Alaska"/>
    <x v="1"/>
    <x v="18"/>
    <s v="T80"/>
    <n v="667550016"/>
    <n v="506407008"/>
    <n v="0.75860536098480225"/>
  </r>
  <r>
    <s v="Arizona"/>
    <x v="2"/>
    <x v="15"/>
    <s v="T50"/>
    <n v="572974016"/>
    <n v="484576992"/>
    <n v="0.84572243690490723"/>
  </r>
  <r>
    <s v="Arizona"/>
    <x v="2"/>
    <x v="16"/>
    <s v="T59"/>
    <n v="510257984"/>
    <n v="248228000"/>
    <n v="0.48647549748420715"/>
  </r>
  <r>
    <s v="Arizona"/>
    <x v="2"/>
    <x v="17"/>
    <s v="T61"/>
    <n v="610465024"/>
    <n v="559174016"/>
    <n v="0.91598045825958252"/>
  </r>
  <r>
    <s v="Arizona"/>
    <x v="2"/>
    <x v="18"/>
    <s v="T80"/>
    <n v="4051748096"/>
    <n v="4020697088"/>
    <n v="0.99233639240264893"/>
  </r>
  <r>
    <s v="Arkansas"/>
    <x v="3"/>
    <x v="15"/>
    <s v="T50"/>
    <n v="217094000"/>
    <n v="189339008"/>
    <n v="0.87215220928192139"/>
  </r>
  <r>
    <s v="Arkansas"/>
    <x v="3"/>
    <x v="16"/>
    <s v="T59"/>
    <n v="262338000"/>
    <n v="18743000"/>
    <n v="7.1445994079113007E-2"/>
  </r>
  <r>
    <s v="Arkansas"/>
    <x v="3"/>
    <x v="17"/>
    <s v="T61"/>
    <n v="202236992"/>
    <n v="142195008"/>
    <n v="0.70311075448989868"/>
  </r>
  <r>
    <s v="Arkansas"/>
    <x v="3"/>
    <x v="18"/>
    <s v="T80"/>
    <n v="974099968"/>
    <n v="960646976"/>
    <n v="0.98618930578231812"/>
  </r>
  <r>
    <s v="California"/>
    <x v="4"/>
    <x v="15"/>
    <s v="T50"/>
    <n v="8543503872"/>
    <n v="8281252864"/>
    <n v="0.96930402517318726"/>
  </r>
  <r>
    <s v="California"/>
    <x v="4"/>
    <x v="16"/>
    <s v="T59"/>
    <n v="5326756864"/>
    <n v="2204464896"/>
    <n v="0.41384747624397278"/>
  </r>
  <r>
    <s v="California"/>
    <x v="4"/>
    <x v="17"/>
    <s v="T61"/>
    <n v="5364530176"/>
    <n v="4975843840"/>
    <n v="0.92754513025283813"/>
  </r>
  <r>
    <s v="California"/>
    <x v="4"/>
    <x v="18"/>
    <s v="T80"/>
    <n v="21217638400"/>
    <n v="18454925312"/>
    <n v="0.86979168653488159"/>
  </r>
  <r>
    <s v="Colorado"/>
    <x v="5"/>
    <x v="15"/>
    <s v="T50"/>
    <n v="776956032"/>
    <n v="667606016"/>
    <n v="0.85925841331481934"/>
  </r>
  <r>
    <s v="Colorado"/>
    <x v="5"/>
    <x v="16"/>
    <s v="T59"/>
    <n v="421577984"/>
    <n v="156472992"/>
    <n v="0.37116026878356934"/>
  </r>
  <r>
    <s v="Colorado"/>
    <x v="5"/>
    <x v="17"/>
    <s v="T61"/>
    <n v="1180504960"/>
    <n v="1083405056"/>
    <n v="0.9177471399307251"/>
  </r>
  <r>
    <s v="Colorado"/>
    <x v="5"/>
    <x v="18"/>
    <s v="T80"/>
    <n v="1904032000"/>
    <n v="1900814976"/>
    <n v="0.998310387134552"/>
  </r>
  <r>
    <s v="Connecticut"/>
    <x v="6"/>
    <x v="15"/>
    <s v="T50"/>
    <n v="877097024"/>
    <n v="669996032"/>
    <n v="0.76387906074523926"/>
  </r>
  <r>
    <s v="Connecticut"/>
    <x v="6"/>
    <x v="16"/>
    <s v="T59"/>
    <n v="190132992"/>
    <n v="23216000"/>
    <n v="0.12210400402545929"/>
  </r>
  <r>
    <s v="Connecticut"/>
    <x v="6"/>
    <x v="17"/>
    <s v="T61"/>
    <n v="283859008"/>
    <n v="233019008"/>
    <n v="0.82089698314666748"/>
  </r>
  <r>
    <s v="Connecticut"/>
    <x v="6"/>
    <x v="18"/>
    <s v="T80"/>
    <n v="1450609024"/>
    <n v="1307376000"/>
    <n v="0.90126007795333862"/>
  </r>
  <r>
    <s v="Delaware"/>
    <x v="7"/>
    <x v="15"/>
    <s v="T50"/>
    <n v="165140992"/>
    <n v="89687000"/>
    <n v="0.54309350252151489"/>
  </r>
  <r>
    <s v="Delaware"/>
    <x v="7"/>
    <x v="16"/>
    <s v="T59"/>
    <n v="97708000"/>
    <n v="3133000"/>
    <n v="3.2064929604530334E-2"/>
  </r>
  <r>
    <s v="Delaware"/>
    <x v="7"/>
    <x v="17"/>
    <s v="T61"/>
    <n v="63669000"/>
    <n v="29506000"/>
    <n v="0.46342805027961731"/>
  </r>
  <r>
    <s v="Delaware"/>
    <x v="7"/>
    <x v="18"/>
    <s v="T80"/>
    <n v="589848000"/>
    <n v="536704000"/>
    <n v="0.90990221500396729"/>
  </r>
  <r>
    <s v="District of Columbia"/>
    <x v="8"/>
    <x v="15"/>
    <s v="T50"/>
    <n v="547177984"/>
    <n v="547177984"/>
    <n v="1"/>
  </r>
  <r>
    <s v="District of Columbia"/>
    <x v="8"/>
    <x v="16"/>
    <s v="T59"/>
    <n v="44753000"/>
    <n v="44753000"/>
    <n v="1"/>
  </r>
  <r>
    <s v="District of Columbia"/>
    <x v="8"/>
    <x v="17"/>
    <s v="T61"/>
    <n v="203455008"/>
    <n v="203455008"/>
    <n v="1"/>
  </r>
  <r>
    <s v="District of Columbia"/>
    <x v="8"/>
    <x v="18"/>
    <s v="T80"/>
    <n v="598025984"/>
    <n v="598025984"/>
    <n v="1"/>
  </r>
  <r>
    <s v="Florida"/>
    <x v="9"/>
    <x v="15"/>
    <s v="T50"/>
    <n v="2742971904"/>
    <n v="2392225024"/>
    <n v="0.87212890386581421"/>
  </r>
  <r>
    <s v="Florida"/>
    <x v="9"/>
    <x v="16"/>
    <s v="T59"/>
    <n v="3462821120"/>
    <n v="2362853120"/>
    <n v="0.68234914541244507"/>
  </r>
  <r>
    <s v="Florida"/>
    <x v="9"/>
    <x v="17"/>
    <s v="T61"/>
    <n v="2844613120"/>
    <n v="2749657088"/>
    <n v="0.96661901473999023"/>
  </r>
  <r>
    <s v="Florida"/>
    <x v="9"/>
    <x v="18"/>
    <s v="T80"/>
    <n v="10478479360"/>
    <n v="10287321088"/>
    <n v="0.98175704479217529"/>
  </r>
  <r>
    <s v="Georgia"/>
    <x v="10"/>
    <x v="15"/>
    <s v="T50"/>
    <n v="1332817024"/>
    <n v="1083563008"/>
    <n v="0.81298708915710449"/>
  </r>
  <r>
    <s v="Georgia"/>
    <x v="10"/>
    <x v="16"/>
    <s v="T59"/>
    <n v="478256000"/>
    <n v="24705000"/>
    <n v="5.1656436175107956E-2"/>
  </r>
  <r>
    <s v="Georgia"/>
    <x v="10"/>
    <x v="17"/>
    <s v="T61"/>
    <n v="825500032"/>
    <n v="637155008"/>
    <n v="0.77184128761291504"/>
  </r>
  <r>
    <s v="Georgia"/>
    <x v="10"/>
    <x v="18"/>
    <s v="T80"/>
    <n v="3902875904"/>
    <n v="3857329920"/>
    <n v="0.98833012580871582"/>
  </r>
  <r>
    <s v="Hawaii"/>
    <x v="11"/>
    <x v="15"/>
    <s v="T50"/>
    <n v="205624000"/>
    <n v="90437000"/>
    <n v="0.43981733918190002"/>
  </r>
  <r>
    <s v="Hawaii"/>
    <x v="11"/>
    <x v="16"/>
    <s v="T59"/>
    <n v="94785000"/>
    <n v="792000"/>
    <n v="8.3557525649666786E-3"/>
  </r>
  <r>
    <s v="Hawaii"/>
    <x v="11"/>
    <x v="17"/>
    <s v="T61"/>
    <n v="265452000"/>
    <n v="173644992"/>
    <n v="0.65414834022521973"/>
  </r>
  <r>
    <s v="Hawaii"/>
    <x v="11"/>
    <x v="18"/>
    <s v="T80"/>
    <n v="550940032"/>
    <n v="550923008"/>
    <n v="0.99996912479400635"/>
  </r>
  <r>
    <s v="Idaho"/>
    <x v="12"/>
    <x v="15"/>
    <s v="T50"/>
    <n v="130501000"/>
    <n v="45450000"/>
    <n v="0.34827318787574768"/>
  </r>
  <r>
    <s v="Idaho"/>
    <x v="12"/>
    <x v="16"/>
    <s v="T59"/>
    <n v="254691008"/>
    <n v="65353000"/>
    <n v="0.25659719109535217"/>
  </r>
  <r>
    <s v="Idaho"/>
    <x v="12"/>
    <x v="17"/>
    <s v="T61"/>
    <n v="129061000"/>
    <n v="104085000"/>
    <n v="0.80647909641265869"/>
  </r>
  <r>
    <s v="Idaho"/>
    <x v="12"/>
    <x v="18"/>
    <s v="T80"/>
    <n v="400372000"/>
    <n v="400345984"/>
    <n v="0.99993503093719482"/>
  </r>
  <r>
    <s v="Illinois"/>
    <x v="13"/>
    <x v="15"/>
    <s v="T50"/>
    <n v="2174617088"/>
    <n v="1842189952"/>
    <n v="0.84713304042816162"/>
  </r>
  <r>
    <s v="Illinois"/>
    <x v="13"/>
    <x v="16"/>
    <s v="T59"/>
    <n v="641870016"/>
    <n v="417316000"/>
    <n v="0.65015655755996704"/>
  </r>
  <r>
    <s v="Illinois"/>
    <x v="13"/>
    <x v="17"/>
    <s v="T61"/>
    <n v="2656753920"/>
    <n v="2583047936"/>
    <n v="0.97225713729858398"/>
  </r>
  <r>
    <s v="Illinois"/>
    <x v="13"/>
    <x v="18"/>
    <s v="T80"/>
    <n v="3673377024"/>
    <n v="3634880000"/>
    <n v="0.98952001333236694"/>
  </r>
  <r>
    <s v="Indiana"/>
    <x v="14"/>
    <x v="15"/>
    <s v="T50"/>
    <n v="1110696960"/>
    <n v="437801984"/>
    <n v="0.39416870474815369"/>
  </r>
  <r>
    <s v="Indiana"/>
    <x v="14"/>
    <x v="16"/>
    <s v="T59"/>
    <n v="363484000"/>
    <n v="42404000"/>
    <n v="0.11665987968444824"/>
  </r>
  <r>
    <s v="Indiana"/>
    <x v="14"/>
    <x v="17"/>
    <s v="T61"/>
    <n v="700318976"/>
    <n v="650126016"/>
    <n v="0.92832845449447632"/>
  </r>
  <r>
    <s v="Indiana"/>
    <x v="14"/>
    <x v="18"/>
    <s v="T80"/>
    <n v="2553681920"/>
    <n v="2545956096"/>
    <n v="0.9969746470451355"/>
  </r>
  <r>
    <s v="Iowa"/>
    <x v="15"/>
    <x v="15"/>
    <s v="T50"/>
    <n v="248748000"/>
    <n v="154096992"/>
    <n v="0.61949038505554199"/>
  </r>
  <r>
    <s v="Iowa"/>
    <x v="15"/>
    <x v="16"/>
    <s v="T59"/>
    <n v="587844992"/>
    <n v="291777984"/>
    <n v="0.49635189771652222"/>
  </r>
  <r>
    <s v="Iowa"/>
    <x v="15"/>
    <x v="17"/>
    <s v="T61"/>
    <n v="361047008"/>
    <n v="337776000"/>
    <n v="0.93554574251174927"/>
  </r>
  <r>
    <s v="Iowa"/>
    <x v="15"/>
    <x v="18"/>
    <s v="T80"/>
    <n v="1467735040"/>
    <n v="1464712960"/>
    <n v="0.99794101715087891"/>
  </r>
  <r>
    <s v="Kansas"/>
    <x v="16"/>
    <x v="15"/>
    <s v="T50"/>
    <n v="273676992"/>
    <n v="173248000"/>
    <n v="0.6330382227897644"/>
  </r>
  <r>
    <s v="Kansas"/>
    <x v="16"/>
    <x v="16"/>
    <s v="T59"/>
    <n v="293264000"/>
    <n v="72536000"/>
    <n v="0.24734027683734894"/>
  </r>
  <r>
    <s v="Kansas"/>
    <x v="16"/>
    <x v="17"/>
    <s v="T61"/>
    <n v="308062016"/>
    <n v="275083008"/>
    <n v="0.89294683933258057"/>
  </r>
  <r>
    <s v="Kansas"/>
    <x v="16"/>
    <x v="18"/>
    <s v="T80"/>
    <n v="1140370944"/>
    <n v="1140363008"/>
    <n v="0.99999302625656128"/>
  </r>
  <r>
    <s v="Kentucky"/>
    <x v="17"/>
    <x v="15"/>
    <s v="T50"/>
    <n v="449460000"/>
    <n v="211502000"/>
    <n v="0.47056913375854492"/>
  </r>
  <r>
    <s v="Kentucky"/>
    <x v="17"/>
    <x v="16"/>
    <s v="T59"/>
    <n v="357692000"/>
    <n v="43698000"/>
    <n v="0.12216655910015106"/>
  </r>
  <r>
    <s v="Kentucky"/>
    <x v="17"/>
    <x v="17"/>
    <s v="T61"/>
    <n v="278492000"/>
    <n v="183360992"/>
    <n v="0.65840667486190796"/>
  </r>
  <r>
    <s v="Kentucky"/>
    <x v="17"/>
    <x v="18"/>
    <s v="T80"/>
    <n v="1783501952"/>
    <n v="1753832960"/>
    <n v="0.9833647608757019"/>
  </r>
  <r>
    <s v="Louisiana"/>
    <x v="18"/>
    <x v="15"/>
    <s v="T50"/>
    <n v="1431346944"/>
    <n v="657849024"/>
    <n v="0.45960137248039246"/>
  </r>
  <r>
    <s v="Louisiana"/>
    <x v="18"/>
    <x v="16"/>
    <s v="T59"/>
    <n v="945921024"/>
    <n v="261623008"/>
    <n v="0.27658018469810486"/>
  </r>
  <r>
    <s v="Louisiana"/>
    <x v="18"/>
    <x v="17"/>
    <s v="T61"/>
    <n v="759401024"/>
    <n v="461651008"/>
    <n v="0.60791462659835815"/>
  </r>
  <r>
    <s v="Louisiana"/>
    <x v="18"/>
    <x v="18"/>
    <s v="T80"/>
    <n v="1768924032"/>
    <n v="1766843008"/>
    <n v="0.99882358312606812"/>
  </r>
  <r>
    <s v="Maine"/>
    <x v="19"/>
    <x v="15"/>
    <s v="T50"/>
    <n v="340103008"/>
    <n v="131960000"/>
    <n v="0.38800010085105896"/>
  </r>
  <r>
    <s v="Maine"/>
    <x v="19"/>
    <x v="16"/>
    <s v="T59"/>
    <n v="170588000"/>
    <n v="6001000"/>
    <n v="3.5178326070308685E-2"/>
  </r>
  <r>
    <s v="Maine"/>
    <x v="19"/>
    <x v="17"/>
    <s v="T61"/>
    <n v="131332000"/>
    <n v="109836000"/>
    <n v="0.83632320165634155"/>
  </r>
  <r>
    <s v="Maine"/>
    <x v="19"/>
    <x v="18"/>
    <s v="T80"/>
    <n v="324513984"/>
    <n v="324496000"/>
    <n v="0.99994456768035889"/>
  </r>
  <r>
    <s v="Maryland"/>
    <x v="20"/>
    <x v="15"/>
    <s v="T50"/>
    <n v="1392528000"/>
    <n v="1045705024"/>
    <n v="0.75094002485275269"/>
  </r>
  <r>
    <s v="Maryland"/>
    <x v="20"/>
    <x v="16"/>
    <s v="T59"/>
    <n v="519931008"/>
    <n v="120947000"/>
    <n v="0.23262125253677368"/>
  </r>
  <r>
    <s v="Maryland"/>
    <x v="20"/>
    <x v="17"/>
    <s v="T61"/>
    <n v="852206016"/>
    <n v="735907968"/>
    <n v="0.86353296041488647"/>
  </r>
  <r>
    <s v="Maryland"/>
    <x v="20"/>
    <x v="18"/>
    <s v="T80"/>
    <n v="1648941952"/>
    <n v="1515933056"/>
    <n v="0.91933679580688477"/>
  </r>
  <r>
    <s v="Massachusetts"/>
    <x v="21"/>
    <x v="15"/>
    <s v="T50"/>
    <n v="2936705024"/>
    <n v="1717073024"/>
    <n v="0.58469372987747192"/>
  </r>
  <r>
    <s v="Massachusetts"/>
    <x v="21"/>
    <x v="16"/>
    <s v="T59"/>
    <n v="315416000"/>
    <n v="30424000"/>
    <n v="9.6456743776798248E-2"/>
  </r>
  <r>
    <s v="Massachusetts"/>
    <x v="21"/>
    <x v="17"/>
    <s v="T61"/>
    <n v="396582016"/>
    <n v="245515008"/>
    <n v="0.61907750368118286"/>
  </r>
  <r>
    <s v="Massachusetts"/>
    <x v="21"/>
    <x v="18"/>
    <s v="T80"/>
    <n v="2817228032"/>
    <n v="2438067968"/>
    <n v="0.86541378498077393"/>
  </r>
  <r>
    <s v="Michigan"/>
    <x v="22"/>
    <x v="15"/>
    <s v="T50"/>
    <n v="1334626944"/>
    <n v="481816000"/>
    <n v="0.36101174354553223"/>
  </r>
  <r>
    <s v="Michigan"/>
    <x v="22"/>
    <x v="16"/>
    <s v="T59"/>
    <n v="376486016"/>
    <n v="129103000"/>
    <n v="0.34291580319404602"/>
  </r>
  <r>
    <s v="Michigan"/>
    <x v="22"/>
    <x v="17"/>
    <s v="T61"/>
    <n v="783417024"/>
    <n v="690320000"/>
    <n v="0.88116544485092163"/>
  </r>
  <r>
    <s v="Michigan"/>
    <x v="22"/>
    <x v="18"/>
    <s v="T80"/>
    <n v="3496964096"/>
    <n v="3493321984"/>
    <n v="0.99895846843719482"/>
  </r>
  <r>
    <s v="Minnesota"/>
    <x v="23"/>
    <x v="15"/>
    <s v="T50"/>
    <n v="921670976"/>
    <n v="873496000"/>
    <n v="0.94773083925247192"/>
  </r>
  <r>
    <s v="Minnesota"/>
    <x v="23"/>
    <x v="16"/>
    <s v="T59"/>
    <n v="702772992"/>
    <n v="241668000"/>
    <n v="0.34387776255607605"/>
  </r>
  <r>
    <s v="Minnesota"/>
    <x v="23"/>
    <x v="17"/>
    <s v="T61"/>
    <n v="1040550976"/>
    <n v="847230016"/>
    <n v="0.81421291828155518"/>
  </r>
  <r>
    <s v="Minnesota"/>
    <x v="23"/>
    <x v="18"/>
    <s v="T80"/>
    <n v="2464530944"/>
    <n v="2451398912"/>
    <n v="0.99467158317565918"/>
  </r>
  <r>
    <s v="Mississippi"/>
    <x v="24"/>
    <x v="15"/>
    <s v="T50"/>
    <n v="326460992"/>
    <n v="268812000"/>
    <n v="0.82341229915618896"/>
  </r>
  <r>
    <s v="Mississippi"/>
    <x v="24"/>
    <x v="16"/>
    <s v="T59"/>
    <n v="302496992"/>
    <n v="24893000"/>
    <n v="8.2291729748249054E-2"/>
  </r>
  <r>
    <s v="Mississippi"/>
    <x v="24"/>
    <x v="17"/>
    <s v="T61"/>
    <n v="255144000"/>
    <n v="171110000"/>
    <n v="0.67064088582992554"/>
  </r>
  <r>
    <s v="Mississippi"/>
    <x v="24"/>
    <x v="18"/>
    <s v="T80"/>
    <n v="1021857024"/>
    <n v="1021857024"/>
    <n v="1"/>
  </r>
  <r>
    <s v="Missouri"/>
    <x v="25"/>
    <x v="15"/>
    <s v="T50"/>
    <n v="655580992"/>
    <n v="461516000"/>
    <n v="0.70398014783859253"/>
  </r>
  <r>
    <s v="Missouri"/>
    <x v="25"/>
    <x v="16"/>
    <s v="T59"/>
    <n v="399312992"/>
    <n v="61389000"/>
    <n v="0.15373654663562775"/>
  </r>
  <r>
    <s v="Missouri"/>
    <x v="25"/>
    <x v="17"/>
    <s v="T61"/>
    <n v="614780992"/>
    <n v="574780992"/>
    <n v="0.93493616580963135"/>
  </r>
  <r>
    <s v="Missouri"/>
    <x v="25"/>
    <x v="18"/>
    <s v="T80"/>
    <n v="2414024960"/>
    <n v="2411430912"/>
    <n v="0.99892544746398926"/>
  </r>
  <r>
    <s v="Montana"/>
    <x v="26"/>
    <x v="15"/>
    <s v="T50"/>
    <n v="113499000"/>
    <n v="51770000"/>
    <n v="0.45612737536430359"/>
  </r>
  <r>
    <s v="Montana"/>
    <x v="26"/>
    <x v="16"/>
    <s v="T59"/>
    <n v="287423008"/>
    <n v="51695000"/>
    <n v="0.17985686659812927"/>
  </r>
  <r>
    <s v="Montana"/>
    <x v="26"/>
    <x v="17"/>
    <s v="T61"/>
    <n v="73018000"/>
    <n v="59532000"/>
    <n v="0.81530582904815674"/>
  </r>
  <r>
    <s v="Montana"/>
    <x v="26"/>
    <x v="18"/>
    <s v="T80"/>
    <n v="201342000"/>
    <n v="198747008"/>
    <n v="0.98711150884628296"/>
  </r>
  <r>
    <s v="Nebraska"/>
    <x v="27"/>
    <x v="15"/>
    <s v="T50"/>
    <n v="193804000"/>
    <n v="191522000"/>
    <n v="0.98822522163391113"/>
  </r>
  <r>
    <s v="Nebraska"/>
    <x v="27"/>
    <x v="16"/>
    <s v="T59"/>
    <n v="353036000"/>
    <n v="131674000"/>
    <n v="0.37297612428665161"/>
  </r>
  <r>
    <s v="Nebraska"/>
    <x v="27"/>
    <x v="17"/>
    <s v="T61"/>
    <n v="220068000"/>
    <n v="184224000"/>
    <n v="0.83712309598922729"/>
  </r>
  <r>
    <s v="Nebraska"/>
    <x v="27"/>
    <x v="18"/>
    <s v="T80"/>
    <n v="3657050112"/>
    <n v="3644324096"/>
    <n v="0.99652016162872314"/>
  </r>
  <r>
    <s v="Nevada"/>
    <x v="28"/>
    <x v="15"/>
    <s v="T50"/>
    <n v="163482000"/>
    <n v="149684992"/>
    <n v="0.91560536623001099"/>
  </r>
  <r>
    <s v="Nevada"/>
    <x v="28"/>
    <x v="16"/>
    <s v="T59"/>
    <n v="364262016"/>
    <n v="245148992"/>
    <n v="0.67300182580947876"/>
  </r>
  <r>
    <s v="Nevada"/>
    <x v="28"/>
    <x v="17"/>
    <s v="T61"/>
    <n v="608692992"/>
    <n v="590086976"/>
    <n v="0.96943283081054688"/>
  </r>
  <r>
    <s v="Nevada"/>
    <x v="28"/>
    <x v="18"/>
    <s v="T80"/>
    <n v="614620032"/>
    <n v="521520000"/>
    <n v="0.84852427244186401"/>
  </r>
  <r>
    <s v="New Hampshire"/>
    <x v="29"/>
    <x v="15"/>
    <s v="T50"/>
    <n v="212060000"/>
    <n v="103007000"/>
    <n v="0.48574459552764893"/>
  </r>
  <r>
    <s v="New Hampshire"/>
    <x v="29"/>
    <x v="16"/>
    <s v="T59"/>
    <n v="67365000"/>
    <n v="4594000"/>
    <n v="6.8195648491382599E-2"/>
  </r>
  <r>
    <s v="New Hampshire"/>
    <x v="29"/>
    <x v="17"/>
    <s v="T61"/>
    <n v="81405000"/>
    <n v="59611000"/>
    <n v="0.73227691650390625"/>
  </r>
  <r>
    <s v="New Hampshire"/>
    <x v="29"/>
    <x v="18"/>
    <s v="T80"/>
    <n v="270148992"/>
    <n v="251666000"/>
    <n v="0.93158221244812012"/>
  </r>
  <r>
    <s v="New Jersey"/>
    <x v="30"/>
    <x v="15"/>
    <s v="T50"/>
    <n v="1401565056"/>
    <n v="1033372032"/>
    <n v="0.73729866743087769"/>
  </r>
  <r>
    <s v="New Jersey"/>
    <x v="30"/>
    <x v="16"/>
    <s v="T59"/>
    <n v="624449024"/>
    <n v="54962000"/>
    <n v="8.8016793131828308E-2"/>
  </r>
  <r>
    <s v="New Jersey"/>
    <x v="30"/>
    <x v="17"/>
    <s v="T61"/>
    <n v="871372992"/>
    <n v="603116992"/>
    <n v="0.69214558601379395"/>
  </r>
  <r>
    <s v="New Jersey"/>
    <x v="30"/>
    <x v="18"/>
    <s v="T80"/>
    <n v="2682014976"/>
    <n v="2632569088"/>
    <n v="0.98156392574310303"/>
  </r>
  <r>
    <s v="New Mexico"/>
    <x v="31"/>
    <x v="15"/>
    <s v="T50"/>
    <n v="189912000"/>
    <n v="129451000"/>
    <n v="0.6816367506980896"/>
  </r>
  <r>
    <s v="New Mexico"/>
    <x v="31"/>
    <x v="16"/>
    <s v="T59"/>
    <n v="281761984"/>
    <n v="97945000"/>
    <n v="0.34761610627174377"/>
  </r>
  <r>
    <s v="New Mexico"/>
    <x v="31"/>
    <x v="17"/>
    <s v="T61"/>
    <n v="330483008"/>
    <n v="275820000"/>
    <n v="0.83459663391113281"/>
  </r>
  <r>
    <s v="New Mexico"/>
    <x v="31"/>
    <x v="18"/>
    <s v="T80"/>
    <n v="523620000"/>
    <n v="523606016"/>
    <n v="0.99997329711914063"/>
  </r>
  <r>
    <s v="New York"/>
    <x v="32"/>
    <x v="15"/>
    <s v="T50"/>
    <n v="5913884160"/>
    <n v="5418041856"/>
    <n v="0.91615623235702515"/>
  </r>
  <r>
    <s v="New York"/>
    <x v="32"/>
    <x v="16"/>
    <s v="T59"/>
    <n v="719084992"/>
    <n v="228323008"/>
    <n v="0.31751880049705505"/>
  </r>
  <r>
    <s v="New York"/>
    <x v="32"/>
    <x v="17"/>
    <s v="T61"/>
    <n v="2662679040"/>
    <n v="2211108096"/>
    <n v="0.83040732145309448"/>
  </r>
  <r>
    <s v="New York"/>
    <x v="32"/>
    <x v="18"/>
    <s v="T80"/>
    <n v="13363085312"/>
    <n v="7454476800"/>
    <n v="0.55784100294113159"/>
  </r>
  <r>
    <s v="North Carolina"/>
    <x v="33"/>
    <x v="15"/>
    <s v="T50"/>
    <n v="1449325056"/>
    <n v="1173324032"/>
    <n v="0.80956584215164185"/>
  </r>
  <r>
    <s v="North Carolina"/>
    <x v="33"/>
    <x v="16"/>
    <s v="T59"/>
    <n v="766353024"/>
    <n v="211060992"/>
    <n v="0.27540960907936096"/>
  </r>
  <r>
    <s v="North Carolina"/>
    <x v="33"/>
    <x v="17"/>
    <s v="T61"/>
    <n v="919955968"/>
    <n v="765310016"/>
    <n v="0.83189851045608521"/>
  </r>
  <r>
    <s v="North Carolina"/>
    <x v="33"/>
    <x v="18"/>
    <s v="T80"/>
    <n v="4653890048"/>
    <n v="4639772160"/>
    <n v="0.99696642160415649"/>
  </r>
  <r>
    <s v="North Dakota"/>
    <x v="34"/>
    <x v="15"/>
    <s v="T50"/>
    <n v="85518000"/>
    <n v="62154000"/>
    <n v="0.72679436206817627"/>
  </r>
  <r>
    <s v="North Dakota"/>
    <x v="34"/>
    <x v="16"/>
    <s v="T59"/>
    <n v="384124992"/>
    <n v="80086000"/>
    <n v="0.20848943293094635"/>
  </r>
  <r>
    <s v="North Dakota"/>
    <x v="34"/>
    <x v="17"/>
    <s v="T61"/>
    <n v="184172000"/>
    <n v="149355008"/>
    <n v="0.81095391511917114"/>
  </r>
  <r>
    <s v="North Dakota"/>
    <x v="34"/>
    <x v="18"/>
    <s v="T80"/>
    <n v="145148992"/>
    <n v="145148992"/>
    <n v="1"/>
  </r>
  <r>
    <s v="Ohio"/>
    <x v="35"/>
    <x v="15"/>
    <s v="T50"/>
    <n v="2340713984"/>
    <n v="2045106944"/>
    <n v="0.8737107515335083"/>
  </r>
  <r>
    <s v="Ohio"/>
    <x v="35"/>
    <x v="16"/>
    <s v="T59"/>
    <n v="434839008"/>
    <n v="93094000"/>
    <n v="0.21408842504024506"/>
  </r>
  <r>
    <s v="Ohio"/>
    <x v="35"/>
    <x v="17"/>
    <s v="T61"/>
    <n v="1156797056"/>
    <n v="1082046976"/>
    <n v="0.93538182973861694"/>
  </r>
  <r>
    <s v="Ohio"/>
    <x v="35"/>
    <x v="18"/>
    <s v="T80"/>
    <n v="3465111040"/>
    <n v="3430949120"/>
    <n v="0.99014115333557129"/>
  </r>
  <r>
    <s v="Oklahoma"/>
    <x v="36"/>
    <x v="15"/>
    <s v="T50"/>
    <n v="477048992"/>
    <n v="302249984"/>
    <n v="0.6335827112197876"/>
  </r>
  <r>
    <s v="Oklahoma"/>
    <x v="36"/>
    <x v="16"/>
    <s v="T59"/>
    <n v="249650000"/>
    <n v="34639000"/>
    <n v="0.13875025510787964"/>
  </r>
  <r>
    <s v="Oklahoma"/>
    <x v="36"/>
    <x v="17"/>
    <s v="T61"/>
    <n v="410849984"/>
    <n v="328015008"/>
    <n v="0.79838144779205322"/>
  </r>
  <r>
    <s v="Oklahoma"/>
    <x v="36"/>
    <x v="18"/>
    <s v="T80"/>
    <n v="1430972032"/>
    <n v="871990016"/>
    <n v="0.60936903953552246"/>
  </r>
  <r>
    <s v="Oregon"/>
    <x v="37"/>
    <x v="15"/>
    <s v="T50"/>
    <n v="637185984"/>
    <n v="504676992"/>
    <n v="0.79204034805297852"/>
  </r>
  <r>
    <s v="Oregon"/>
    <x v="37"/>
    <x v="16"/>
    <s v="T59"/>
    <n v="543096000"/>
    <n v="127892000"/>
    <n v="0.23548690974712372"/>
  </r>
  <r>
    <s v="Oregon"/>
    <x v="37"/>
    <x v="17"/>
    <s v="T61"/>
    <n v="555611008"/>
    <n v="487468000"/>
    <n v="0.87735480070114136"/>
  </r>
  <r>
    <s v="Oregon"/>
    <x v="37"/>
    <x v="18"/>
    <s v="T80"/>
    <n v="1637816064"/>
    <n v="1630435968"/>
    <n v="0.99549394845962524"/>
  </r>
  <r>
    <s v="Pennsylvania"/>
    <x v="38"/>
    <x v="15"/>
    <s v="T50"/>
    <n v="2083000960"/>
    <n v="2007513984"/>
    <n v="0.96376049518585205"/>
  </r>
  <r>
    <s v="Pennsylvania"/>
    <x v="38"/>
    <x v="16"/>
    <s v="T59"/>
    <n v="754963968"/>
    <n v="146812000"/>
    <n v="0.19446225464344025"/>
  </r>
  <r>
    <s v="Pennsylvania"/>
    <x v="38"/>
    <x v="17"/>
    <s v="T61"/>
    <n v="938779008"/>
    <n v="669334976"/>
    <n v="0.71298462152481079"/>
  </r>
  <r>
    <s v="Pennsylvania"/>
    <x v="38"/>
    <x v="18"/>
    <s v="T80"/>
    <n v="3613297920"/>
    <n v="3566566912"/>
    <n v="0.98706692457199097"/>
  </r>
  <r>
    <s v="Rhode Island"/>
    <x v="39"/>
    <x v="15"/>
    <s v="T50"/>
    <n v="222531008"/>
    <n v="177964000"/>
    <n v="0.79972672462463379"/>
  </r>
  <r>
    <s v="Rhode Island"/>
    <x v="39"/>
    <x v="16"/>
    <s v="T59"/>
    <n v="66021000"/>
    <n v="3508000"/>
    <n v="5.3134609013795853E-2"/>
  </r>
  <r>
    <s v="Rhode Island"/>
    <x v="39"/>
    <x v="17"/>
    <s v="T61"/>
    <n v="71616000"/>
    <n v="43064000"/>
    <n v="0.6013181209564209"/>
  </r>
  <r>
    <s v="Rhode Island"/>
    <x v="39"/>
    <x v="18"/>
    <s v="T80"/>
    <n v="227484992"/>
    <n v="145531008"/>
    <n v="0.63973891735076904"/>
  </r>
  <r>
    <s v="South Carolina"/>
    <x v="40"/>
    <x v="15"/>
    <s v="T50"/>
    <n v="526707008"/>
    <n v="366232000"/>
    <n v="0.69532394409179688"/>
  </r>
  <r>
    <s v="South Carolina"/>
    <x v="40"/>
    <x v="16"/>
    <s v="T59"/>
    <n v="217334000"/>
    <n v="32825000"/>
    <n v="0.15103481709957123"/>
  </r>
  <r>
    <s v="South Carolina"/>
    <x v="40"/>
    <x v="17"/>
    <s v="T61"/>
    <n v="453528992"/>
    <n v="386508000"/>
    <n v="0.85222333669662476"/>
  </r>
  <r>
    <s v="South Carolina"/>
    <x v="40"/>
    <x v="18"/>
    <s v="T80"/>
    <n v="2885648896"/>
    <n v="1409819008"/>
    <n v="0.48856222629547119"/>
  </r>
  <r>
    <s v="South Dakota"/>
    <x v="41"/>
    <x v="15"/>
    <s v="T50"/>
    <n v="107354000"/>
    <n v="61282000"/>
    <n v="0.57084041833877563"/>
  </r>
  <r>
    <s v="South Dakota"/>
    <x v="41"/>
    <x v="16"/>
    <s v="T59"/>
    <n v="170799008"/>
    <n v="29826000"/>
    <n v="0.17462630569934845"/>
  </r>
  <r>
    <s v="South Dakota"/>
    <x v="41"/>
    <x v="17"/>
    <s v="T61"/>
    <n v="156934000"/>
    <n v="113277000"/>
    <n v="0.72181296348571777"/>
  </r>
  <r>
    <s v="South Dakota"/>
    <x v="41"/>
    <x v="18"/>
    <s v="T80"/>
    <n v="337684992"/>
    <n v="337684992"/>
    <n v="1"/>
  </r>
  <r>
    <s v="Tennessee"/>
    <x v="42"/>
    <x v="15"/>
    <s v="T50"/>
    <n v="988492992"/>
    <n v="744198016"/>
    <n v="0.75286120176315308"/>
  </r>
  <r>
    <s v="Tennessee"/>
    <x v="42"/>
    <x v="16"/>
    <s v="T59"/>
    <n v="369256000"/>
    <n v="30206000"/>
    <n v="8.1802323460578918E-2"/>
  </r>
  <r>
    <s v="Tennessee"/>
    <x v="42"/>
    <x v="17"/>
    <s v="T61"/>
    <n v="474929984"/>
    <n v="388911008"/>
    <n v="0.81888073682785034"/>
  </r>
  <r>
    <s v="Tennessee"/>
    <x v="42"/>
    <x v="18"/>
    <s v="T80"/>
    <n v="7545659904"/>
    <n v="7540231168"/>
    <n v="0.99928057193756104"/>
  </r>
  <r>
    <s v="Texas"/>
    <x v="43"/>
    <x v="15"/>
    <s v="T50"/>
    <n v="2192953088"/>
    <n v="2079555968"/>
    <n v="0.94829022884368896"/>
  </r>
  <r>
    <s v="Texas"/>
    <x v="43"/>
    <x v="16"/>
    <s v="T59"/>
    <n v="1735257984"/>
    <n v="933481024"/>
    <n v="0.53794944286346436"/>
  </r>
  <r>
    <s v="Texas"/>
    <x v="43"/>
    <x v="17"/>
    <s v="T61"/>
    <n v="2146541056"/>
    <n v="2011367936"/>
    <n v="0.9370274543762207"/>
  </r>
  <r>
    <s v="Texas"/>
    <x v="43"/>
    <x v="18"/>
    <s v="T80"/>
    <n v="10391184384"/>
    <n v="10339294208"/>
    <n v="0.99500632286071777"/>
  </r>
  <r>
    <s v="United States"/>
    <x v="44"/>
    <x v="15"/>
    <s v="T50"/>
    <n v="53141352448"/>
    <n v="43061260288"/>
    <n v="0.81031548976898193"/>
  </r>
  <r>
    <s v="United States"/>
    <x v="44"/>
    <x v="16"/>
    <s v="T59"/>
    <n v="29008680960"/>
    <n v="10152558592"/>
    <n v="0.34998345375061035"/>
  </r>
  <r>
    <s v="United States"/>
    <x v="44"/>
    <x v="17"/>
    <s v="T61"/>
    <n v="37404426240"/>
    <n v="32772519936"/>
    <n v="0.87616688013076782"/>
  </r>
  <r>
    <s v="United States"/>
    <x v="44"/>
    <x v="18"/>
    <s v="T80"/>
    <n v="146982600704"/>
    <n v="134521233408"/>
    <n v="0.9152187705039978"/>
  </r>
  <r>
    <s v="Utah"/>
    <x v="45"/>
    <x v="15"/>
    <s v="T50"/>
    <n v="373161984"/>
    <n v="281361984"/>
    <n v="0.75399422645568848"/>
  </r>
  <r>
    <s v="Utah"/>
    <x v="45"/>
    <x v="16"/>
    <s v="T59"/>
    <n v="201500000"/>
    <n v="53751000"/>
    <n v="0.26675432920455933"/>
  </r>
  <r>
    <s v="Utah"/>
    <x v="45"/>
    <x v="17"/>
    <s v="T61"/>
    <n v="515350016"/>
    <n v="474507008"/>
    <n v="0.92074704170227051"/>
  </r>
  <r>
    <s v="Utah"/>
    <x v="45"/>
    <x v="18"/>
    <s v="T80"/>
    <n v="1569411968"/>
    <n v="1569319936"/>
    <n v="0.99994134902954102"/>
  </r>
  <r>
    <s v="Vermont"/>
    <x v="46"/>
    <x v="15"/>
    <s v="T50"/>
    <n v="139983008"/>
    <n v="57153000"/>
    <n v="0.40828526020050049"/>
  </r>
  <r>
    <s v="Vermont"/>
    <x v="46"/>
    <x v="16"/>
    <s v="T59"/>
    <n v="89281000"/>
    <n v="4087000"/>
    <n v="4.5776817947626114E-2"/>
  </r>
  <r>
    <s v="Vermont"/>
    <x v="46"/>
    <x v="17"/>
    <s v="T61"/>
    <n v="51213000"/>
    <n v="37100000"/>
    <n v="0.72442543506622314"/>
  </r>
  <r>
    <s v="Vermont"/>
    <x v="46"/>
    <x v="18"/>
    <s v="T80"/>
    <n v="269692992"/>
    <n v="254903008"/>
    <n v="0.945159912109375"/>
  </r>
  <r>
    <s v="Virginia"/>
    <x v="47"/>
    <x v="15"/>
    <s v="T50"/>
    <n v="1014768000"/>
    <n v="819996992"/>
    <n v="0.80806350708007813"/>
  </r>
  <r>
    <s v="Virginia"/>
    <x v="47"/>
    <x v="16"/>
    <s v="T59"/>
    <n v="289497984"/>
    <n v="78289000"/>
    <n v="0.27043020725250244"/>
  </r>
  <r>
    <s v="Virginia"/>
    <x v="47"/>
    <x v="17"/>
    <s v="T61"/>
    <n v="932784000"/>
    <n v="827323008"/>
    <n v="0.88693952560424805"/>
  </r>
  <r>
    <s v="Virginia"/>
    <x v="47"/>
    <x v="18"/>
    <s v="T80"/>
    <n v="2416645120"/>
    <n v="2383592960"/>
    <n v="0.98632311820983887"/>
  </r>
  <r>
    <s v="Washington"/>
    <x v="48"/>
    <x v="15"/>
    <s v="T50"/>
    <n v="1261624960"/>
    <n v="1184729984"/>
    <n v="0.93905085325241089"/>
  </r>
  <r>
    <s v="Washington"/>
    <x v="48"/>
    <x v="16"/>
    <s v="T59"/>
    <n v="995646016"/>
    <n v="315311008"/>
    <n v="0.3166898787021637"/>
  </r>
  <r>
    <s v="Washington"/>
    <x v="48"/>
    <x v="17"/>
    <s v="T61"/>
    <n v="1026648000"/>
    <n v="960376000"/>
    <n v="0.93544816970825195"/>
  </r>
  <r>
    <s v="Washington"/>
    <x v="48"/>
    <x v="18"/>
    <s v="T80"/>
    <n v="6468682752"/>
    <n v="6458728960"/>
    <n v="0.99846124649047852"/>
  </r>
  <r>
    <s v="West Virginia"/>
    <x v="49"/>
    <x v="15"/>
    <s v="T50"/>
    <n v="158838000"/>
    <n v="137384000"/>
    <n v="0.86493158340454102"/>
  </r>
  <r>
    <s v="West Virginia"/>
    <x v="49"/>
    <x v="16"/>
    <s v="T59"/>
    <n v="200148992"/>
    <n v="6822000"/>
    <n v="3.4084606915712357E-2"/>
  </r>
  <r>
    <s v="West Virginia"/>
    <x v="49"/>
    <x v="17"/>
    <s v="T61"/>
    <n v="182924992"/>
    <n v="127734000"/>
    <n v="0.69828623533248901"/>
  </r>
  <r>
    <s v="West Virginia"/>
    <x v="49"/>
    <x v="18"/>
    <s v="T80"/>
    <n v="361752992"/>
    <n v="352736992"/>
    <n v="0.97507691383361816"/>
  </r>
  <r>
    <s v="Wisconsin"/>
    <x v="50"/>
    <x v="15"/>
    <s v="T50"/>
    <n v="350987008"/>
    <n v="335268000"/>
    <n v="0.95521485805511475"/>
  </r>
  <r>
    <s v="Wisconsin"/>
    <x v="50"/>
    <x v="16"/>
    <s v="T59"/>
    <n v="732966016"/>
    <n v="184154000"/>
    <n v="0.2512449324131012"/>
  </r>
  <r>
    <s v="Wisconsin"/>
    <x v="50"/>
    <x v="17"/>
    <s v="T61"/>
    <n v="605512000"/>
    <n v="588828032"/>
    <n v="0.9724465012550354"/>
  </r>
  <r>
    <s v="Wisconsin"/>
    <x v="50"/>
    <x v="18"/>
    <s v="T80"/>
    <n v="2435736064"/>
    <n v="2426256896"/>
    <n v="0.9961082935333252"/>
  </r>
  <r>
    <s v="Wyoming"/>
    <x v="51"/>
    <x v="15"/>
    <s v="T50"/>
    <n v="20732000"/>
    <n v="9532000"/>
    <n v="0.45977231860160828"/>
  </r>
  <r>
    <s v="Wyoming"/>
    <x v="51"/>
    <x v="16"/>
    <s v="T59"/>
    <n v="382388992"/>
    <n v="58424000"/>
    <n v="0.15278682112693787"/>
  </r>
  <r>
    <s v="Wyoming"/>
    <x v="51"/>
    <x v="17"/>
    <s v="T61"/>
    <n v="155042000"/>
    <n v="125478000"/>
    <n v="0.80931615829467773"/>
  </r>
  <r>
    <s v="Wyoming"/>
    <x v="51"/>
    <x v="18"/>
    <s v="T80"/>
    <n v="227592000"/>
    <n v="222912992"/>
    <n v="0.97944122552871704"/>
  </r>
  <r>
    <s v="Alabama"/>
    <x v="0"/>
    <x v="19"/>
    <s v="T00"/>
    <n v="7160900096"/>
    <n v="4961325056"/>
    <n v="0.69283539056777954"/>
  </r>
  <r>
    <s v="Alaska"/>
    <x v="1"/>
    <x v="19"/>
    <s v="T00"/>
    <n v="7437103104"/>
    <n v="1771726976"/>
    <n v="0.23822809755802155"/>
  </r>
  <r>
    <s v="Arizona"/>
    <x v="2"/>
    <x v="19"/>
    <s v="T00"/>
    <n v="9984717824"/>
    <n v="7432296960"/>
    <n v="0.74436724185943604"/>
  </r>
  <r>
    <s v="Arkansas"/>
    <x v="3"/>
    <x v="19"/>
    <s v="T00"/>
    <n v="4463688192"/>
    <n v="1977268992"/>
    <n v="0.44296753406524658"/>
  </r>
  <r>
    <s v="California"/>
    <x v="4"/>
    <x v="19"/>
    <s v="T00"/>
    <n v="99054141440"/>
    <n v="64983543808"/>
    <n v="0.65604066848754883"/>
  </r>
  <r>
    <s v="Colorado"/>
    <x v="5"/>
    <x v="19"/>
    <s v="T00"/>
    <n v="13204738048"/>
    <n v="8899314688"/>
    <n v="0.67394858598709106"/>
  </r>
  <r>
    <s v="Connecticut"/>
    <x v="6"/>
    <x v="19"/>
    <s v="T00"/>
    <n v="13381553152"/>
    <n v="6771662848"/>
    <n v="0.50604462623596191"/>
  </r>
  <r>
    <s v="Delaware"/>
    <x v="7"/>
    <x v="19"/>
    <s v="T00"/>
    <n v="2491060992"/>
    <n v="491140000"/>
    <n v="0.19716097414493561"/>
  </r>
  <r>
    <s v="District of Columbia"/>
    <x v="8"/>
    <x v="19"/>
    <s v="T00"/>
    <n v="3378247936"/>
    <n v="3378247936"/>
    <n v="1"/>
  </r>
  <r>
    <s v="Florida"/>
    <x v="9"/>
    <x v="19"/>
    <s v="T00"/>
    <n v="41413988352"/>
    <n v="27206160384"/>
    <n v="0.65693163871765137"/>
  </r>
  <r>
    <s v="Georgia"/>
    <x v="10"/>
    <x v="19"/>
    <s v="T00"/>
    <n v="15737831424"/>
    <n v="10850579456"/>
    <n v="0.68945837020874023"/>
  </r>
  <r>
    <s v="Hawaii"/>
    <x v="11"/>
    <x v="19"/>
    <s v="T00"/>
    <n v="6084953088"/>
    <n v="1691885056"/>
    <n v="0.27804404497146606"/>
  </r>
  <r>
    <s v="Idaho"/>
    <x v="12"/>
    <x v="19"/>
    <s v="T00"/>
    <n v="2711598080"/>
    <n v="1557161984"/>
    <n v="0.57425987720489502"/>
  </r>
  <r>
    <s v="Illinois"/>
    <x v="13"/>
    <x v="19"/>
    <s v="T00"/>
    <n v="35212976128"/>
    <n v="20695187456"/>
    <n v="0.5877147912979126"/>
  </r>
  <r>
    <s v="Indiana"/>
    <x v="14"/>
    <x v="19"/>
    <s v="T00"/>
    <n v="11126310912"/>
    <n v="8134190080"/>
    <n v="0.73107701539993286"/>
  </r>
  <r>
    <s v="Iowa"/>
    <x v="15"/>
    <x v="19"/>
    <s v="T00"/>
    <n v="6290288128"/>
    <n v="4060219904"/>
    <n v="0.64547437429428101"/>
  </r>
  <r>
    <s v="Kansas"/>
    <x v="16"/>
    <x v="19"/>
    <s v="T00"/>
    <n v="6048367104"/>
    <n v="4017926912"/>
    <n v="0.66429942846298218"/>
  </r>
  <r>
    <s v="Kentucky"/>
    <x v="17"/>
    <x v="19"/>
    <s v="T00"/>
    <n v="6616980992"/>
    <n v="3131471104"/>
    <n v="0.4732477068901062"/>
  </r>
  <r>
    <s v="Louisiana"/>
    <x v="18"/>
    <x v="19"/>
    <s v="T00"/>
    <n v="13342204928"/>
    <n v="6271287808"/>
    <n v="0.47003385424613953"/>
  </r>
  <r>
    <s v="Maine"/>
    <x v="19"/>
    <x v="19"/>
    <s v="T00"/>
    <n v="3571623936"/>
    <n v="1511224960"/>
    <n v="0.42311984300613403"/>
  </r>
  <r>
    <s v="Maryland"/>
    <x v="20"/>
    <x v="19"/>
    <s v="T00"/>
    <n v="17025557504"/>
    <n v="11730100224"/>
    <n v="0.68897008895874023"/>
  </r>
  <r>
    <s v="Massachusetts"/>
    <x v="21"/>
    <x v="19"/>
    <s v="T00"/>
    <n v="25839611904"/>
    <n v="12833939456"/>
    <n v="0.49667695164680481"/>
  </r>
  <r>
    <s v="Michigan"/>
    <x v="22"/>
    <x v="19"/>
    <s v="T00"/>
    <n v="17637468160"/>
    <n v="13880950784"/>
    <n v="0.78701490163803101"/>
  </r>
  <r>
    <s v="Minnesota"/>
    <x v="23"/>
    <x v="19"/>
    <s v="T00"/>
    <n v="10267314176"/>
    <n v="7108160000"/>
    <n v="0.69230955839157104"/>
  </r>
  <r>
    <s v="Mississippi"/>
    <x v="24"/>
    <x v="19"/>
    <s v="T00"/>
    <n v="5728956928"/>
    <n v="2929360896"/>
    <n v="0.51132535934448242"/>
  </r>
  <r>
    <s v="Missouri"/>
    <x v="25"/>
    <x v="19"/>
    <s v="T00"/>
    <n v="9717483520"/>
    <n v="5638807040"/>
    <n v="0.58027440309524536"/>
  </r>
  <r>
    <s v="Montana"/>
    <x v="26"/>
    <x v="19"/>
    <s v="T00"/>
    <n v="3183363072"/>
    <n v="1070996992"/>
    <n v="0.3364357054233551"/>
  </r>
  <r>
    <s v="Nebraska"/>
    <x v="27"/>
    <x v="19"/>
    <s v="T00"/>
    <n v="3829940992"/>
    <n v="2549651968"/>
    <n v="0.66571575403213501"/>
  </r>
  <r>
    <s v="Nevada"/>
    <x v="28"/>
    <x v="19"/>
    <s v="T00"/>
    <n v="4773731840"/>
    <n v="3401842944"/>
    <n v="0.71261709928512573"/>
  </r>
  <r>
    <s v="New Hampshire"/>
    <x v="29"/>
    <x v="19"/>
    <s v="T00"/>
    <n v="3664886016"/>
    <n v="1563553024"/>
    <n v="0.42663073539733887"/>
  </r>
  <r>
    <s v="New Jersey"/>
    <x v="30"/>
    <x v="19"/>
    <s v="T00"/>
    <n v="34568904704"/>
    <n v="21952907264"/>
    <n v="0.6350477933883667"/>
  </r>
  <r>
    <s v="New Mexico"/>
    <x v="31"/>
    <x v="19"/>
    <s v="T00"/>
    <n v="4541129216"/>
    <n v="2276739072"/>
    <n v="0.50135970115661621"/>
  </r>
  <r>
    <s v="New York"/>
    <x v="32"/>
    <x v="19"/>
    <s v="T00"/>
    <n v="88732311552"/>
    <n v="60418424832"/>
    <n v="0.68090671300888062"/>
  </r>
  <r>
    <s v="North Carolina"/>
    <x v="33"/>
    <x v="19"/>
    <s v="T00"/>
    <n v="13458668544"/>
    <n v="6965455872"/>
    <n v="0.5175442099571228"/>
  </r>
  <r>
    <s v="North Dakota"/>
    <x v="34"/>
    <x v="19"/>
    <s v="T00"/>
    <n v="2747810048"/>
    <n v="988344000"/>
    <n v="0.35968425869941711"/>
  </r>
  <r>
    <s v="Ohio"/>
    <x v="35"/>
    <x v="19"/>
    <s v="T00"/>
    <n v="22314190848"/>
    <n v="15412788224"/>
    <n v="0.69071686267852783"/>
  </r>
  <r>
    <s v="Oklahoma"/>
    <x v="36"/>
    <x v="19"/>
    <s v="T00"/>
    <n v="5274598912"/>
    <n v="2744711936"/>
    <n v="0.52036410570144653"/>
  </r>
  <r>
    <s v="Oregon"/>
    <x v="37"/>
    <x v="19"/>
    <s v="T00"/>
    <n v="9038242816"/>
    <n v="4927419904"/>
    <n v="0.54517453908920288"/>
  </r>
  <r>
    <s v="Pennsylvania"/>
    <x v="38"/>
    <x v="19"/>
    <s v="T00"/>
    <n v="27510138880"/>
    <n v="15675461632"/>
    <n v="0.56980669498443604"/>
  </r>
  <r>
    <s v="Rhode Island"/>
    <x v="39"/>
    <x v="19"/>
    <s v="T00"/>
    <n v="2917295104"/>
    <n v="1271639040"/>
    <n v="0.4358966052532196"/>
  </r>
  <r>
    <s v="South Carolina"/>
    <x v="40"/>
    <x v="19"/>
    <s v="T00"/>
    <n v="6284048896"/>
    <n v="3835602944"/>
    <n v="0.61037129163742065"/>
  </r>
  <r>
    <s v="South Dakota"/>
    <x v="41"/>
    <x v="19"/>
    <s v="T00"/>
    <n v="1684843008"/>
    <n v="894816000"/>
    <n v="0.53109753131866455"/>
  </r>
  <r>
    <s v="Tennessee"/>
    <x v="42"/>
    <x v="19"/>
    <s v="T00"/>
    <n v="10997991424"/>
    <n v="6903904768"/>
    <n v="0.62774235010147095"/>
  </r>
  <r>
    <s v="Texas"/>
    <x v="43"/>
    <x v="19"/>
    <s v="T00"/>
    <n v="39199293440"/>
    <n v="25470431232"/>
    <n v="0.64976763725280762"/>
  </r>
  <r>
    <s v="United States"/>
    <x v="44"/>
    <x v="19"/>
    <s v="T00"/>
    <n v="732246048768"/>
    <n v="450900361216"/>
    <n v="0.61577713489532471"/>
  </r>
  <r>
    <s v="Utah"/>
    <x v="45"/>
    <x v="19"/>
    <s v="T00"/>
    <n v="6730056192"/>
    <n v="2908943872"/>
    <n v="0.43223172426223755"/>
  </r>
  <r>
    <s v="Vermont"/>
    <x v="46"/>
    <x v="19"/>
    <s v="T00"/>
    <n v="1356659968"/>
    <n v="506880992"/>
    <n v="0.37362420558929443"/>
  </r>
  <r>
    <s v="Virginia"/>
    <x v="47"/>
    <x v="19"/>
    <s v="T00"/>
    <n v="14652864512"/>
    <n v="9230749696"/>
    <n v="0.62996214628219604"/>
  </r>
  <r>
    <s v="Washington"/>
    <x v="48"/>
    <x v="19"/>
    <s v="T00"/>
    <n v="12438000640"/>
    <n v="7678939136"/>
    <n v="0.61737728118896484"/>
  </r>
  <r>
    <s v="West Virginia"/>
    <x v="49"/>
    <x v="19"/>
    <s v="T00"/>
    <n v="4213690880"/>
    <n v="1724189056"/>
    <n v="0.40918737649917603"/>
  </r>
  <r>
    <s v="Wisconsin"/>
    <x v="50"/>
    <x v="19"/>
    <s v="T00"/>
    <n v="10692334592"/>
    <n v="5261542912"/>
    <n v="0.49208551645278931"/>
  </r>
  <r>
    <s v="Wyoming"/>
    <x v="51"/>
    <x v="19"/>
    <s v="T00"/>
    <n v="2511369984"/>
    <n v="1349245952"/>
    <n v="0.537254929542541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V57" firstHeaderRow="1" firstDataRow="2" firstDataCol="1"/>
  <pivotFields count="7">
    <pivotField showAll="0"/>
    <pivotField axis="axisRow" showAll="0">
      <items count="53">
        <item x="1"/>
        <item x="0"/>
        <item x="3"/>
        <item x="2"/>
        <item x="4"/>
        <item x="5"/>
        <item x="6"/>
        <item x="8"/>
        <item x="7"/>
        <item x="9"/>
        <item x="10"/>
        <item x="11"/>
        <item x="15"/>
        <item x="12"/>
        <item x="13"/>
        <item x="14"/>
        <item x="16"/>
        <item x="17"/>
        <item x="18"/>
        <item x="21"/>
        <item x="20"/>
        <item x="19"/>
        <item x="22"/>
        <item x="23"/>
        <item x="25"/>
        <item x="24"/>
        <item x="26"/>
        <item x="33"/>
        <item x="34"/>
        <item x="27"/>
        <item x="29"/>
        <item x="30"/>
        <item x="31"/>
        <item x="28"/>
        <item x="32"/>
        <item x="35"/>
        <item x="36"/>
        <item x="37"/>
        <item x="38"/>
        <item x="39"/>
        <item x="40"/>
        <item x="41"/>
        <item x="42"/>
        <item x="43"/>
        <item x="44"/>
        <item x="45"/>
        <item x="47"/>
        <item x="46"/>
        <item x="48"/>
        <item x="50"/>
        <item x="49"/>
        <item x="51"/>
        <item t="default"/>
      </items>
    </pivotField>
    <pivotField axis="axisCol" showAll="0">
      <items count="21">
        <item x="19"/>
        <item x="15"/>
        <item x="16"/>
        <item x="17"/>
        <item x="18"/>
        <item x="13"/>
        <item x="14"/>
        <item x="12"/>
        <item x="4"/>
        <item x="3"/>
        <item x="0"/>
        <item x="2"/>
        <item x="1"/>
        <item x="6"/>
        <item x="5"/>
        <item x="7"/>
        <item x="8"/>
        <item x="9"/>
        <item x="10"/>
        <item x="11"/>
        <item t="default"/>
      </items>
    </pivotField>
    <pivotField showAll="0"/>
    <pivotField showAll="0"/>
    <pivotField showAll="0"/>
    <pivotField dataField="1" showAll="0"/>
  </pivotFields>
  <rowFields count="1">
    <field x="1"/>
  </rowFields>
  <rowItems count="5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 t="grand">
      <x/>
    </i>
  </rowItems>
  <colFields count="1">
    <field x="2"/>
  </colFields>
  <col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colItems>
  <dataFields count="1">
    <dataField name="Sum of ratio" fld="6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42"/>
  <sheetViews>
    <sheetView tabSelected="1" topLeftCell="A772" workbookViewId="0">
      <selection activeCell="G788" sqref="G788"/>
    </sheetView>
  </sheetViews>
  <sheetFormatPr defaultRowHeight="15"/>
  <cols>
    <col min="3" max="3" width="40.85546875" bestFit="1" customWidth="1"/>
  </cols>
  <sheetData>
    <row r="1" spans="1:7">
      <c r="E1" t="s">
        <v>155</v>
      </c>
      <c r="F1" t="s">
        <v>156</v>
      </c>
      <c r="G1" t="s">
        <v>157</v>
      </c>
    </row>
    <row r="2" spans="1:7">
      <c r="A2" t="s">
        <v>0</v>
      </c>
      <c r="B2" t="s">
        <v>53</v>
      </c>
      <c r="C2" t="s">
        <v>106</v>
      </c>
      <c r="D2" t="s">
        <v>127</v>
      </c>
      <c r="E2" t="s">
        <v>148</v>
      </c>
      <c r="F2" t="s">
        <v>149</v>
      </c>
      <c r="G2" t="s">
        <v>150</v>
      </c>
    </row>
    <row r="3" spans="1:7">
      <c r="A3" t="s">
        <v>1</v>
      </c>
      <c r="B3" t="s">
        <v>54</v>
      </c>
      <c r="C3" t="s">
        <v>107</v>
      </c>
      <c r="D3" t="s">
        <v>128</v>
      </c>
      <c r="E3">
        <v>7257750016</v>
      </c>
      <c r="F3">
        <v>7257750016</v>
      </c>
      <c r="G3">
        <v>1</v>
      </c>
    </row>
    <row r="4" spans="1:7">
      <c r="A4" t="s">
        <v>1</v>
      </c>
      <c r="B4" t="s">
        <v>54</v>
      </c>
      <c r="C4" t="s">
        <v>108</v>
      </c>
      <c r="D4" t="s">
        <v>129</v>
      </c>
      <c r="E4">
        <v>327716992</v>
      </c>
      <c r="F4">
        <v>0</v>
      </c>
      <c r="G4">
        <v>0</v>
      </c>
    </row>
    <row r="5" spans="1:7">
      <c r="A5" t="s">
        <v>1</v>
      </c>
      <c r="B5" t="s">
        <v>54</v>
      </c>
      <c r="C5" t="s">
        <v>109</v>
      </c>
      <c r="D5" t="s">
        <v>130</v>
      </c>
      <c r="E5">
        <v>99791000</v>
      </c>
      <c r="F5">
        <v>96122000</v>
      </c>
      <c r="G5">
        <v>0.96323317289352417</v>
      </c>
    </row>
    <row r="6" spans="1:7">
      <c r="A6" t="s">
        <v>2</v>
      </c>
      <c r="B6" t="s">
        <v>55</v>
      </c>
      <c r="C6" t="s">
        <v>107</v>
      </c>
      <c r="D6" t="s">
        <v>128</v>
      </c>
      <c r="E6">
        <v>2290021888</v>
      </c>
      <c r="F6">
        <v>1819218048</v>
      </c>
      <c r="G6">
        <v>0.79441076517105103</v>
      </c>
    </row>
    <row r="7" spans="1:7">
      <c r="A7" t="s">
        <v>2</v>
      </c>
      <c r="B7" t="s">
        <v>55</v>
      </c>
      <c r="C7" t="s">
        <v>108</v>
      </c>
      <c r="D7" t="s">
        <v>129</v>
      </c>
      <c r="E7">
        <v>99601000</v>
      </c>
      <c r="F7">
        <v>0</v>
      </c>
      <c r="G7">
        <v>0</v>
      </c>
    </row>
    <row r="8" spans="1:7">
      <c r="A8" t="s">
        <v>2</v>
      </c>
      <c r="B8" t="s">
        <v>55</v>
      </c>
      <c r="C8" t="s">
        <v>109</v>
      </c>
      <c r="D8" t="s">
        <v>130</v>
      </c>
      <c r="E8">
        <v>54808000</v>
      </c>
      <c r="F8">
        <v>46666000</v>
      </c>
      <c r="G8">
        <v>0.85144501924514771</v>
      </c>
    </row>
    <row r="9" spans="1:7">
      <c r="A9" t="s">
        <v>3</v>
      </c>
      <c r="B9" t="s">
        <v>56</v>
      </c>
      <c r="C9" t="s">
        <v>107</v>
      </c>
      <c r="D9" t="s">
        <v>128</v>
      </c>
      <c r="E9">
        <v>7896970240</v>
      </c>
      <c r="F9">
        <v>7896970240</v>
      </c>
      <c r="G9">
        <v>1</v>
      </c>
    </row>
    <row r="10" spans="1:7">
      <c r="A10" t="s">
        <v>3</v>
      </c>
      <c r="B10" t="s">
        <v>56</v>
      </c>
      <c r="C10" t="s">
        <v>108</v>
      </c>
      <c r="D10" t="s">
        <v>129</v>
      </c>
      <c r="E10">
        <v>284473984</v>
      </c>
      <c r="F10">
        <v>0</v>
      </c>
      <c r="G10">
        <v>0</v>
      </c>
    </row>
    <row r="11" spans="1:7">
      <c r="A11" t="s">
        <v>3</v>
      </c>
      <c r="B11" t="s">
        <v>56</v>
      </c>
      <c r="C11" t="s">
        <v>109</v>
      </c>
      <c r="D11" t="s">
        <v>130</v>
      </c>
      <c r="E11">
        <v>158402000</v>
      </c>
      <c r="F11">
        <v>157336992</v>
      </c>
      <c r="G11">
        <v>0.99327653646469116</v>
      </c>
    </row>
    <row r="12" spans="1:7">
      <c r="A12" t="s">
        <v>4</v>
      </c>
      <c r="B12" t="s">
        <v>57</v>
      </c>
      <c r="C12" t="s">
        <v>107</v>
      </c>
      <c r="D12" t="s">
        <v>128</v>
      </c>
      <c r="E12">
        <v>4985046016</v>
      </c>
      <c r="F12">
        <v>4985046016</v>
      </c>
      <c r="G12">
        <v>1</v>
      </c>
    </row>
    <row r="13" spans="1:7">
      <c r="A13" t="s">
        <v>4</v>
      </c>
      <c r="B13" t="s">
        <v>57</v>
      </c>
      <c r="C13" t="s">
        <v>108</v>
      </c>
      <c r="D13" t="s">
        <v>129</v>
      </c>
      <c r="E13">
        <v>133946000</v>
      </c>
      <c r="F13">
        <v>0</v>
      </c>
      <c r="G13">
        <v>0</v>
      </c>
    </row>
    <row r="14" spans="1:7">
      <c r="A14" t="s">
        <v>4</v>
      </c>
      <c r="B14" t="s">
        <v>57</v>
      </c>
      <c r="C14" t="s">
        <v>109</v>
      </c>
      <c r="D14" t="s">
        <v>130</v>
      </c>
      <c r="E14">
        <v>94406000</v>
      </c>
      <c r="F14">
        <v>90803000</v>
      </c>
      <c r="G14">
        <v>0.96183502674102783</v>
      </c>
    </row>
    <row r="15" spans="1:7">
      <c r="A15" t="s">
        <v>5</v>
      </c>
      <c r="B15" t="s">
        <v>58</v>
      </c>
      <c r="C15" t="s">
        <v>107</v>
      </c>
      <c r="D15" t="s">
        <v>128</v>
      </c>
      <c r="E15">
        <v>66954174464</v>
      </c>
      <c r="F15">
        <v>66629025792</v>
      </c>
      <c r="G15">
        <v>0.99514371156692505</v>
      </c>
    </row>
    <row r="16" spans="1:7">
      <c r="A16" t="s">
        <v>5</v>
      </c>
      <c r="B16" t="s">
        <v>58</v>
      </c>
      <c r="C16" t="s">
        <v>108</v>
      </c>
      <c r="D16" t="s">
        <v>129</v>
      </c>
      <c r="E16">
        <v>792984000</v>
      </c>
      <c r="F16">
        <v>0</v>
      </c>
      <c r="G16">
        <v>0</v>
      </c>
    </row>
    <row r="17" spans="1:7">
      <c r="A17" t="s">
        <v>5</v>
      </c>
      <c r="B17" t="s">
        <v>58</v>
      </c>
      <c r="C17" t="s">
        <v>109</v>
      </c>
      <c r="D17" t="s">
        <v>130</v>
      </c>
      <c r="E17">
        <v>1385792000</v>
      </c>
      <c r="F17">
        <v>1366147968</v>
      </c>
      <c r="G17">
        <v>0.98582470417022705</v>
      </c>
    </row>
    <row r="18" spans="1:7">
      <c r="A18" t="s">
        <v>6</v>
      </c>
      <c r="B18" t="s">
        <v>59</v>
      </c>
      <c r="C18" t="s">
        <v>107</v>
      </c>
      <c r="D18" t="s">
        <v>128</v>
      </c>
      <c r="E18">
        <v>7989054976</v>
      </c>
      <c r="F18">
        <v>7989054976</v>
      </c>
      <c r="G18">
        <v>1</v>
      </c>
    </row>
    <row r="19" spans="1:7">
      <c r="A19" t="s">
        <v>6</v>
      </c>
      <c r="B19" t="s">
        <v>59</v>
      </c>
      <c r="C19" t="s">
        <v>108</v>
      </c>
      <c r="D19" t="s">
        <v>129</v>
      </c>
      <c r="E19">
        <v>285843008</v>
      </c>
      <c r="F19">
        <v>0</v>
      </c>
      <c r="G19">
        <v>0</v>
      </c>
    </row>
    <row r="20" spans="1:7">
      <c r="A20" t="s">
        <v>6</v>
      </c>
      <c r="B20" t="s">
        <v>59</v>
      </c>
      <c r="C20" t="s">
        <v>109</v>
      </c>
      <c r="D20" t="s">
        <v>130</v>
      </c>
      <c r="E20">
        <v>251616000</v>
      </c>
      <c r="F20">
        <v>246860992</v>
      </c>
      <c r="G20">
        <v>0.9811021089553833</v>
      </c>
    </row>
    <row r="21" spans="1:7">
      <c r="A21" t="s">
        <v>7</v>
      </c>
      <c r="B21" t="s">
        <v>60</v>
      </c>
      <c r="C21" t="s">
        <v>107</v>
      </c>
      <c r="D21" t="s">
        <v>128</v>
      </c>
      <c r="E21">
        <v>8990804992</v>
      </c>
      <c r="F21">
        <v>8989987840</v>
      </c>
      <c r="G21">
        <v>0.99990910291671753</v>
      </c>
    </row>
    <row r="22" spans="1:7">
      <c r="A22" t="s">
        <v>7</v>
      </c>
      <c r="B22" t="s">
        <v>60</v>
      </c>
      <c r="C22" t="s">
        <v>108</v>
      </c>
      <c r="D22" t="s">
        <v>129</v>
      </c>
      <c r="E22">
        <v>328608992</v>
      </c>
      <c r="F22">
        <v>0</v>
      </c>
      <c r="G22">
        <v>0</v>
      </c>
    </row>
    <row r="23" spans="1:7">
      <c r="A23" t="s">
        <v>7</v>
      </c>
      <c r="B23" t="s">
        <v>60</v>
      </c>
      <c r="C23" t="s">
        <v>109</v>
      </c>
      <c r="D23" t="s">
        <v>130</v>
      </c>
      <c r="E23">
        <v>159592992</v>
      </c>
      <c r="F23">
        <v>145968000</v>
      </c>
      <c r="G23">
        <v>0.9146265983581543</v>
      </c>
    </row>
    <row r="24" spans="1:7">
      <c r="A24" t="s">
        <v>8</v>
      </c>
      <c r="B24" t="s">
        <v>61</v>
      </c>
      <c r="C24" t="s">
        <v>107</v>
      </c>
      <c r="D24" t="s">
        <v>128</v>
      </c>
      <c r="E24">
        <v>1839096960</v>
      </c>
      <c r="F24">
        <v>1839096960</v>
      </c>
      <c r="G24">
        <v>1</v>
      </c>
    </row>
    <row r="25" spans="1:7">
      <c r="A25" t="s">
        <v>8</v>
      </c>
      <c r="B25" t="s">
        <v>61</v>
      </c>
      <c r="C25" t="s">
        <v>108</v>
      </c>
      <c r="D25" t="s">
        <v>129</v>
      </c>
      <c r="E25">
        <v>154592992</v>
      </c>
      <c r="F25">
        <v>0</v>
      </c>
      <c r="G25">
        <v>0</v>
      </c>
    </row>
    <row r="26" spans="1:7">
      <c r="A26" t="s">
        <v>8</v>
      </c>
      <c r="B26" t="s">
        <v>61</v>
      </c>
      <c r="C26" t="s">
        <v>109</v>
      </c>
      <c r="D26" t="s">
        <v>130</v>
      </c>
      <c r="E26">
        <v>50991000</v>
      </c>
      <c r="F26">
        <v>45159000</v>
      </c>
      <c r="G26">
        <v>0.88562685251235962</v>
      </c>
    </row>
    <row r="27" spans="1:7">
      <c r="A27" t="s">
        <v>9</v>
      </c>
      <c r="B27" t="s">
        <v>62</v>
      </c>
      <c r="C27" t="s">
        <v>107</v>
      </c>
      <c r="D27" t="s">
        <v>128</v>
      </c>
      <c r="E27">
        <v>2201170944</v>
      </c>
      <c r="F27">
        <v>2201170944</v>
      </c>
      <c r="G27">
        <v>1</v>
      </c>
    </row>
    <row r="28" spans="1:7">
      <c r="A28" t="s">
        <v>9</v>
      </c>
      <c r="B28" t="s">
        <v>62</v>
      </c>
      <c r="C28" t="s">
        <v>108</v>
      </c>
      <c r="D28" t="s">
        <v>129</v>
      </c>
      <c r="E28">
        <v>0</v>
      </c>
      <c r="F28">
        <v>0</v>
      </c>
    </row>
    <row r="29" spans="1:7">
      <c r="A29" t="s">
        <v>9</v>
      </c>
      <c r="B29" t="s">
        <v>62</v>
      </c>
      <c r="C29" t="s">
        <v>109</v>
      </c>
      <c r="D29" t="s">
        <v>130</v>
      </c>
      <c r="E29">
        <v>65499000</v>
      </c>
      <c r="F29">
        <v>65499000</v>
      </c>
      <c r="G29">
        <v>1</v>
      </c>
    </row>
    <row r="30" spans="1:7">
      <c r="A30" t="s">
        <v>10</v>
      </c>
      <c r="B30" t="s">
        <v>63</v>
      </c>
      <c r="C30" t="s">
        <v>107</v>
      </c>
      <c r="D30" t="s">
        <v>128</v>
      </c>
      <c r="E30">
        <v>24740640768</v>
      </c>
      <c r="F30">
        <v>24740640768</v>
      </c>
      <c r="G30">
        <v>1</v>
      </c>
    </row>
    <row r="31" spans="1:7">
      <c r="A31" t="s">
        <v>10</v>
      </c>
      <c r="B31" t="s">
        <v>63</v>
      </c>
      <c r="C31" t="s">
        <v>108</v>
      </c>
      <c r="D31" t="s">
        <v>129</v>
      </c>
      <c r="E31">
        <v>1328546944</v>
      </c>
      <c r="F31">
        <v>0</v>
      </c>
      <c r="G31">
        <v>0</v>
      </c>
    </row>
    <row r="32" spans="1:7">
      <c r="A32" t="s">
        <v>10</v>
      </c>
      <c r="B32" t="s">
        <v>63</v>
      </c>
      <c r="C32" t="s">
        <v>109</v>
      </c>
      <c r="D32" t="s">
        <v>130</v>
      </c>
      <c r="E32">
        <v>576593024</v>
      </c>
      <c r="F32">
        <v>565352000</v>
      </c>
      <c r="G32">
        <v>0.98050439357757568</v>
      </c>
    </row>
    <row r="33" spans="1:7">
      <c r="A33" t="s">
        <v>11</v>
      </c>
      <c r="B33" t="s">
        <v>64</v>
      </c>
      <c r="C33" t="s">
        <v>107</v>
      </c>
      <c r="D33" t="s">
        <v>128</v>
      </c>
      <c r="E33">
        <v>17117408256</v>
      </c>
      <c r="F33">
        <v>17117408256</v>
      </c>
      <c r="G33">
        <v>1</v>
      </c>
    </row>
    <row r="34" spans="1:7">
      <c r="A34" t="s">
        <v>11</v>
      </c>
      <c r="B34" t="s">
        <v>64</v>
      </c>
      <c r="C34" t="s">
        <v>108</v>
      </c>
      <c r="D34" t="s">
        <v>129</v>
      </c>
      <c r="E34">
        <v>958414016</v>
      </c>
      <c r="F34">
        <v>0</v>
      </c>
      <c r="G34">
        <v>0</v>
      </c>
    </row>
    <row r="35" spans="1:7">
      <c r="A35" t="s">
        <v>11</v>
      </c>
      <c r="B35" t="s">
        <v>64</v>
      </c>
      <c r="C35" t="s">
        <v>109</v>
      </c>
      <c r="D35" t="s">
        <v>130</v>
      </c>
      <c r="E35">
        <v>170148992</v>
      </c>
      <c r="F35">
        <v>170148992</v>
      </c>
      <c r="G35">
        <v>1</v>
      </c>
    </row>
    <row r="36" spans="1:7">
      <c r="A36" t="s">
        <v>12</v>
      </c>
      <c r="B36" t="s">
        <v>65</v>
      </c>
      <c r="C36" t="s">
        <v>107</v>
      </c>
      <c r="D36" t="s">
        <v>128</v>
      </c>
      <c r="E36">
        <v>1895835008</v>
      </c>
      <c r="F36">
        <v>0</v>
      </c>
      <c r="G36">
        <v>0</v>
      </c>
    </row>
    <row r="37" spans="1:7">
      <c r="A37" t="s">
        <v>12</v>
      </c>
      <c r="B37" t="s">
        <v>65</v>
      </c>
      <c r="C37" t="s">
        <v>108</v>
      </c>
      <c r="D37" t="s">
        <v>129</v>
      </c>
      <c r="E37">
        <v>8610000</v>
      </c>
      <c r="F37">
        <v>0</v>
      </c>
      <c r="G37">
        <v>0</v>
      </c>
    </row>
    <row r="38" spans="1:7">
      <c r="A38" t="s">
        <v>12</v>
      </c>
      <c r="B38" t="s">
        <v>65</v>
      </c>
      <c r="C38" t="s">
        <v>109</v>
      </c>
      <c r="D38" t="s">
        <v>130</v>
      </c>
      <c r="E38">
        <v>36234000</v>
      </c>
      <c r="F38">
        <v>0</v>
      </c>
      <c r="G38">
        <v>0</v>
      </c>
    </row>
    <row r="39" spans="1:7">
      <c r="A39" t="s">
        <v>13</v>
      </c>
      <c r="B39" t="s">
        <v>66</v>
      </c>
      <c r="C39" t="s">
        <v>107</v>
      </c>
      <c r="D39" t="s">
        <v>128</v>
      </c>
      <c r="E39">
        <v>1853138944</v>
      </c>
      <c r="F39">
        <v>1853138944</v>
      </c>
      <c r="G39">
        <v>1</v>
      </c>
    </row>
    <row r="40" spans="1:7">
      <c r="A40" t="s">
        <v>13</v>
      </c>
      <c r="B40" t="s">
        <v>66</v>
      </c>
      <c r="C40" t="s">
        <v>108</v>
      </c>
      <c r="D40" t="s">
        <v>129</v>
      </c>
      <c r="E40">
        <v>76504000</v>
      </c>
      <c r="F40">
        <v>0</v>
      </c>
      <c r="G40">
        <v>0</v>
      </c>
    </row>
    <row r="41" spans="1:7">
      <c r="A41" t="s">
        <v>13</v>
      </c>
      <c r="B41" t="s">
        <v>66</v>
      </c>
      <c r="C41" t="s">
        <v>109</v>
      </c>
      <c r="D41" t="s">
        <v>130</v>
      </c>
      <c r="E41">
        <v>60318000</v>
      </c>
      <c r="F41">
        <v>55167000</v>
      </c>
      <c r="G41">
        <v>0.91460257768630981</v>
      </c>
    </row>
    <row r="42" spans="1:7">
      <c r="A42" t="s">
        <v>14</v>
      </c>
      <c r="B42" t="s">
        <v>67</v>
      </c>
      <c r="C42" t="s">
        <v>107</v>
      </c>
      <c r="D42" t="s">
        <v>128</v>
      </c>
      <c r="E42">
        <v>24846260224</v>
      </c>
      <c r="F42">
        <v>24846260224</v>
      </c>
      <c r="G42">
        <v>1</v>
      </c>
    </row>
    <row r="43" spans="1:7">
      <c r="A43" t="s">
        <v>14</v>
      </c>
      <c r="B43" t="s">
        <v>67</v>
      </c>
      <c r="C43" t="s">
        <v>108</v>
      </c>
      <c r="D43" t="s">
        <v>129</v>
      </c>
      <c r="E43">
        <v>512876000</v>
      </c>
      <c r="F43">
        <v>0</v>
      </c>
      <c r="G43">
        <v>0</v>
      </c>
    </row>
    <row r="44" spans="1:7">
      <c r="A44" t="s">
        <v>14</v>
      </c>
      <c r="B44" t="s">
        <v>67</v>
      </c>
      <c r="C44" t="s">
        <v>109</v>
      </c>
      <c r="D44" t="s">
        <v>130</v>
      </c>
      <c r="E44">
        <v>779460992</v>
      </c>
      <c r="F44">
        <v>773430976</v>
      </c>
      <c r="G44">
        <v>0.99226385354995728</v>
      </c>
    </row>
    <row r="45" spans="1:7">
      <c r="A45" t="s">
        <v>15</v>
      </c>
      <c r="B45" t="s">
        <v>68</v>
      </c>
      <c r="C45" t="s">
        <v>107</v>
      </c>
      <c r="D45" t="s">
        <v>128</v>
      </c>
      <c r="E45">
        <v>9812287488</v>
      </c>
      <c r="F45">
        <v>9812287488</v>
      </c>
      <c r="G45">
        <v>1</v>
      </c>
    </row>
    <row r="46" spans="1:7">
      <c r="A46" t="s">
        <v>15</v>
      </c>
      <c r="B46" t="s">
        <v>68</v>
      </c>
      <c r="C46" t="s">
        <v>108</v>
      </c>
      <c r="D46" t="s">
        <v>129</v>
      </c>
      <c r="E46">
        <v>236428000</v>
      </c>
      <c r="F46">
        <v>0</v>
      </c>
      <c r="G46">
        <v>0</v>
      </c>
    </row>
    <row r="47" spans="1:7">
      <c r="A47" t="s">
        <v>15</v>
      </c>
      <c r="B47" t="s">
        <v>68</v>
      </c>
      <c r="C47" t="s">
        <v>109</v>
      </c>
      <c r="D47" t="s">
        <v>130</v>
      </c>
      <c r="E47">
        <v>419027008</v>
      </c>
      <c r="F47">
        <v>411231008</v>
      </c>
      <c r="G47">
        <v>0.98139500617980957</v>
      </c>
    </row>
    <row r="48" spans="1:7">
      <c r="A48" t="s">
        <v>16</v>
      </c>
      <c r="B48" t="s">
        <v>69</v>
      </c>
      <c r="C48" t="s">
        <v>107</v>
      </c>
      <c r="D48" t="s">
        <v>128</v>
      </c>
      <c r="E48">
        <v>5904461824</v>
      </c>
      <c r="F48">
        <v>5904461824</v>
      </c>
      <c r="G48">
        <v>1</v>
      </c>
    </row>
    <row r="49" spans="1:7">
      <c r="A49" t="s">
        <v>16</v>
      </c>
      <c r="B49" t="s">
        <v>69</v>
      </c>
      <c r="C49" t="s">
        <v>108</v>
      </c>
      <c r="D49" t="s">
        <v>129</v>
      </c>
      <c r="E49">
        <v>143316992</v>
      </c>
      <c r="F49">
        <v>0</v>
      </c>
      <c r="G49">
        <v>0</v>
      </c>
    </row>
    <row r="50" spans="1:7">
      <c r="A50" t="s">
        <v>16</v>
      </c>
      <c r="B50" t="s">
        <v>69</v>
      </c>
      <c r="C50" t="s">
        <v>109</v>
      </c>
      <c r="D50" t="s">
        <v>130</v>
      </c>
      <c r="E50">
        <v>128223000</v>
      </c>
      <c r="F50">
        <v>124592000</v>
      </c>
      <c r="G50">
        <v>0.97168213129043579</v>
      </c>
    </row>
    <row r="51" spans="1:7">
      <c r="A51" t="s">
        <v>17</v>
      </c>
      <c r="B51" t="s">
        <v>70</v>
      </c>
      <c r="C51" t="s">
        <v>107</v>
      </c>
      <c r="D51" t="s">
        <v>128</v>
      </c>
      <c r="E51">
        <v>5088656896</v>
      </c>
      <c r="F51">
        <v>5088656896</v>
      </c>
      <c r="G51">
        <v>1</v>
      </c>
    </row>
    <row r="52" spans="1:7">
      <c r="A52" t="s">
        <v>17</v>
      </c>
      <c r="B52" t="s">
        <v>70</v>
      </c>
      <c r="C52" t="s">
        <v>108</v>
      </c>
      <c r="D52" t="s">
        <v>129</v>
      </c>
      <c r="E52">
        <v>126629000</v>
      </c>
      <c r="F52">
        <v>0</v>
      </c>
      <c r="G52">
        <v>0</v>
      </c>
    </row>
    <row r="53" spans="1:7">
      <c r="A53" t="s">
        <v>17</v>
      </c>
      <c r="B53" t="s">
        <v>70</v>
      </c>
      <c r="C53" t="s">
        <v>109</v>
      </c>
      <c r="D53" t="s">
        <v>130</v>
      </c>
      <c r="E53">
        <v>106070000</v>
      </c>
      <c r="F53">
        <v>103446000</v>
      </c>
      <c r="G53">
        <v>0.9752616286277771</v>
      </c>
    </row>
    <row r="54" spans="1:7">
      <c r="A54" t="s">
        <v>18</v>
      </c>
      <c r="B54" t="s">
        <v>71</v>
      </c>
      <c r="C54" t="s">
        <v>107</v>
      </c>
      <c r="D54" t="s">
        <v>128</v>
      </c>
      <c r="E54">
        <v>6931116032</v>
      </c>
      <c r="F54">
        <v>6315070976</v>
      </c>
      <c r="G54">
        <v>0.91111892461776733</v>
      </c>
    </row>
    <row r="55" spans="1:7">
      <c r="A55" t="s">
        <v>18</v>
      </c>
      <c r="B55" t="s">
        <v>71</v>
      </c>
      <c r="C55" t="s">
        <v>108</v>
      </c>
      <c r="D55" t="s">
        <v>129</v>
      </c>
      <c r="E55">
        <v>216654000</v>
      </c>
      <c r="F55">
        <v>0</v>
      </c>
      <c r="G55">
        <v>0</v>
      </c>
    </row>
    <row r="56" spans="1:7">
      <c r="A56" t="s">
        <v>18</v>
      </c>
      <c r="B56" t="s">
        <v>71</v>
      </c>
      <c r="C56" t="s">
        <v>109</v>
      </c>
      <c r="D56" t="s">
        <v>130</v>
      </c>
      <c r="E56">
        <v>156318000</v>
      </c>
      <c r="F56">
        <v>148698000</v>
      </c>
      <c r="G56">
        <v>0.95125323534011841</v>
      </c>
    </row>
    <row r="57" spans="1:7">
      <c r="A57" t="s">
        <v>19</v>
      </c>
      <c r="B57" t="s">
        <v>72</v>
      </c>
      <c r="C57" t="s">
        <v>107</v>
      </c>
      <c r="D57" t="s">
        <v>128</v>
      </c>
      <c r="E57">
        <v>8729506816</v>
      </c>
      <c r="F57">
        <v>8272922112</v>
      </c>
      <c r="G57">
        <v>0.94769638776779175</v>
      </c>
    </row>
    <row r="58" spans="1:7">
      <c r="A58" t="s">
        <v>19</v>
      </c>
      <c r="B58" t="s">
        <v>72</v>
      </c>
      <c r="C58" t="s">
        <v>108</v>
      </c>
      <c r="D58" t="s">
        <v>129</v>
      </c>
      <c r="E58">
        <v>603857024</v>
      </c>
      <c r="F58">
        <v>0</v>
      </c>
      <c r="G58">
        <v>0</v>
      </c>
    </row>
    <row r="59" spans="1:7">
      <c r="A59" t="s">
        <v>19</v>
      </c>
      <c r="B59" t="s">
        <v>72</v>
      </c>
      <c r="C59" t="s">
        <v>109</v>
      </c>
      <c r="D59" t="s">
        <v>130</v>
      </c>
      <c r="E59">
        <v>218295008</v>
      </c>
      <c r="F59">
        <v>208240992</v>
      </c>
      <c r="G59">
        <v>0.95394301414489746</v>
      </c>
    </row>
    <row r="60" spans="1:7">
      <c r="A60" t="s">
        <v>20</v>
      </c>
      <c r="B60" t="s">
        <v>73</v>
      </c>
      <c r="C60" t="s">
        <v>107</v>
      </c>
      <c r="D60" t="s">
        <v>128</v>
      </c>
      <c r="E60">
        <v>2342230016</v>
      </c>
      <c r="F60">
        <v>2332651008</v>
      </c>
      <c r="G60">
        <v>0.99591028690338135</v>
      </c>
    </row>
    <row r="61" spans="1:7">
      <c r="A61" t="s">
        <v>20</v>
      </c>
      <c r="B61" t="s">
        <v>73</v>
      </c>
      <c r="C61" t="s">
        <v>108</v>
      </c>
      <c r="D61" t="s">
        <v>129</v>
      </c>
      <c r="E61">
        <v>120950000</v>
      </c>
      <c r="F61">
        <v>0</v>
      </c>
      <c r="G61">
        <v>0</v>
      </c>
    </row>
    <row r="62" spans="1:7">
      <c r="A62" t="s">
        <v>20</v>
      </c>
      <c r="B62" t="s">
        <v>73</v>
      </c>
      <c r="C62" t="s">
        <v>109</v>
      </c>
      <c r="D62" t="s">
        <v>130</v>
      </c>
      <c r="E62">
        <v>44233000</v>
      </c>
      <c r="F62">
        <v>39305000</v>
      </c>
      <c r="G62">
        <v>0.88858997821807861</v>
      </c>
    </row>
    <row r="63" spans="1:7">
      <c r="A63" t="s">
        <v>21</v>
      </c>
      <c r="B63" t="s">
        <v>74</v>
      </c>
      <c r="C63" t="s">
        <v>107</v>
      </c>
      <c r="D63" t="s">
        <v>128</v>
      </c>
      <c r="E63">
        <v>12117439488</v>
      </c>
      <c r="F63">
        <v>12117411840</v>
      </c>
      <c r="G63">
        <v>0.99999773502349854</v>
      </c>
    </row>
    <row r="64" spans="1:7">
      <c r="A64" t="s">
        <v>21</v>
      </c>
      <c r="B64" t="s">
        <v>74</v>
      </c>
      <c r="C64" t="s">
        <v>108</v>
      </c>
      <c r="D64" t="s">
        <v>129</v>
      </c>
      <c r="E64">
        <v>276761984</v>
      </c>
      <c r="F64">
        <v>0</v>
      </c>
      <c r="G64">
        <v>0</v>
      </c>
    </row>
    <row r="65" spans="1:7">
      <c r="A65" t="s">
        <v>21</v>
      </c>
      <c r="B65" t="s">
        <v>74</v>
      </c>
      <c r="C65" t="s">
        <v>109</v>
      </c>
      <c r="D65" t="s">
        <v>130</v>
      </c>
      <c r="E65">
        <v>208804992</v>
      </c>
      <c r="F65">
        <v>193004000</v>
      </c>
      <c r="G65">
        <v>0.92432653903961182</v>
      </c>
    </row>
    <row r="66" spans="1:7">
      <c r="A66" t="s">
        <v>22</v>
      </c>
      <c r="B66" t="s">
        <v>75</v>
      </c>
      <c r="C66" t="s">
        <v>107</v>
      </c>
      <c r="D66" t="s">
        <v>128</v>
      </c>
      <c r="E66">
        <v>13581099008</v>
      </c>
      <c r="F66">
        <v>13569300480</v>
      </c>
      <c r="G66">
        <v>0.99913126230239868</v>
      </c>
    </row>
    <row r="67" spans="1:7">
      <c r="A67" t="s">
        <v>22</v>
      </c>
      <c r="B67" t="s">
        <v>75</v>
      </c>
      <c r="C67" t="s">
        <v>108</v>
      </c>
      <c r="D67" t="s">
        <v>129</v>
      </c>
      <c r="E67">
        <v>639387008</v>
      </c>
      <c r="F67">
        <v>0</v>
      </c>
      <c r="G67">
        <v>0</v>
      </c>
    </row>
    <row r="68" spans="1:7">
      <c r="A68" t="s">
        <v>22</v>
      </c>
      <c r="B68" t="s">
        <v>75</v>
      </c>
      <c r="C68" t="s">
        <v>109</v>
      </c>
      <c r="D68" t="s">
        <v>130</v>
      </c>
      <c r="E68">
        <v>282822016</v>
      </c>
      <c r="F68">
        <v>268446016</v>
      </c>
      <c r="G68">
        <v>0.94916945695877075</v>
      </c>
    </row>
    <row r="69" spans="1:7">
      <c r="A69" t="s">
        <v>23</v>
      </c>
      <c r="B69" t="s">
        <v>76</v>
      </c>
      <c r="C69" t="s">
        <v>107</v>
      </c>
      <c r="D69" t="s">
        <v>128</v>
      </c>
      <c r="E69">
        <v>17082051584</v>
      </c>
      <c r="F69">
        <v>17029012480</v>
      </c>
      <c r="G69">
        <v>0.99689501523971558</v>
      </c>
    </row>
    <row r="70" spans="1:7">
      <c r="A70" t="s">
        <v>23</v>
      </c>
      <c r="B70" t="s">
        <v>76</v>
      </c>
      <c r="C70" t="s">
        <v>108</v>
      </c>
      <c r="D70" t="s">
        <v>129</v>
      </c>
      <c r="E70">
        <v>136280992</v>
      </c>
      <c r="F70">
        <v>0</v>
      </c>
      <c r="G70">
        <v>0</v>
      </c>
    </row>
    <row r="71" spans="1:7">
      <c r="A71" t="s">
        <v>23</v>
      </c>
      <c r="B71" t="s">
        <v>76</v>
      </c>
      <c r="C71" t="s">
        <v>109</v>
      </c>
      <c r="D71" t="s">
        <v>130</v>
      </c>
      <c r="E71">
        <v>378579008</v>
      </c>
      <c r="F71">
        <v>370920000</v>
      </c>
      <c r="G71">
        <v>0.97976905107498169</v>
      </c>
    </row>
    <row r="72" spans="1:7">
      <c r="A72" t="s">
        <v>24</v>
      </c>
      <c r="B72" t="s">
        <v>77</v>
      </c>
      <c r="C72" t="s">
        <v>107</v>
      </c>
      <c r="D72" t="s">
        <v>128</v>
      </c>
      <c r="E72">
        <v>10088935424</v>
      </c>
      <c r="F72">
        <v>10088935424</v>
      </c>
      <c r="G72">
        <v>1</v>
      </c>
    </row>
    <row r="73" spans="1:7">
      <c r="A73" t="s">
        <v>24</v>
      </c>
      <c r="B73" t="s">
        <v>77</v>
      </c>
      <c r="C73" t="s">
        <v>108</v>
      </c>
      <c r="D73" t="s">
        <v>129</v>
      </c>
      <c r="E73">
        <v>454740000</v>
      </c>
      <c r="F73">
        <v>0</v>
      </c>
      <c r="G73">
        <v>0</v>
      </c>
    </row>
    <row r="74" spans="1:7">
      <c r="A74" t="s">
        <v>24</v>
      </c>
      <c r="B74" t="s">
        <v>77</v>
      </c>
      <c r="C74" t="s">
        <v>109</v>
      </c>
      <c r="D74" t="s">
        <v>130</v>
      </c>
      <c r="E74">
        <v>243266000</v>
      </c>
      <c r="F74">
        <v>243266000</v>
      </c>
      <c r="G74">
        <v>1</v>
      </c>
    </row>
    <row r="75" spans="1:7">
      <c r="A75" t="s">
        <v>25</v>
      </c>
      <c r="B75" t="s">
        <v>78</v>
      </c>
      <c r="C75" t="s">
        <v>107</v>
      </c>
      <c r="D75" t="s">
        <v>128</v>
      </c>
      <c r="E75">
        <v>4352279040</v>
      </c>
      <c r="F75">
        <v>4352279040</v>
      </c>
      <c r="G75">
        <v>1</v>
      </c>
    </row>
    <row r="76" spans="1:7">
      <c r="A76" t="s">
        <v>25</v>
      </c>
      <c r="B76" t="s">
        <v>78</v>
      </c>
      <c r="C76" t="s">
        <v>108</v>
      </c>
      <c r="D76" t="s">
        <v>129</v>
      </c>
      <c r="E76">
        <v>223475008</v>
      </c>
      <c r="F76">
        <v>0</v>
      </c>
      <c r="G76">
        <v>0</v>
      </c>
    </row>
    <row r="77" spans="1:7">
      <c r="A77" t="s">
        <v>25</v>
      </c>
      <c r="B77" t="s">
        <v>78</v>
      </c>
      <c r="C77" t="s">
        <v>109</v>
      </c>
      <c r="D77" t="s">
        <v>130</v>
      </c>
      <c r="E77">
        <v>69103000</v>
      </c>
      <c r="F77">
        <v>66244000</v>
      </c>
      <c r="G77">
        <v>0.95862698554992676</v>
      </c>
    </row>
    <row r="78" spans="1:7">
      <c r="A78" t="s">
        <v>26</v>
      </c>
      <c r="B78" t="s">
        <v>79</v>
      </c>
      <c r="C78" t="s">
        <v>107</v>
      </c>
      <c r="D78" t="s">
        <v>128</v>
      </c>
      <c r="E78">
        <v>9503474688</v>
      </c>
      <c r="F78">
        <v>9503474688</v>
      </c>
      <c r="G78">
        <v>1</v>
      </c>
    </row>
    <row r="79" spans="1:7">
      <c r="A79" t="s">
        <v>26</v>
      </c>
      <c r="B79" t="s">
        <v>79</v>
      </c>
      <c r="C79" t="s">
        <v>108</v>
      </c>
      <c r="D79" t="s">
        <v>129</v>
      </c>
      <c r="E79">
        <v>314012992</v>
      </c>
      <c r="F79">
        <v>0</v>
      </c>
      <c r="G79">
        <v>0</v>
      </c>
    </row>
    <row r="80" spans="1:7">
      <c r="A80" t="s">
        <v>26</v>
      </c>
      <c r="B80" t="s">
        <v>79</v>
      </c>
      <c r="C80" t="s">
        <v>109</v>
      </c>
      <c r="D80" t="s">
        <v>130</v>
      </c>
      <c r="E80">
        <v>237046000</v>
      </c>
      <c r="F80">
        <v>228958000</v>
      </c>
      <c r="G80">
        <v>0.96588003635406494</v>
      </c>
    </row>
    <row r="81" spans="1:7">
      <c r="A81" t="s">
        <v>27</v>
      </c>
      <c r="B81" t="s">
        <v>80</v>
      </c>
      <c r="C81" t="s">
        <v>107</v>
      </c>
      <c r="D81" t="s">
        <v>128</v>
      </c>
      <c r="E81">
        <v>1618002048</v>
      </c>
      <c r="F81">
        <v>1618002048</v>
      </c>
      <c r="G81">
        <v>1</v>
      </c>
    </row>
    <row r="82" spans="1:7">
      <c r="A82" t="s">
        <v>27</v>
      </c>
      <c r="B82" t="s">
        <v>80</v>
      </c>
      <c r="C82" t="s">
        <v>108</v>
      </c>
      <c r="D82" t="s">
        <v>129</v>
      </c>
      <c r="E82">
        <v>93514000</v>
      </c>
      <c r="F82">
        <v>0</v>
      </c>
      <c r="G82">
        <v>0</v>
      </c>
    </row>
    <row r="83" spans="1:7">
      <c r="A83" t="s">
        <v>27</v>
      </c>
      <c r="B83" t="s">
        <v>80</v>
      </c>
      <c r="C83" t="s">
        <v>109</v>
      </c>
      <c r="D83" t="s">
        <v>130</v>
      </c>
      <c r="E83">
        <v>31110000</v>
      </c>
      <c r="F83">
        <v>24757000</v>
      </c>
      <c r="G83">
        <v>0.79578912258148193</v>
      </c>
    </row>
    <row r="84" spans="1:7">
      <c r="A84" t="s">
        <v>28</v>
      </c>
      <c r="B84" t="s">
        <v>81</v>
      </c>
      <c r="C84" t="s">
        <v>107</v>
      </c>
      <c r="D84" t="s">
        <v>128</v>
      </c>
      <c r="E84">
        <v>3773003008</v>
      </c>
      <c r="F84">
        <v>3773003008</v>
      </c>
      <c r="G84">
        <v>1</v>
      </c>
    </row>
    <row r="85" spans="1:7">
      <c r="A85" t="s">
        <v>28</v>
      </c>
      <c r="B85" t="s">
        <v>81</v>
      </c>
      <c r="C85" t="s">
        <v>108</v>
      </c>
      <c r="D85" t="s">
        <v>129</v>
      </c>
      <c r="E85">
        <v>137420992</v>
      </c>
      <c r="F85">
        <v>0</v>
      </c>
      <c r="G85">
        <v>0</v>
      </c>
    </row>
    <row r="86" spans="1:7">
      <c r="A86" t="s">
        <v>28</v>
      </c>
      <c r="B86" t="s">
        <v>81</v>
      </c>
      <c r="C86" t="s">
        <v>109</v>
      </c>
      <c r="D86" t="s">
        <v>130</v>
      </c>
      <c r="E86">
        <v>58084000</v>
      </c>
      <c r="F86">
        <v>53352000</v>
      </c>
      <c r="G86">
        <v>0.91853177547454834</v>
      </c>
    </row>
    <row r="87" spans="1:7">
      <c r="A87" t="s">
        <v>29</v>
      </c>
      <c r="B87" t="s">
        <v>82</v>
      </c>
      <c r="C87" t="s">
        <v>107</v>
      </c>
      <c r="D87" t="s">
        <v>128</v>
      </c>
      <c r="E87">
        <v>3867444992</v>
      </c>
      <c r="F87">
        <v>3867444992</v>
      </c>
      <c r="G87">
        <v>1</v>
      </c>
    </row>
    <row r="88" spans="1:7">
      <c r="A88" t="s">
        <v>29</v>
      </c>
      <c r="B88" t="s">
        <v>82</v>
      </c>
      <c r="C88" t="s">
        <v>108</v>
      </c>
      <c r="D88" t="s">
        <v>129</v>
      </c>
      <c r="E88">
        <v>99887000</v>
      </c>
      <c r="F88">
        <v>0</v>
      </c>
      <c r="G88">
        <v>0</v>
      </c>
    </row>
    <row r="89" spans="1:7">
      <c r="A89" t="s">
        <v>29</v>
      </c>
      <c r="B89" t="s">
        <v>82</v>
      </c>
      <c r="C89" t="s">
        <v>109</v>
      </c>
      <c r="D89" t="s">
        <v>130</v>
      </c>
      <c r="E89">
        <v>102187000</v>
      </c>
      <c r="F89">
        <v>92038000</v>
      </c>
      <c r="G89">
        <v>0.90068209171295166</v>
      </c>
    </row>
    <row r="90" spans="1:7">
      <c r="A90" t="s">
        <v>30</v>
      </c>
      <c r="B90" t="s">
        <v>83</v>
      </c>
      <c r="C90" t="s">
        <v>107</v>
      </c>
      <c r="D90" t="s">
        <v>128</v>
      </c>
      <c r="E90">
        <v>2759190016</v>
      </c>
      <c r="F90">
        <v>2759190016</v>
      </c>
      <c r="G90">
        <v>1</v>
      </c>
    </row>
    <row r="91" spans="1:7">
      <c r="A91" t="s">
        <v>30</v>
      </c>
      <c r="B91" t="s">
        <v>83</v>
      </c>
      <c r="C91" t="s">
        <v>108</v>
      </c>
      <c r="D91" t="s">
        <v>129</v>
      </c>
      <c r="E91">
        <v>53774000</v>
      </c>
      <c r="F91">
        <v>0</v>
      </c>
      <c r="G91">
        <v>0</v>
      </c>
    </row>
    <row r="92" spans="1:7">
      <c r="A92" t="s">
        <v>30</v>
      </c>
      <c r="B92" t="s">
        <v>83</v>
      </c>
      <c r="C92" t="s">
        <v>109</v>
      </c>
      <c r="D92" t="s">
        <v>130</v>
      </c>
      <c r="E92">
        <v>50248000</v>
      </c>
      <c r="F92">
        <v>47275000</v>
      </c>
      <c r="G92">
        <v>0.9408334493637085</v>
      </c>
    </row>
    <row r="93" spans="1:7">
      <c r="A93" t="s">
        <v>31</v>
      </c>
      <c r="B93" t="s">
        <v>84</v>
      </c>
      <c r="C93" t="s">
        <v>107</v>
      </c>
      <c r="D93" t="s">
        <v>128</v>
      </c>
      <c r="E93">
        <v>23934849024</v>
      </c>
      <c r="F93">
        <v>21602054144</v>
      </c>
      <c r="G93">
        <v>0.90253561735153198</v>
      </c>
    </row>
    <row r="94" spans="1:7">
      <c r="A94" t="s">
        <v>31</v>
      </c>
      <c r="B94" t="s">
        <v>84</v>
      </c>
      <c r="C94" t="s">
        <v>108</v>
      </c>
      <c r="D94" t="s">
        <v>129</v>
      </c>
      <c r="E94">
        <v>828086016</v>
      </c>
      <c r="F94">
        <v>0</v>
      </c>
      <c r="G94">
        <v>0</v>
      </c>
    </row>
    <row r="95" spans="1:7">
      <c r="A95" t="s">
        <v>31</v>
      </c>
      <c r="B95" t="s">
        <v>84</v>
      </c>
      <c r="C95" t="s">
        <v>109</v>
      </c>
      <c r="D95" t="s">
        <v>130</v>
      </c>
      <c r="E95">
        <v>458395008</v>
      </c>
      <c r="F95">
        <v>454096000</v>
      </c>
      <c r="G95">
        <v>0.99062162637710571</v>
      </c>
    </row>
    <row r="96" spans="1:7">
      <c r="A96" t="s">
        <v>32</v>
      </c>
      <c r="B96" t="s">
        <v>85</v>
      </c>
      <c r="C96" t="s">
        <v>107</v>
      </c>
      <c r="D96" t="s">
        <v>128</v>
      </c>
      <c r="E96">
        <v>3544275968</v>
      </c>
      <c r="F96">
        <v>3544275968</v>
      </c>
      <c r="G96">
        <v>1</v>
      </c>
    </row>
    <row r="97" spans="1:7">
      <c r="A97" t="s">
        <v>32</v>
      </c>
      <c r="B97" t="s">
        <v>85</v>
      </c>
      <c r="C97" t="s">
        <v>108</v>
      </c>
      <c r="D97" t="s">
        <v>129</v>
      </c>
      <c r="E97">
        <v>191983008</v>
      </c>
      <c r="F97">
        <v>0</v>
      </c>
      <c r="G97">
        <v>0</v>
      </c>
    </row>
    <row r="98" spans="1:7">
      <c r="A98" t="s">
        <v>32</v>
      </c>
      <c r="B98" t="s">
        <v>85</v>
      </c>
      <c r="C98" t="s">
        <v>109</v>
      </c>
      <c r="D98" t="s">
        <v>130</v>
      </c>
      <c r="E98">
        <v>41500000</v>
      </c>
      <c r="F98">
        <v>41500000</v>
      </c>
      <c r="G98">
        <v>1</v>
      </c>
    </row>
    <row r="99" spans="1:7">
      <c r="A99" t="s">
        <v>33</v>
      </c>
      <c r="B99" t="s">
        <v>86</v>
      </c>
      <c r="C99" t="s">
        <v>107</v>
      </c>
      <c r="D99" t="s">
        <v>128</v>
      </c>
      <c r="E99">
        <v>55473119232</v>
      </c>
      <c r="F99">
        <v>55473119232</v>
      </c>
      <c r="G99">
        <v>1</v>
      </c>
    </row>
    <row r="100" spans="1:7">
      <c r="A100" t="s">
        <v>33</v>
      </c>
      <c r="B100" t="s">
        <v>86</v>
      </c>
      <c r="C100" t="s">
        <v>108</v>
      </c>
      <c r="D100" t="s">
        <v>129</v>
      </c>
      <c r="E100">
        <v>416150016</v>
      </c>
      <c r="F100">
        <v>0</v>
      </c>
      <c r="G100">
        <v>0</v>
      </c>
    </row>
    <row r="101" spans="1:7">
      <c r="A101" t="s">
        <v>33</v>
      </c>
      <c r="B101" t="s">
        <v>86</v>
      </c>
      <c r="C101" t="s">
        <v>109</v>
      </c>
      <c r="D101" t="s">
        <v>130</v>
      </c>
      <c r="E101">
        <v>1060260992</v>
      </c>
      <c r="F101">
        <v>1019313024</v>
      </c>
      <c r="G101">
        <v>0.96137934923171997</v>
      </c>
    </row>
    <row r="102" spans="1:7">
      <c r="A102" t="s">
        <v>34</v>
      </c>
      <c r="B102" t="s">
        <v>87</v>
      </c>
      <c r="C102" t="s">
        <v>107</v>
      </c>
      <c r="D102" t="s">
        <v>128</v>
      </c>
      <c r="E102">
        <v>12836802560</v>
      </c>
      <c r="F102">
        <v>12783934464</v>
      </c>
      <c r="G102">
        <v>0.99588149785995483</v>
      </c>
    </row>
    <row r="103" spans="1:7">
      <c r="A103" t="s">
        <v>34</v>
      </c>
      <c r="B103" t="s">
        <v>87</v>
      </c>
      <c r="C103" t="s">
        <v>108</v>
      </c>
      <c r="D103" t="s">
        <v>129</v>
      </c>
      <c r="E103">
        <v>726536000</v>
      </c>
      <c r="F103">
        <v>0</v>
      </c>
      <c r="G103">
        <v>0</v>
      </c>
    </row>
    <row r="104" spans="1:7">
      <c r="A104" t="s">
        <v>34</v>
      </c>
      <c r="B104" t="s">
        <v>87</v>
      </c>
      <c r="C104" t="s">
        <v>109</v>
      </c>
      <c r="D104" t="s">
        <v>130</v>
      </c>
      <c r="E104">
        <v>229112992</v>
      </c>
      <c r="F104">
        <v>208615008</v>
      </c>
      <c r="G104">
        <v>0.91053330898284912</v>
      </c>
    </row>
    <row r="105" spans="1:7">
      <c r="A105" t="s">
        <v>35</v>
      </c>
      <c r="B105" t="s">
        <v>88</v>
      </c>
      <c r="C105" t="s">
        <v>107</v>
      </c>
      <c r="D105" t="s">
        <v>128</v>
      </c>
      <c r="E105">
        <v>1309505024</v>
      </c>
      <c r="F105">
        <v>1309505024</v>
      </c>
      <c r="G105">
        <v>1</v>
      </c>
    </row>
    <row r="106" spans="1:7">
      <c r="A106" t="s">
        <v>35</v>
      </c>
      <c r="B106" t="s">
        <v>88</v>
      </c>
      <c r="C106" t="s">
        <v>108</v>
      </c>
      <c r="D106" t="s">
        <v>129</v>
      </c>
      <c r="E106">
        <v>60316000</v>
      </c>
      <c r="F106">
        <v>0</v>
      </c>
      <c r="G106">
        <v>0</v>
      </c>
    </row>
    <row r="107" spans="1:7">
      <c r="A107" t="s">
        <v>35</v>
      </c>
      <c r="B107" t="s">
        <v>88</v>
      </c>
      <c r="C107" t="s">
        <v>109</v>
      </c>
      <c r="D107" t="s">
        <v>130</v>
      </c>
      <c r="E107">
        <v>13915000</v>
      </c>
      <c r="F107">
        <v>11552000</v>
      </c>
      <c r="G107">
        <v>0.83018326759338379</v>
      </c>
    </row>
    <row r="108" spans="1:7">
      <c r="A108" t="s">
        <v>36</v>
      </c>
      <c r="B108" t="s">
        <v>89</v>
      </c>
      <c r="C108" t="s">
        <v>107</v>
      </c>
      <c r="D108" t="s">
        <v>128</v>
      </c>
      <c r="E108">
        <v>22424600576</v>
      </c>
      <c r="F108">
        <v>22424600576</v>
      </c>
      <c r="G108">
        <v>1</v>
      </c>
    </row>
    <row r="109" spans="1:7">
      <c r="A109" t="s">
        <v>36</v>
      </c>
      <c r="B109" t="s">
        <v>89</v>
      </c>
      <c r="C109" t="s">
        <v>108</v>
      </c>
      <c r="D109" t="s">
        <v>129</v>
      </c>
      <c r="E109">
        <v>404471008</v>
      </c>
      <c r="F109">
        <v>0</v>
      </c>
      <c r="G109">
        <v>0</v>
      </c>
    </row>
    <row r="110" spans="1:7">
      <c r="A110" t="s">
        <v>36</v>
      </c>
      <c r="B110" t="s">
        <v>89</v>
      </c>
      <c r="C110" t="s">
        <v>109</v>
      </c>
      <c r="D110" t="s">
        <v>130</v>
      </c>
      <c r="E110">
        <v>452910016</v>
      </c>
      <c r="F110">
        <v>439879008</v>
      </c>
      <c r="G110">
        <v>0.97122824192047119</v>
      </c>
    </row>
    <row r="111" spans="1:7">
      <c r="A111" t="s">
        <v>37</v>
      </c>
      <c r="B111" t="s">
        <v>90</v>
      </c>
      <c r="C111" t="s">
        <v>107</v>
      </c>
      <c r="D111" t="s">
        <v>128</v>
      </c>
      <c r="E111">
        <v>5495620096</v>
      </c>
      <c r="F111">
        <v>5484378112</v>
      </c>
      <c r="G111">
        <v>0.99795436859130859</v>
      </c>
    </row>
    <row r="112" spans="1:7">
      <c r="A112" t="s">
        <v>37</v>
      </c>
      <c r="B112" t="s">
        <v>90</v>
      </c>
      <c r="C112" t="s">
        <v>108</v>
      </c>
      <c r="D112" t="s">
        <v>129</v>
      </c>
      <c r="E112">
        <v>212095008</v>
      </c>
      <c r="F112">
        <v>0</v>
      </c>
      <c r="G112">
        <v>0</v>
      </c>
    </row>
    <row r="113" spans="1:7">
      <c r="A113" t="s">
        <v>37</v>
      </c>
      <c r="B113" t="s">
        <v>90</v>
      </c>
      <c r="C113" t="s">
        <v>109</v>
      </c>
      <c r="D113" t="s">
        <v>130</v>
      </c>
      <c r="E113">
        <v>93154000</v>
      </c>
      <c r="F113">
        <v>86634000</v>
      </c>
      <c r="G113">
        <v>0.93000835180282593</v>
      </c>
    </row>
    <row r="114" spans="1:7">
      <c r="A114" t="s">
        <v>38</v>
      </c>
      <c r="B114" t="s">
        <v>91</v>
      </c>
      <c r="C114" t="s">
        <v>107</v>
      </c>
      <c r="D114" t="s">
        <v>128</v>
      </c>
      <c r="E114">
        <v>5985376768</v>
      </c>
      <c r="F114">
        <v>5985376768</v>
      </c>
      <c r="G114">
        <v>1</v>
      </c>
    </row>
    <row r="115" spans="1:7">
      <c r="A115" t="s">
        <v>38</v>
      </c>
      <c r="B115" t="s">
        <v>91</v>
      </c>
      <c r="C115" t="s">
        <v>108</v>
      </c>
      <c r="D115" t="s">
        <v>129</v>
      </c>
      <c r="E115">
        <v>175926000</v>
      </c>
      <c r="F115">
        <v>0</v>
      </c>
      <c r="G115">
        <v>0</v>
      </c>
    </row>
    <row r="116" spans="1:7">
      <c r="A116" t="s">
        <v>38</v>
      </c>
      <c r="B116" t="s">
        <v>91</v>
      </c>
      <c r="C116" t="s">
        <v>109</v>
      </c>
      <c r="D116" t="s">
        <v>130</v>
      </c>
      <c r="E116">
        <v>186998000</v>
      </c>
      <c r="F116">
        <v>182370000</v>
      </c>
      <c r="G116">
        <v>0.97525107860565186</v>
      </c>
    </row>
    <row r="117" spans="1:7">
      <c r="A117" t="s">
        <v>39</v>
      </c>
      <c r="B117" t="s">
        <v>92</v>
      </c>
      <c r="C117" t="s">
        <v>107</v>
      </c>
      <c r="D117" t="s">
        <v>128</v>
      </c>
      <c r="E117">
        <v>24176019456</v>
      </c>
      <c r="F117">
        <v>24176019456</v>
      </c>
      <c r="G117">
        <v>1</v>
      </c>
    </row>
    <row r="118" spans="1:7">
      <c r="A118" t="s">
        <v>39</v>
      </c>
      <c r="B118" t="s">
        <v>92</v>
      </c>
      <c r="C118" t="s">
        <v>108</v>
      </c>
      <c r="D118" t="s">
        <v>129</v>
      </c>
      <c r="E118">
        <v>929256000</v>
      </c>
      <c r="F118">
        <v>0</v>
      </c>
      <c r="G118">
        <v>0</v>
      </c>
    </row>
    <row r="119" spans="1:7">
      <c r="A119" t="s">
        <v>39</v>
      </c>
      <c r="B119" t="s">
        <v>92</v>
      </c>
      <c r="C119" t="s">
        <v>109</v>
      </c>
      <c r="D119" t="s">
        <v>130</v>
      </c>
      <c r="E119">
        <v>208203008</v>
      </c>
      <c r="F119">
        <v>195602000</v>
      </c>
      <c r="G119">
        <v>0.93947732448577881</v>
      </c>
    </row>
    <row r="120" spans="1:7">
      <c r="A120" t="s">
        <v>40</v>
      </c>
      <c r="B120" t="s">
        <v>93</v>
      </c>
      <c r="C120" t="s">
        <v>107</v>
      </c>
      <c r="D120" t="s">
        <v>128</v>
      </c>
      <c r="E120">
        <v>2194216960</v>
      </c>
      <c r="F120">
        <v>2141868032</v>
      </c>
      <c r="G120">
        <v>0.97614234685897827</v>
      </c>
    </row>
    <row r="121" spans="1:7">
      <c r="A121" t="s">
        <v>40</v>
      </c>
      <c r="B121" t="s">
        <v>93</v>
      </c>
      <c r="C121" t="s">
        <v>108</v>
      </c>
      <c r="D121" t="s">
        <v>129</v>
      </c>
      <c r="E121">
        <v>153618000</v>
      </c>
      <c r="F121">
        <v>0</v>
      </c>
      <c r="G121">
        <v>0</v>
      </c>
    </row>
    <row r="122" spans="1:7">
      <c r="A122" t="s">
        <v>40</v>
      </c>
      <c r="B122" t="s">
        <v>93</v>
      </c>
      <c r="C122" t="s">
        <v>109</v>
      </c>
      <c r="D122" t="s">
        <v>130</v>
      </c>
      <c r="E122">
        <v>36943000</v>
      </c>
      <c r="F122">
        <v>35110000</v>
      </c>
      <c r="G122">
        <v>0.95038300752639771</v>
      </c>
    </row>
    <row r="123" spans="1:7">
      <c r="A123" t="s">
        <v>41</v>
      </c>
      <c r="B123" t="s">
        <v>94</v>
      </c>
      <c r="C123" t="s">
        <v>107</v>
      </c>
      <c r="D123" t="s">
        <v>128</v>
      </c>
      <c r="E123">
        <v>7501773824</v>
      </c>
      <c r="F123">
        <v>7363796992</v>
      </c>
      <c r="G123">
        <v>0.98160743713378906</v>
      </c>
    </row>
    <row r="124" spans="1:7">
      <c r="A124" t="s">
        <v>41</v>
      </c>
      <c r="B124" t="s">
        <v>94</v>
      </c>
      <c r="C124" t="s">
        <v>108</v>
      </c>
      <c r="D124" t="s">
        <v>129</v>
      </c>
      <c r="E124">
        <v>329686016</v>
      </c>
      <c r="F124">
        <v>0</v>
      </c>
      <c r="G124">
        <v>0</v>
      </c>
    </row>
    <row r="125" spans="1:7">
      <c r="A125" t="s">
        <v>41</v>
      </c>
      <c r="B125" t="s">
        <v>94</v>
      </c>
      <c r="C125" t="s">
        <v>109</v>
      </c>
      <c r="D125" t="s">
        <v>130</v>
      </c>
      <c r="E125">
        <v>132942000</v>
      </c>
      <c r="F125">
        <v>127389000</v>
      </c>
      <c r="G125">
        <v>0.95822989940643311</v>
      </c>
    </row>
    <row r="126" spans="1:7">
      <c r="A126" t="s">
        <v>42</v>
      </c>
      <c r="B126" t="s">
        <v>95</v>
      </c>
      <c r="C126" t="s">
        <v>107</v>
      </c>
      <c r="D126" t="s">
        <v>128</v>
      </c>
      <c r="E126">
        <v>1257357056</v>
      </c>
      <c r="F126">
        <v>1257357056</v>
      </c>
      <c r="G126">
        <v>1</v>
      </c>
    </row>
    <row r="127" spans="1:7">
      <c r="A127" t="s">
        <v>42</v>
      </c>
      <c r="B127" t="s">
        <v>95</v>
      </c>
      <c r="C127" t="s">
        <v>108</v>
      </c>
      <c r="D127" t="s">
        <v>129</v>
      </c>
      <c r="E127">
        <v>70504000</v>
      </c>
      <c r="F127">
        <v>0</v>
      </c>
      <c r="G127">
        <v>0</v>
      </c>
    </row>
    <row r="128" spans="1:7">
      <c r="A128" t="s">
        <v>42</v>
      </c>
      <c r="B128" t="s">
        <v>95</v>
      </c>
      <c r="C128" t="s">
        <v>109</v>
      </c>
      <c r="D128" t="s">
        <v>130</v>
      </c>
      <c r="E128">
        <v>25655000</v>
      </c>
      <c r="F128">
        <v>23164000</v>
      </c>
      <c r="G128">
        <v>0.90290391445159912</v>
      </c>
    </row>
    <row r="129" spans="1:7">
      <c r="A129" t="s">
        <v>43</v>
      </c>
      <c r="B129" t="s">
        <v>96</v>
      </c>
      <c r="C129" t="s">
        <v>107</v>
      </c>
      <c r="D129" t="s">
        <v>128</v>
      </c>
      <c r="E129">
        <v>8928158720</v>
      </c>
      <c r="F129">
        <v>8928158720</v>
      </c>
      <c r="G129">
        <v>1</v>
      </c>
    </row>
    <row r="130" spans="1:7">
      <c r="A130" t="s">
        <v>43</v>
      </c>
      <c r="B130" t="s">
        <v>96</v>
      </c>
      <c r="C130" t="s">
        <v>108</v>
      </c>
      <c r="D130" t="s">
        <v>129</v>
      </c>
      <c r="E130">
        <v>366137984</v>
      </c>
      <c r="F130">
        <v>0</v>
      </c>
      <c r="G130">
        <v>0</v>
      </c>
    </row>
    <row r="131" spans="1:7">
      <c r="A131" t="s">
        <v>43</v>
      </c>
      <c r="B131" t="s">
        <v>96</v>
      </c>
      <c r="C131" t="s">
        <v>109</v>
      </c>
      <c r="D131" t="s">
        <v>130</v>
      </c>
      <c r="E131">
        <v>114791000</v>
      </c>
      <c r="F131">
        <v>102813000</v>
      </c>
      <c r="G131">
        <v>0.89565384387969971</v>
      </c>
    </row>
    <row r="132" spans="1:7">
      <c r="A132" t="s">
        <v>44</v>
      </c>
      <c r="B132" t="s">
        <v>97</v>
      </c>
      <c r="C132" t="s">
        <v>107</v>
      </c>
      <c r="D132" t="s">
        <v>128</v>
      </c>
      <c r="E132">
        <v>44771975168</v>
      </c>
      <c r="F132">
        <v>44404318208</v>
      </c>
      <c r="G132">
        <v>0.99178820848464966</v>
      </c>
    </row>
    <row r="133" spans="1:7">
      <c r="A133" t="s">
        <v>44</v>
      </c>
      <c r="B133" t="s">
        <v>97</v>
      </c>
      <c r="C133" t="s">
        <v>108</v>
      </c>
      <c r="D133" t="s">
        <v>129</v>
      </c>
      <c r="E133">
        <v>800560000</v>
      </c>
      <c r="F133">
        <v>0</v>
      </c>
      <c r="G133">
        <v>0</v>
      </c>
    </row>
    <row r="134" spans="1:7">
      <c r="A134" t="s">
        <v>44</v>
      </c>
      <c r="B134" t="s">
        <v>97</v>
      </c>
      <c r="C134" t="s">
        <v>109</v>
      </c>
      <c r="D134" t="s">
        <v>130</v>
      </c>
      <c r="E134">
        <v>518876992</v>
      </c>
      <c r="F134">
        <v>500848992</v>
      </c>
      <c r="G134">
        <v>0.9652557373046875</v>
      </c>
    </row>
    <row r="135" spans="1:7">
      <c r="A135" t="s">
        <v>45</v>
      </c>
      <c r="B135" t="s">
        <v>98</v>
      </c>
      <c r="C135" t="s">
        <v>107</v>
      </c>
      <c r="D135" t="s">
        <v>128</v>
      </c>
      <c r="E135">
        <v>565403189248</v>
      </c>
      <c r="F135">
        <v>558608613376</v>
      </c>
      <c r="G135">
        <v>0.98798274993896484</v>
      </c>
    </row>
    <row r="136" spans="1:7">
      <c r="A136" t="s">
        <v>45</v>
      </c>
      <c r="B136" t="s">
        <v>98</v>
      </c>
      <c r="C136" t="s">
        <v>108</v>
      </c>
      <c r="D136" t="s">
        <v>129</v>
      </c>
      <c r="E136">
        <v>17012100096</v>
      </c>
      <c r="F136">
        <v>0</v>
      </c>
      <c r="G136">
        <v>0</v>
      </c>
    </row>
    <row r="137" spans="1:7">
      <c r="A137" t="s">
        <v>45</v>
      </c>
      <c r="B137" t="s">
        <v>98</v>
      </c>
      <c r="C137" t="s">
        <v>109</v>
      </c>
      <c r="D137" t="s">
        <v>130</v>
      </c>
      <c r="E137">
        <v>11446701056</v>
      </c>
      <c r="F137">
        <v>11026930688</v>
      </c>
      <c r="G137">
        <v>0.96332824230194092</v>
      </c>
    </row>
    <row r="138" spans="1:7">
      <c r="A138" t="s">
        <v>46</v>
      </c>
      <c r="B138" t="s">
        <v>99</v>
      </c>
      <c r="C138" t="s">
        <v>107</v>
      </c>
      <c r="D138" t="s">
        <v>128</v>
      </c>
      <c r="E138">
        <v>4215055104</v>
      </c>
      <c r="F138">
        <v>4215055104</v>
      </c>
      <c r="G138">
        <v>1</v>
      </c>
    </row>
    <row r="139" spans="1:7">
      <c r="A139" t="s">
        <v>46</v>
      </c>
      <c r="B139" t="s">
        <v>99</v>
      </c>
      <c r="C139" t="s">
        <v>108</v>
      </c>
      <c r="D139" t="s">
        <v>129</v>
      </c>
      <c r="E139">
        <v>172787008</v>
      </c>
      <c r="F139">
        <v>0</v>
      </c>
      <c r="G139">
        <v>0</v>
      </c>
    </row>
    <row r="140" spans="1:7">
      <c r="A140" t="s">
        <v>46</v>
      </c>
      <c r="B140" t="s">
        <v>99</v>
      </c>
      <c r="C140" t="s">
        <v>109</v>
      </c>
      <c r="D140" t="s">
        <v>130</v>
      </c>
      <c r="E140">
        <v>134632992</v>
      </c>
      <c r="F140">
        <v>126734000</v>
      </c>
      <c r="G140">
        <v>0.94132941961288452</v>
      </c>
    </row>
    <row r="141" spans="1:7">
      <c r="A141" t="s">
        <v>47</v>
      </c>
      <c r="B141" t="s">
        <v>100</v>
      </c>
      <c r="C141" t="s">
        <v>107</v>
      </c>
      <c r="D141" t="s">
        <v>128</v>
      </c>
      <c r="E141">
        <v>1477208064</v>
      </c>
      <c r="F141">
        <v>1477208064</v>
      </c>
      <c r="G141">
        <v>1</v>
      </c>
    </row>
    <row r="142" spans="1:7">
      <c r="A142" t="s">
        <v>47</v>
      </c>
      <c r="B142" t="s">
        <v>100</v>
      </c>
      <c r="C142" t="s">
        <v>108</v>
      </c>
      <c r="D142" t="s">
        <v>129</v>
      </c>
      <c r="E142">
        <v>68211000</v>
      </c>
      <c r="F142">
        <v>0</v>
      </c>
      <c r="G142">
        <v>0</v>
      </c>
    </row>
    <row r="143" spans="1:7">
      <c r="A143" t="s">
        <v>47</v>
      </c>
      <c r="B143" t="s">
        <v>100</v>
      </c>
      <c r="C143" t="s">
        <v>109</v>
      </c>
      <c r="D143" t="s">
        <v>130</v>
      </c>
      <c r="E143">
        <v>20044000</v>
      </c>
      <c r="F143">
        <v>16760000</v>
      </c>
      <c r="G143">
        <v>0.83616042137145996</v>
      </c>
    </row>
    <row r="144" spans="1:7">
      <c r="A144" t="s">
        <v>48</v>
      </c>
      <c r="B144" t="s">
        <v>101</v>
      </c>
      <c r="C144" t="s">
        <v>107</v>
      </c>
      <c r="D144" t="s">
        <v>128</v>
      </c>
      <c r="E144">
        <v>14731626496</v>
      </c>
      <c r="F144">
        <v>14731626496</v>
      </c>
      <c r="G144">
        <v>1</v>
      </c>
    </row>
    <row r="145" spans="1:7">
      <c r="A145" t="s">
        <v>48</v>
      </c>
      <c r="B145" t="s">
        <v>101</v>
      </c>
      <c r="C145" t="s">
        <v>108</v>
      </c>
      <c r="D145" t="s">
        <v>129</v>
      </c>
      <c r="E145">
        <v>290936992</v>
      </c>
      <c r="F145">
        <v>0</v>
      </c>
      <c r="G145">
        <v>0</v>
      </c>
    </row>
    <row r="146" spans="1:7">
      <c r="A146" t="s">
        <v>48</v>
      </c>
      <c r="B146" t="s">
        <v>101</v>
      </c>
      <c r="C146" t="s">
        <v>109</v>
      </c>
      <c r="D146" t="s">
        <v>130</v>
      </c>
      <c r="E146">
        <v>301772992</v>
      </c>
      <c r="F146">
        <v>283968992</v>
      </c>
      <c r="G146">
        <v>0.9410020112991333</v>
      </c>
    </row>
    <row r="147" spans="1:7">
      <c r="A147" t="s">
        <v>49</v>
      </c>
      <c r="B147" t="s">
        <v>102</v>
      </c>
      <c r="C147" t="s">
        <v>107</v>
      </c>
      <c r="D147" t="s">
        <v>128</v>
      </c>
      <c r="E147">
        <v>11755297792</v>
      </c>
      <c r="F147">
        <v>11755297792</v>
      </c>
      <c r="G147">
        <v>1</v>
      </c>
    </row>
    <row r="148" spans="1:7">
      <c r="A148" t="s">
        <v>49</v>
      </c>
      <c r="B148" t="s">
        <v>102</v>
      </c>
      <c r="C148" t="s">
        <v>108</v>
      </c>
      <c r="D148" t="s">
        <v>129</v>
      </c>
      <c r="E148">
        <v>729886016</v>
      </c>
      <c r="F148">
        <v>0</v>
      </c>
      <c r="G148">
        <v>0</v>
      </c>
    </row>
    <row r="149" spans="1:7">
      <c r="A149" t="s">
        <v>49</v>
      </c>
      <c r="B149" t="s">
        <v>102</v>
      </c>
      <c r="C149" t="s">
        <v>109</v>
      </c>
      <c r="D149" t="s">
        <v>130</v>
      </c>
      <c r="E149">
        <v>382456992</v>
      </c>
      <c r="F149">
        <v>374304992</v>
      </c>
      <c r="G149">
        <v>0.97868520021438599</v>
      </c>
    </row>
    <row r="150" spans="1:7">
      <c r="A150" t="s">
        <v>50</v>
      </c>
      <c r="B150" t="s">
        <v>103</v>
      </c>
      <c r="C150" t="s">
        <v>107</v>
      </c>
      <c r="D150" t="s">
        <v>128</v>
      </c>
      <c r="E150">
        <v>3198304000</v>
      </c>
      <c r="F150">
        <v>3198304000</v>
      </c>
      <c r="G150">
        <v>1</v>
      </c>
    </row>
    <row r="151" spans="1:7">
      <c r="A151" t="s">
        <v>50</v>
      </c>
      <c r="B151" t="s">
        <v>103</v>
      </c>
      <c r="C151" t="s">
        <v>108</v>
      </c>
      <c r="D151" t="s">
        <v>129</v>
      </c>
      <c r="E151">
        <v>472544000</v>
      </c>
      <c r="F151">
        <v>0</v>
      </c>
      <c r="G151">
        <v>0</v>
      </c>
    </row>
    <row r="152" spans="1:7">
      <c r="A152" t="s">
        <v>50</v>
      </c>
      <c r="B152" t="s">
        <v>103</v>
      </c>
      <c r="C152" t="s">
        <v>109</v>
      </c>
      <c r="D152" t="s">
        <v>130</v>
      </c>
      <c r="E152">
        <v>42716000</v>
      </c>
      <c r="F152">
        <v>38718000</v>
      </c>
      <c r="G152">
        <v>0.90640509128570557</v>
      </c>
    </row>
    <row r="153" spans="1:7">
      <c r="A153" t="s">
        <v>51</v>
      </c>
      <c r="B153" t="s">
        <v>104</v>
      </c>
      <c r="C153" t="s">
        <v>107</v>
      </c>
      <c r="D153" t="s">
        <v>128</v>
      </c>
      <c r="E153">
        <v>10130644992</v>
      </c>
      <c r="F153">
        <v>10130644992</v>
      </c>
      <c r="G153">
        <v>1</v>
      </c>
    </row>
    <row r="154" spans="1:7">
      <c r="A154" t="s">
        <v>51</v>
      </c>
      <c r="B154" t="s">
        <v>104</v>
      </c>
      <c r="C154" t="s">
        <v>108</v>
      </c>
      <c r="D154" t="s">
        <v>129</v>
      </c>
      <c r="E154">
        <v>339211008</v>
      </c>
      <c r="F154">
        <v>0</v>
      </c>
      <c r="G154">
        <v>0</v>
      </c>
    </row>
    <row r="155" spans="1:7">
      <c r="A155" t="s">
        <v>51</v>
      </c>
      <c r="B155" t="s">
        <v>104</v>
      </c>
      <c r="C155" t="s">
        <v>109</v>
      </c>
      <c r="D155" t="s">
        <v>130</v>
      </c>
      <c r="E155">
        <v>286168992</v>
      </c>
      <c r="F155">
        <v>286168992</v>
      </c>
      <c r="G155">
        <v>1</v>
      </c>
    </row>
    <row r="156" spans="1:7">
      <c r="A156" t="s">
        <v>52</v>
      </c>
      <c r="B156" t="s">
        <v>105</v>
      </c>
      <c r="C156" t="s">
        <v>107</v>
      </c>
      <c r="D156" t="s">
        <v>128</v>
      </c>
      <c r="E156">
        <v>1652872960</v>
      </c>
      <c r="F156">
        <v>1652855040</v>
      </c>
      <c r="G156">
        <v>0.99998915195465088</v>
      </c>
    </row>
    <row r="157" spans="1:7">
      <c r="A157" t="s">
        <v>52</v>
      </c>
      <c r="B157" t="s">
        <v>105</v>
      </c>
      <c r="C157" t="s">
        <v>108</v>
      </c>
      <c r="D157" t="s">
        <v>129</v>
      </c>
      <c r="E157">
        <v>103392000</v>
      </c>
      <c r="F157">
        <v>0</v>
      </c>
      <c r="G157">
        <v>0</v>
      </c>
    </row>
    <row r="158" spans="1:7">
      <c r="A158" t="s">
        <v>52</v>
      </c>
      <c r="B158" t="s">
        <v>105</v>
      </c>
      <c r="C158" t="s">
        <v>109</v>
      </c>
      <c r="D158" t="s">
        <v>130</v>
      </c>
      <c r="E158">
        <v>28183000</v>
      </c>
      <c r="F158">
        <v>22955000</v>
      </c>
      <c r="G158">
        <v>0.81449812650680542</v>
      </c>
    </row>
    <row r="159" spans="1:7">
      <c r="A159" t="s">
        <v>1</v>
      </c>
      <c r="B159" t="s">
        <v>54</v>
      </c>
      <c r="C159" t="s">
        <v>110</v>
      </c>
      <c r="D159" t="s">
        <v>131</v>
      </c>
      <c r="E159">
        <v>448713984</v>
      </c>
      <c r="F159">
        <v>0</v>
      </c>
      <c r="G159">
        <v>0</v>
      </c>
    </row>
    <row r="160" spans="1:7">
      <c r="A160" t="s">
        <v>1</v>
      </c>
      <c r="B160" t="s">
        <v>54</v>
      </c>
      <c r="C160" t="s">
        <v>111</v>
      </c>
      <c r="D160" t="s">
        <v>132</v>
      </c>
      <c r="E160">
        <v>4152240128</v>
      </c>
      <c r="F160">
        <v>0</v>
      </c>
      <c r="G160">
        <v>0</v>
      </c>
    </row>
    <row r="161" spans="1:7">
      <c r="A161" t="s">
        <v>2</v>
      </c>
      <c r="B161" t="s">
        <v>55</v>
      </c>
      <c r="C161" t="s">
        <v>110</v>
      </c>
      <c r="D161" t="s">
        <v>131</v>
      </c>
      <c r="E161">
        <v>44356000</v>
      </c>
      <c r="F161">
        <v>1415000</v>
      </c>
      <c r="G161">
        <v>3.1900983303785324E-2</v>
      </c>
    </row>
    <row r="162" spans="1:7">
      <c r="A162" t="s">
        <v>2</v>
      </c>
      <c r="B162" t="s">
        <v>55</v>
      </c>
      <c r="C162" t="s">
        <v>111</v>
      </c>
      <c r="D162" t="s">
        <v>132</v>
      </c>
      <c r="E162">
        <v>850304000</v>
      </c>
      <c r="F162">
        <v>13847000</v>
      </c>
      <c r="G162">
        <v>1.6284763813018799E-2</v>
      </c>
    </row>
    <row r="163" spans="1:7">
      <c r="A163" t="s">
        <v>3</v>
      </c>
      <c r="B163" t="s">
        <v>56</v>
      </c>
      <c r="C163" t="s">
        <v>110</v>
      </c>
      <c r="D163" t="s">
        <v>131</v>
      </c>
      <c r="E163">
        <v>560249984</v>
      </c>
      <c r="F163">
        <v>69863000</v>
      </c>
      <c r="G163">
        <v>0.12469968944787979</v>
      </c>
    </row>
    <row r="164" spans="1:7">
      <c r="A164" t="s">
        <v>3</v>
      </c>
      <c r="B164" t="s">
        <v>56</v>
      </c>
      <c r="C164" t="s">
        <v>111</v>
      </c>
      <c r="D164" t="s">
        <v>132</v>
      </c>
      <c r="E164">
        <v>4205100032</v>
      </c>
      <c r="F164">
        <v>1261314944</v>
      </c>
      <c r="G164">
        <v>0.29994884133338928</v>
      </c>
    </row>
    <row r="165" spans="1:7">
      <c r="A165" t="s">
        <v>4</v>
      </c>
      <c r="B165" t="s">
        <v>57</v>
      </c>
      <c r="C165" t="s">
        <v>110</v>
      </c>
      <c r="D165" t="s">
        <v>131</v>
      </c>
      <c r="E165">
        <v>334827008</v>
      </c>
      <c r="F165">
        <v>0</v>
      </c>
      <c r="G165">
        <v>0</v>
      </c>
    </row>
    <row r="166" spans="1:7">
      <c r="A166" t="s">
        <v>4</v>
      </c>
      <c r="B166" t="s">
        <v>57</v>
      </c>
      <c r="C166" t="s">
        <v>111</v>
      </c>
      <c r="D166" t="s">
        <v>132</v>
      </c>
      <c r="E166">
        <v>2308004096</v>
      </c>
      <c r="F166">
        <v>0</v>
      </c>
      <c r="G166">
        <v>0</v>
      </c>
    </row>
    <row r="167" spans="1:7">
      <c r="A167" t="s">
        <v>5</v>
      </c>
      <c r="B167" t="s">
        <v>58</v>
      </c>
      <c r="C167" t="s">
        <v>110</v>
      </c>
      <c r="D167" t="s">
        <v>131</v>
      </c>
      <c r="E167">
        <v>2628244992</v>
      </c>
      <c r="F167">
        <v>523782016</v>
      </c>
      <c r="G167">
        <v>0.19928964972496033</v>
      </c>
    </row>
    <row r="168" spans="1:7">
      <c r="A168" t="s">
        <v>5</v>
      </c>
      <c r="B168" t="s">
        <v>58</v>
      </c>
      <c r="C168" t="s">
        <v>111</v>
      </c>
      <c r="D168" t="s">
        <v>132</v>
      </c>
      <c r="E168">
        <v>33216327680</v>
      </c>
      <c r="F168">
        <v>9784198144</v>
      </c>
      <c r="G168">
        <v>0.29455989599227905</v>
      </c>
    </row>
    <row r="169" spans="1:7">
      <c r="A169" t="s">
        <v>6</v>
      </c>
      <c r="B169" t="s">
        <v>59</v>
      </c>
      <c r="C169" t="s">
        <v>110</v>
      </c>
      <c r="D169" t="s">
        <v>131</v>
      </c>
      <c r="E169">
        <v>702974976</v>
      </c>
      <c r="F169">
        <v>9238000</v>
      </c>
      <c r="G169">
        <v>1.3141293078660965E-2</v>
      </c>
    </row>
    <row r="170" spans="1:7">
      <c r="A170" t="s">
        <v>6</v>
      </c>
      <c r="B170" t="s">
        <v>59</v>
      </c>
      <c r="C170" t="s">
        <v>111</v>
      </c>
      <c r="D170" t="s">
        <v>132</v>
      </c>
      <c r="E170">
        <v>3887365120</v>
      </c>
      <c r="F170">
        <v>114038000</v>
      </c>
      <c r="G170">
        <v>2.9335550963878632E-2</v>
      </c>
    </row>
    <row r="171" spans="1:7">
      <c r="A171" t="s">
        <v>7</v>
      </c>
      <c r="B171" t="s">
        <v>60</v>
      </c>
      <c r="C171" t="s">
        <v>110</v>
      </c>
      <c r="D171" t="s">
        <v>131</v>
      </c>
      <c r="E171">
        <v>264528000</v>
      </c>
      <c r="F171">
        <v>0</v>
      </c>
      <c r="G171">
        <v>0</v>
      </c>
    </row>
    <row r="172" spans="1:7">
      <c r="A172" t="s">
        <v>7</v>
      </c>
      <c r="B172" t="s">
        <v>60</v>
      </c>
      <c r="C172" t="s">
        <v>111</v>
      </c>
      <c r="D172" t="s">
        <v>132</v>
      </c>
      <c r="E172">
        <v>2340154112</v>
      </c>
      <c r="F172">
        <v>0</v>
      </c>
      <c r="G172">
        <v>0</v>
      </c>
    </row>
    <row r="173" spans="1:7">
      <c r="A173" t="s">
        <v>8</v>
      </c>
      <c r="B173" t="s">
        <v>61</v>
      </c>
      <c r="C173" t="s">
        <v>110</v>
      </c>
      <c r="D173" t="s">
        <v>131</v>
      </c>
      <c r="E173">
        <v>225632000</v>
      </c>
      <c r="F173">
        <v>0</v>
      </c>
      <c r="G173">
        <v>0</v>
      </c>
    </row>
    <row r="174" spans="1:7">
      <c r="A174" t="s">
        <v>8</v>
      </c>
      <c r="B174" t="s">
        <v>61</v>
      </c>
      <c r="C174" t="s">
        <v>111</v>
      </c>
      <c r="D174" t="s">
        <v>132</v>
      </c>
      <c r="E174">
        <v>926273024</v>
      </c>
      <c r="F174">
        <v>0</v>
      </c>
      <c r="G174">
        <v>0</v>
      </c>
    </row>
    <row r="175" spans="1:7">
      <c r="A175" t="s">
        <v>9</v>
      </c>
      <c r="B175" t="s">
        <v>62</v>
      </c>
      <c r="C175" t="s">
        <v>110</v>
      </c>
      <c r="D175" t="s">
        <v>131</v>
      </c>
      <c r="E175">
        <v>37468000</v>
      </c>
      <c r="F175">
        <v>37468000</v>
      </c>
      <c r="G175">
        <v>1</v>
      </c>
    </row>
    <row r="176" spans="1:7">
      <c r="A176" t="s">
        <v>9</v>
      </c>
      <c r="B176" t="s">
        <v>62</v>
      </c>
      <c r="C176" t="s">
        <v>111</v>
      </c>
      <c r="D176" t="s">
        <v>132</v>
      </c>
      <c r="E176">
        <v>133015000</v>
      </c>
      <c r="F176">
        <v>133015000</v>
      </c>
      <c r="G176">
        <v>1</v>
      </c>
    </row>
    <row r="177" spans="1:7">
      <c r="A177" t="s">
        <v>10</v>
      </c>
      <c r="B177" t="s">
        <v>63</v>
      </c>
      <c r="C177" t="s">
        <v>110</v>
      </c>
      <c r="D177" t="s">
        <v>131</v>
      </c>
      <c r="E177">
        <v>916932992</v>
      </c>
      <c r="F177">
        <v>113393000</v>
      </c>
      <c r="G177">
        <v>0.12366552650928497</v>
      </c>
    </row>
    <row r="178" spans="1:7">
      <c r="A178" t="s">
        <v>10</v>
      </c>
      <c r="B178" t="s">
        <v>63</v>
      </c>
      <c r="C178" t="s">
        <v>111</v>
      </c>
      <c r="D178" t="s">
        <v>132</v>
      </c>
      <c r="E178">
        <v>8647660544</v>
      </c>
      <c r="F178">
        <v>2801615104</v>
      </c>
      <c r="G178">
        <v>0.32397377490997314</v>
      </c>
    </row>
    <row r="179" spans="1:7">
      <c r="A179" t="s">
        <v>11</v>
      </c>
      <c r="B179" t="s">
        <v>64</v>
      </c>
      <c r="C179" t="s">
        <v>110</v>
      </c>
      <c r="D179" t="s">
        <v>131</v>
      </c>
      <c r="E179">
        <v>682729984</v>
      </c>
      <c r="F179">
        <v>0</v>
      </c>
      <c r="G179">
        <v>0</v>
      </c>
    </row>
    <row r="180" spans="1:7">
      <c r="A180" t="s">
        <v>11</v>
      </c>
      <c r="B180" t="s">
        <v>64</v>
      </c>
      <c r="C180" t="s">
        <v>111</v>
      </c>
      <c r="D180" t="s">
        <v>132</v>
      </c>
      <c r="E180">
        <v>5591483904</v>
      </c>
      <c r="F180">
        <v>41474000</v>
      </c>
      <c r="G180">
        <v>7.4173510074615479E-3</v>
      </c>
    </row>
    <row r="181" spans="1:7">
      <c r="A181" t="s">
        <v>12</v>
      </c>
      <c r="B181" t="s">
        <v>65</v>
      </c>
      <c r="C181" t="s">
        <v>110</v>
      </c>
      <c r="D181" t="s">
        <v>131</v>
      </c>
      <c r="E181">
        <v>243239008</v>
      </c>
      <c r="F181">
        <v>0</v>
      </c>
      <c r="G181">
        <v>0</v>
      </c>
    </row>
    <row r="182" spans="1:7">
      <c r="A182" t="s">
        <v>12</v>
      </c>
      <c r="B182" t="s">
        <v>65</v>
      </c>
      <c r="C182" t="s">
        <v>111</v>
      </c>
      <c r="D182" t="s">
        <v>132</v>
      </c>
      <c r="E182">
        <v>1263488000</v>
      </c>
      <c r="F182">
        <v>0</v>
      </c>
      <c r="G182">
        <v>0</v>
      </c>
    </row>
    <row r="183" spans="1:7">
      <c r="A183" t="s">
        <v>13</v>
      </c>
      <c r="B183" t="s">
        <v>66</v>
      </c>
      <c r="C183" t="s">
        <v>110</v>
      </c>
      <c r="D183" t="s">
        <v>131</v>
      </c>
      <c r="E183">
        <v>168414000</v>
      </c>
      <c r="F183">
        <v>13304000</v>
      </c>
      <c r="G183">
        <v>7.8995808959007263E-2</v>
      </c>
    </row>
    <row r="184" spans="1:7">
      <c r="A184" t="s">
        <v>13</v>
      </c>
      <c r="B184" t="s">
        <v>66</v>
      </c>
      <c r="C184" t="s">
        <v>111</v>
      </c>
      <c r="D184" t="s">
        <v>132</v>
      </c>
      <c r="E184">
        <v>942216000</v>
      </c>
      <c r="F184">
        <v>187712992</v>
      </c>
      <c r="G184">
        <v>0.19922500848770142</v>
      </c>
    </row>
    <row r="185" spans="1:7">
      <c r="A185" t="s">
        <v>14</v>
      </c>
      <c r="B185" t="s">
        <v>67</v>
      </c>
      <c r="C185" t="s">
        <v>110</v>
      </c>
      <c r="D185" t="s">
        <v>131</v>
      </c>
      <c r="E185">
        <v>1082774016</v>
      </c>
      <c r="F185">
        <v>173268000</v>
      </c>
      <c r="G185">
        <v>0.1600223034620285</v>
      </c>
    </row>
    <row r="186" spans="1:7">
      <c r="A186" t="s">
        <v>14</v>
      </c>
      <c r="B186" t="s">
        <v>67</v>
      </c>
      <c r="C186" t="s">
        <v>111</v>
      </c>
      <c r="D186" t="s">
        <v>132</v>
      </c>
      <c r="E186">
        <v>7895627776</v>
      </c>
      <c r="F186">
        <v>2405707008</v>
      </c>
      <c r="G186">
        <v>0.30468851327896118</v>
      </c>
    </row>
    <row r="187" spans="1:7">
      <c r="A187" t="s">
        <v>15</v>
      </c>
      <c r="B187" t="s">
        <v>68</v>
      </c>
      <c r="C187" t="s">
        <v>110</v>
      </c>
      <c r="D187" t="s">
        <v>131</v>
      </c>
      <c r="E187">
        <v>767779008</v>
      </c>
      <c r="F187">
        <v>0</v>
      </c>
      <c r="G187">
        <v>0</v>
      </c>
    </row>
    <row r="188" spans="1:7">
      <c r="A188" t="s">
        <v>15</v>
      </c>
      <c r="B188" t="s">
        <v>68</v>
      </c>
      <c r="C188" t="s">
        <v>111</v>
      </c>
      <c r="D188" t="s">
        <v>132</v>
      </c>
      <c r="E188">
        <v>5252870144</v>
      </c>
      <c r="F188">
        <v>760000</v>
      </c>
      <c r="G188">
        <v>1.4468281005974859E-4</v>
      </c>
    </row>
    <row r="189" spans="1:7">
      <c r="A189" t="s">
        <v>16</v>
      </c>
      <c r="B189" t="s">
        <v>69</v>
      </c>
      <c r="C189" t="s">
        <v>110</v>
      </c>
      <c r="D189" t="s">
        <v>131</v>
      </c>
      <c r="E189">
        <v>558982976</v>
      </c>
      <c r="F189">
        <v>99996000</v>
      </c>
      <c r="G189">
        <v>0.17888917028903961</v>
      </c>
    </row>
    <row r="190" spans="1:7">
      <c r="A190" t="s">
        <v>16</v>
      </c>
      <c r="B190" t="s">
        <v>69</v>
      </c>
      <c r="C190" t="s">
        <v>111</v>
      </c>
      <c r="D190" t="s">
        <v>132</v>
      </c>
      <c r="E190">
        <v>2925583104</v>
      </c>
      <c r="F190">
        <v>765849984</v>
      </c>
      <c r="G190">
        <v>0.26177686452865601</v>
      </c>
    </row>
    <row r="191" spans="1:7">
      <c r="A191" t="s">
        <v>17</v>
      </c>
      <c r="B191" t="s">
        <v>70</v>
      </c>
      <c r="C191" t="s">
        <v>110</v>
      </c>
      <c r="D191" t="s">
        <v>131</v>
      </c>
      <c r="E191">
        <v>340169984</v>
      </c>
      <c r="F191">
        <v>72770000</v>
      </c>
      <c r="G191">
        <v>0.21392245590686798</v>
      </c>
    </row>
    <row r="192" spans="1:7">
      <c r="A192" t="s">
        <v>17</v>
      </c>
      <c r="B192" t="s">
        <v>70</v>
      </c>
      <c r="C192" t="s">
        <v>111</v>
      </c>
      <c r="D192" t="s">
        <v>132</v>
      </c>
      <c r="E192">
        <v>2743320064</v>
      </c>
      <c r="F192">
        <v>665164032</v>
      </c>
      <c r="G192">
        <v>0.24246679246425629</v>
      </c>
    </row>
    <row r="193" spans="1:7">
      <c r="A193" t="s">
        <v>18</v>
      </c>
      <c r="B193" t="s">
        <v>71</v>
      </c>
      <c r="C193" t="s">
        <v>110</v>
      </c>
      <c r="D193" t="s">
        <v>131</v>
      </c>
      <c r="E193">
        <v>317057984</v>
      </c>
      <c r="F193">
        <v>0</v>
      </c>
      <c r="G193">
        <v>0</v>
      </c>
    </row>
    <row r="194" spans="1:7">
      <c r="A194" t="s">
        <v>18</v>
      </c>
      <c r="B194" t="s">
        <v>71</v>
      </c>
      <c r="C194" t="s">
        <v>111</v>
      </c>
      <c r="D194" t="s">
        <v>132</v>
      </c>
      <c r="E194">
        <v>3434046976</v>
      </c>
      <c r="F194">
        <v>1789000</v>
      </c>
      <c r="G194">
        <v>5.2095967112109065E-4</v>
      </c>
    </row>
    <row r="195" spans="1:7">
      <c r="A195" t="s">
        <v>19</v>
      </c>
      <c r="B195" t="s">
        <v>72</v>
      </c>
      <c r="C195" t="s">
        <v>110</v>
      </c>
      <c r="D195" t="s">
        <v>131</v>
      </c>
      <c r="E195">
        <v>463809984</v>
      </c>
      <c r="F195">
        <v>0</v>
      </c>
      <c r="G195">
        <v>0</v>
      </c>
    </row>
    <row r="196" spans="1:7">
      <c r="A196" t="s">
        <v>19</v>
      </c>
      <c r="B196" t="s">
        <v>72</v>
      </c>
      <c r="C196" t="s">
        <v>111</v>
      </c>
      <c r="D196" t="s">
        <v>132</v>
      </c>
      <c r="E196">
        <v>2707640064</v>
      </c>
      <c r="F196">
        <v>0</v>
      </c>
      <c r="G196">
        <v>0</v>
      </c>
    </row>
    <row r="197" spans="1:7">
      <c r="A197" t="s">
        <v>20</v>
      </c>
      <c r="B197" t="s">
        <v>73</v>
      </c>
      <c r="C197" t="s">
        <v>110</v>
      </c>
      <c r="D197" t="s">
        <v>131</v>
      </c>
      <c r="E197">
        <v>90411000</v>
      </c>
      <c r="F197">
        <v>0</v>
      </c>
      <c r="G197">
        <v>0</v>
      </c>
    </row>
    <row r="198" spans="1:7">
      <c r="A198" t="s">
        <v>20</v>
      </c>
      <c r="B198" t="s">
        <v>73</v>
      </c>
      <c r="C198" t="s">
        <v>111</v>
      </c>
      <c r="D198" t="s">
        <v>132</v>
      </c>
      <c r="E198">
        <v>708227008</v>
      </c>
      <c r="F198">
        <v>0</v>
      </c>
      <c r="G198">
        <v>0</v>
      </c>
    </row>
    <row r="199" spans="1:7">
      <c r="A199" t="s">
        <v>21</v>
      </c>
      <c r="B199" t="s">
        <v>74</v>
      </c>
      <c r="C199" t="s">
        <v>110</v>
      </c>
      <c r="D199" t="s">
        <v>131</v>
      </c>
      <c r="E199">
        <v>748921024</v>
      </c>
      <c r="F199">
        <v>83636000</v>
      </c>
      <c r="G199">
        <v>0.11167532950639725</v>
      </c>
    </row>
    <row r="200" spans="1:7">
      <c r="A200" t="s">
        <v>21</v>
      </c>
      <c r="B200" t="s">
        <v>74</v>
      </c>
      <c r="C200" t="s">
        <v>111</v>
      </c>
      <c r="D200" t="s">
        <v>132</v>
      </c>
      <c r="E200">
        <v>5196047872</v>
      </c>
      <c r="F200">
        <v>1223901056</v>
      </c>
      <c r="G200">
        <v>0.2355446070432663</v>
      </c>
    </row>
    <row r="201" spans="1:7">
      <c r="A201" t="s">
        <v>22</v>
      </c>
      <c r="B201" t="s">
        <v>75</v>
      </c>
      <c r="C201" t="s">
        <v>110</v>
      </c>
      <c r="D201" t="s">
        <v>131</v>
      </c>
      <c r="E201">
        <v>587513984</v>
      </c>
      <c r="F201">
        <v>0</v>
      </c>
      <c r="G201">
        <v>0</v>
      </c>
    </row>
    <row r="202" spans="1:7">
      <c r="A202" t="s">
        <v>22</v>
      </c>
      <c r="B202" t="s">
        <v>75</v>
      </c>
      <c r="C202" t="s">
        <v>111</v>
      </c>
      <c r="D202" t="s">
        <v>132</v>
      </c>
      <c r="E202">
        <v>4474242048</v>
      </c>
      <c r="F202">
        <v>70893000</v>
      </c>
      <c r="G202">
        <v>1.5844695270061493E-2</v>
      </c>
    </row>
    <row r="203" spans="1:7">
      <c r="A203" t="s">
        <v>23</v>
      </c>
      <c r="B203" t="s">
        <v>76</v>
      </c>
      <c r="C203" t="s">
        <v>110</v>
      </c>
      <c r="D203" t="s">
        <v>131</v>
      </c>
      <c r="E203">
        <v>1184771968</v>
      </c>
      <c r="F203">
        <v>92675000</v>
      </c>
      <c r="G203">
        <v>7.8221805393695831E-2</v>
      </c>
    </row>
    <row r="204" spans="1:7">
      <c r="A204" t="s">
        <v>23</v>
      </c>
      <c r="B204" t="s">
        <v>76</v>
      </c>
      <c r="C204" t="s">
        <v>111</v>
      </c>
      <c r="D204" t="s">
        <v>132</v>
      </c>
      <c r="E204">
        <v>9423535104</v>
      </c>
      <c r="F204">
        <v>1542568960</v>
      </c>
      <c r="G204">
        <v>0.16369323432445526</v>
      </c>
    </row>
    <row r="205" spans="1:7">
      <c r="A205" t="s">
        <v>24</v>
      </c>
      <c r="B205" t="s">
        <v>77</v>
      </c>
      <c r="C205" t="s">
        <v>110</v>
      </c>
      <c r="D205" t="s">
        <v>131</v>
      </c>
      <c r="E205">
        <v>613683008</v>
      </c>
      <c r="F205">
        <v>0</v>
      </c>
      <c r="G205">
        <v>0</v>
      </c>
    </row>
    <row r="206" spans="1:7">
      <c r="A206" t="s">
        <v>24</v>
      </c>
      <c r="B206" t="s">
        <v>77</v>
      </c>
      <c r="C206" t="s">
        <v>111</v>
      </c>
      <c r="D206" t="s">
        <v>132</v>
      </c>
      <c r="E206">
        <v>3777656064</v>
      </c>
      <c r="F206">
        <v>0</v>
      </c>
      <c r="G206">
        <v>0</v>
      </c>
    </row>
    <row r="207" spans="1:7">
      <c r="A207" t="s">
        <v>25</v>
      </c>
      <c r="B207" t="s">
        <v>78</v>
      </c>
      <c r="C207" t="s">
        <v>110</v>
      </c>
      <c r="D207" t="s">
        <v>131</v>
      </c>
      <c r="E207">
        <v>323444992</v>
      </c>
      <c r="F207">
        <v>89872000</v>
      </c>
      <c r="G207">
        <v>0.2778586745262146</v>
      </c>
    </row>
    <row r="208" spans="1:7">
      <c r="A208" t="s">
        <v>25</v>
      </c>
      <c r="B208" t="s">
        <v>78</v>
      </c>
      <c r="C208" t="s">
        <v>111</v>
      </c>
      <c r="D208" t="s">
        <v>132</v>
      </c>
      <c r="E208">
        <v>2349805056</v>
      </c>
      <c r="F208">
        <v>628617984</v>
      </c>
      <c r="G208">
        <v>0.26751920580863953</v>
      </c>
    </row>
    <row r="209" spans="1:7">
      <c r="A209" t="s">
        <v>26</v>
      </c>
      <c r="B209" t="s">
        <v>79</v>
      </c>
      <c r="C209" t="s">
        <v>110</v>
      </c>
      <c r="D209" t="s">
        <v>131</v>
      </c>
      <c r="E209">
        <v>767009984</v>
      </c>
      <c r="F209">
        <v>71319000</v>
      </c>
      <c r="G209">
        <v>9.2983141541481018E-2</v>
      </c>
    </row>
    <row r="210" spans="1:7">
      <c r="A210" t="s">
        <v>26</v>
      </c>
      <c r="B210" t="s">
        <v>79</v>
      </c>
      <c r="C210" t="s">
        <v>111</v>
      </c>
      <c r="D210" t="s">
        <v>132</v>
      </c>
      <c r="E210">
        <v>3524786944</v>
      </c>
      <c r="F210">
        <v>815273024</v>
      </c>
      <c r="G210">
        <v>0.23129710555076599</v>
      </c>
    </row>
    <row r="211" spans="1:7">
      <c r="A211" t="s">
        <v>27</v>
      </c>
      <c r="B211" t="s">
        <v>80</v>
      </c>
      <c r="C211" t="s">
        <v>110</v>
      </c>
      <c r="D211" t="s">
        <v>131</v>
      </c>
      <c r="E211">
        <v>99574000</v>
      </c>
      <c r="F211">
        <v>3544000</v>
      </c>
      <c r="G211">
        <v>3.5591620951890945E-2</v>
      </c>
    </row>
    <row r="212" spans="1:7">
      <c r="A212" t="s">
        <v>27</v>
      </c>
      <c r="B212" t="s">
        <v>80</v>
      </c>
      <c r="C212" t="s">
        <v>111</v>
      </c>
      <c r="D212" t="s">
        <v>132</v>
      </c>
      <c r="E212">
        <v>688420992</v>
      </c>
      <c r="F212">
        <v>37598000</v>
      </c>
      <c r="G212">
        <v>5.46148382127285E-2</v>
      </c>
    </row>
    <row r="213" spans="1:7">
      <c r="A213" t="s">
        <v>28</v>
      </c>
      <c r="B213" t="s">
        <v>81</v>
      </c>
      <c r="C213" t="s">
        <v>110</v>
      </c>
      <c r="D213" t="s">
        <v>131</v>
      </c>
      <c r="E213">
        <v>336003008</v>
      </c>
      <c r="F213">
        <v>23800000</v>
      </c>
      <c r="G213">
        <v>7.0832699537277222E-2</v>
      </c>
    </row>
    <row r="214" spans="1:7">
      <c r="A214" t="s">
        <v>28</v>
      </c>
      <c r="B214" t="s">
        <v>81</v>
      </c>
      <c r="C214" t="s">
        <v>111</v>
      </c>
      <c r="D214" t="s">
        <v>132</v>
      </c>
      <c r="E214">
        <v>1565543040</v>
      </c>
      <c r="F214">
        <v>311192000</v>
      </c>
      <c r="G214">
        <v>0.1987757533788681</v>
      </c>
    </row>
    <row r="215" spans="1:7">
      <c r="A215" t="s">
        <v>29</v>
      </c>
      <c r="B215" t="s">
        <v>82</v>
      </c>
      <c r="C215" t="s">
        <v>110</v>
      </c>
      <c r="D215" t="s">
        <v>131</v>
      </c>
      <c r="E215">
        <v>101255000</v>
      </c>
      <c r="F215">
        <v>0</v>
      </c>
      <c r="G215">
        <v>0</v>
      </c>
    </row>
    <row r="216" spans="1:7">
      <c r="A216" t="s">
        <v>29</v>
      </c>
      <c r="B216" t="s">
        <v>82</v>
      </c>
      <c r="C216" t="s">
        <v>111</v>
      </c>
      <c r="D216" t="s">
        <v>132</v>
      </c>
      <c r="E216">
        <v>1109283968</v>
      </c>
      <c r="F216">
        <v>0</v>
      </c>
      <c r="G216">
        <v>0</v>
      </c>
    </row>
    <row r="217" spans="1:7">
      <c r="A217" t="s">
        <v>30</v>
      </c>
      <c r="B217" t="s">
        <v>83</v>
      </c>
      <c r="C217" t="s">
        <v>110</v>
      </c>
      <c r="D217" t="s">
        <v>131</v>
      </c>
      <c r="E217">
        <v>193948992</v>
      </c>
      <c r="F217">
        <v>0</v>
      </c>
      <c r="G217">
        <v>0</v>
      </c>
    </row>
    <row r="218" spans="1:7">
      <c r="A218" t="s">
        <v>30</v>
      </c>
      <c r="B218" t="s">
        <v>83</v>
      </c>
      <c r="C218" t="s">
        <v>111</v>
      </c>
      <c r="D218" t="s">
        <v>132</v>
      </c>
      <c r="E218">
        <v>733750016</v>
      </c>
      <c r="F218">
        <v>0</v>
      </c>
      <c r="G218">
        <v>0</v>
      </c>
    </row>
    <row r="219" spans="1:7">
      <c r="A219" t="s">
        <v>31</v>
      </c>
      <c r="B219" t="s">
        <v>84</v>
      </c>
      <c r="C219" t="s">
        <v>110</v>
      </c>
      <c r="D219" t="s">
        <v>131</v>
      </c>
      <c r="E219">
        <v>728534016</v>
      </c>
      <c r="F219">
        <v>39606000</v>
      </c>
      <c r="G219">
        <v>5.4363969713449478E-2</v>
      </c>
    </row>
    <row r="220" spans="1:7">
      <c r="A220" t="s">
        <v>31</v>
      </c>
      <c r="B220" t="s">
        <v>84</v>
      </c>
      <c r="C220" t="s">
        <v>111</v>
      </c>
      <c r="D220" t="s">
        <v>132</v>
      </c>
      <c r="E220">
        <v>5173914112</v>
      </c>
      <c r="F220">
        <v>1234968064</v>
      </c>
      <c r="G220">
        <v>0.23869125545024872</v>
      </c>
    </row>
    <row r="221" spans="1:7">
      <c r="A221" t="s">
        <v>32</v>
      </c>
      <c r="B221" t="s">
        <v>85</v>
      </c>
      <c r="C221" t="s">
        <v>110</v>
      </c>
      <c r="D221" t="s">
        <v>131</v>
      </c>
      <c r="E221">
        <v>173799008</v>
      </c>
      <c r="F221">
        <v>14452000</v>
      </c>
      <c r="G221">
        <v>8.3153523504734039E-2</v>
      </c>
    </row>
    <row r="222" spans="1:7">
      <c r="A222" t="s">
        <v>32</v>
      </c>
      <c r="B222" t="s">
        <v>85</v>
      </c>
      <c r="C222" t="s">
        <v>111</v>
      </c>
      <c r="D222" t="s">
        <v>132</v>
      </c>
      <c r="E222">
        <v>2193618944</v>
      </c>
      <c r="F222">
        <v>325656992</v>
      </c>
      <c r="G222">
        <v>0.14845649898052216</v>
      </c>
    </row>
    <row r="223" spans="1:7">
      <c r="A223" t="s">
        <v>33</v>
      </c>
      <c r="B223" t="s">
        <v>86</v>
      </c>
      <c r="C223" t="s">
        <v>110</v>
      </c>
      <c r="D223" t="s">
        <v>131</v>
      </c>
      <c r="E223">
        <v>1163595008</v>
      </c>
      <c r="F223">
        <v>46103000</v>
      </c>
      <c r="G223">
        <v>3.9621174335479736E-2</v>
      </c>
    </row>
    <row r="224" spans="1:7">
      <c r="A224" t="s">
        <v>33</v>
      </c>
      <c r="B224" t="s">
        <v>86</v>
      </c>
      <c r="C224" t="s">
        <v>111</v>
      </c>
      <c r="D224" t="s">
        <v>132</v>
      </c>
      <c r="E224">
        <v>12822553600</v>
      </c>
      <c r="F224">
        <v>3117223936</v>
      </c>
      <c r="G224">
        <v>0.24310477077960968</v>
      </c>
    </row>
    <row r="225" spans="1:7">
      <c r="A225" t="s">
        <v>34</v>
      </c>
      <c r="B225" t="s">
        <v>87</v>
      </c>
      <c r="C225" t="s">
        <v>110</v>
      </c>
      <c r="D225" t="s">
        <v>131</v>
      </c>
      <c r="E225">
        <v>1935121024</v>
      </c>
      <c r="F225">
        <v>116322000</v>
      </c>
      <c r="G225">
        <v>6.0110967606306076E-2</v>
      </c>
    </row>
    <row r="226" spans="1:7">
      <c r="A226" t="s">
        <v>34</v>
      </c>
      <c r="B226" t="s">
        <v>87</v>
      </c>
      <c r="C226" t="s">
        <v>111</v>
      </c>
      <c r="D226" t="s">
        <v>132</v>
      </c>
      <c r="E226">
        <v>7609473024</v>
      </c>
      <c r="F226">
        <v>1763143040</v>
      </c>
      <c r="G226">
        <v>0.23170369863510132</v>
      </c>
    </row>
    <row r="227" spans="1:7">
      <c r="A227" t="s">
        <v>35</v>
      </c>
      <c r="B227" t="s">
        <v>88</v>
      </c>
      <c r="C227" t="s">
        <v>110</v>
      </c>
      <c r="D227" t="s">
        <v>131</v>
      </c>
      <c r="E227">
        <v>136542000</v>
      </c>
      <c r="F227">
        <v>0</v>
      </c>
      <c r="G227">
        <v>0</v>
      </c>
    </row>
    <row r="228" spans="1:7">
      <c r="A228" t="s">
        <v>35</v>
      </c>
      <c r="B228" t="s">
        <v>88</v>
      </c>
      <c r="C228" t="s">
        <v>111</v>
      </c>
      <c r="D228" t="s">
        <v>132</v>
      </c>
      <c r="E228">
        <v>799470976</v>
      </c>
      <c r="F228">
        <v>0</v>
      </c>
      <c r="G228">
        <v>0</v>
      </c>
    </row>
    <row r="229" spans="1:7">
      <c r="A229" t="s">
        <v>36</v>
      </c>
      <c r="B229" t="s">
        <v>89</v>
      </c>
      <c r="C229" t="s">
        <v>110</v>
      </c>
      <c r="D229" t="s">
        <v>131</v>
      </c>
      <c r="E229">
        <v>1099028992</v>
      </c>
      <c r="F229">
        <v>48041000</v>
      </c>
      <c r="G229">
        <v>4.3712221086025238E-2</v>
      </c>
    </row>
    <row r="230" spans="1:7">
      <c r="A230" t="s">
        <v>36</v>
      </c>
      <c r="B230" t="s">
        <v>89</v>
      </c>
      <c r="C230" t="s">
        <v>111</v>
      </c>
      <c r="D230" t="s">
        <v>132</v>
      </c>
      <c r="E230">
        <v>7600889856</v>
      </c>
      <c r="F230">
        <v>577486016</v>
      </c>
      <c r="G230">
        <v>7.5976103544235229E-2</v>
      </c>
    </row>
    <row r="231" spans="1:7">
      <c r="A231" t="s">
        <v>37</v>
      </c>
      <c r="B231" t="s">
        <v>90</v>
      </c>
      <c r="C231" t="s">
        <v>110</v>
      </c>
      <c r="D231" t="s">
        <v>131</v>
      </c>
      <c r="E231">
        <v>564289024</v>
      </c>
      <c r="F231">
        <v>0</v>
      </c>
      <c r="G231">
        <v>0</v>
      </c>
    </row>
    <row r="232" spans="1:7">
      <c r="A232" t="s">
        <v>37</v>
      </c>
      <c r="B232" t="s">
        <v>90</v>
      </c>
      <c r="C232" t="s">
        <v>111</v>
      </c>
      <c r="D232" t="s">
        <v>132</v>
      </c>
      <c r="E232">
        <v>2857191936</v>
      </c>
      <c r="F232">
        <v>0</v>
      </c>
      <c r="G232">
        <v>0</v>
      </c>
    </row>
    <row r="233" spans="1:7">
      <c r="A233" t="s">
        <v>38</v>
      </c>
      <c r="B233" t="s">
        <v>91</v>
      </c>
      <c r="C233" t="s">
        <v>110</v>
      </c>
      <c r="D233" t="s">
        <v>131</v>
      </c>
      <c r="E233">
        <v>598748992</v>
      </c>
      <c r="F233">
        <v>82533000</v>
      </c>
      <c r="G233">
        <v>0.13784240186214447</v>
      </c>
    </row>
    <row r="234" spans="1:7">
      <c r="A234" t="s">
        <v>38</v>
      </c>
      <c r="B234" t="s">
        <v>91</v>
      </c>
      <c r="C234" t="s">
        <v>111</v>
      </c>
      <c r="D234" t="s">
        <v>132</v>
      </c>
      <c r="E234">
        <v>3361882880</v>
      </c>
      <c r="F234">
        <v>907764992</v>
      </c>
      <c r="G234">
        <v>0.27001684904098511</v>
      </c>
    </row>
    <row r="235" spans="1:7">
      <c r="A235" t="s">
        <v>39</v>
      </c>
      <c r="B235" t="s">
        <v>92</v>
      </c>
      <c r="C235" t="s">
        <v>110</v>
      </c>
      <c r="D235" t="s">
        <v>131</v>
      </c>
      <c r="E235">
        <v>978784000</v>
      </c>
      <c r="F235">
        <v>45913000</v>
      </c>
      <c r="G235">
        <v>4.6908203512430191E-2</v>
      </c>
    </row>
    <row r="236" spans="1:7">
      <c r="A236" t="s">
        <v>39</v>
      </c>
      <c r="B236" t="s">
        <v>92</v>
      </c>
      <c r="C236" t="s">
        <v>111</v>
      </c>
      <c r="D236" t="s">
        <v>132</v>
      </c>
      <c r="E236">
        <v>8200386048</v>
      </c>
      <c r="F236">
        <v>1075504000</v>
      </c>
      <c r="G236">
        <v>0.13115285336971283</v>
      </c>
    </row>
    <row r="237" spans="1:7">
      <c r="A237" t="s">
        <v>40</v>
      </c>
      <c r="B237" t="s">
        <v>93</v>
      </c>
      <c r="C237" t="s">
        <v>110</v>
      </c>
      <c r="D237" t="s">
        <v>131</v>
      </c>
      <c r="E237">
        <v>92943000</v>
      </c>
      <c r="F237">
        <v>0</v>
      </c>
      <c r="G237">
        <v>0</v>
      </c>
    </row>
    <row r="238" spans="1:7">
      <c r="A238" t="s">
        <v>40</v>
      </c>
      <c r="B238" t="s">
        <v>93</v>
      </c>
      <c r="C238" t="s">
        <v>111</v>
      </c>
      <c r="D238" t="s">
        <v>132</v>
      </c>
      <c r="E238">
        <v>581915008</v>
      </c>
      <c r="F238">
        <v>0</v>
      </c>
      <c r="G238">
        <v>0</v>
      </c>
    </row>
    <row r="239" spans="1:7">
      <c r="A239" t="s">
        <v>41</v>
      </c>
      <c r="B239" t="s">
        <v>94</v>
      </c>
      <c r="C239" t="s">
        <v>110</v>
      </c>
      <c r="D239" t="s">
        <v>131</v>
      </c>
      <c r="E239">
        <v>383272000</v>
      </c>
      <c r="F239">
        <v>0</v>
      </c>
      <c r="G239">
        <v>0</v>
      </c>
    </row>
    <row r="240" spans="1:7">
      <c r="A240" t="s">
        <v>41</v>
      </c>
      <c r="B240" t="s">
        <v>94</v>
      </c>
      <c r="C240" t="s">
        <v>111</v>
      </c>
      <c r="D240" t="s">
        <v>132</v>
      </c>
      <c r="E240">
        <v>3108016128</v>
      </c>
      <c r="F240">
        <v>0</v>
      </c>
      <c r="G240">
        <v>0</v>
      </c>
    </row>
    <row r="241" spans="1:7">
      <c r="A241" t="s">
        <v>42</v>
      </c>
      <c r="B241" t="s">
        <v>95</v>
      </c>
      <c r="C241" t="s">
        <v>110</v>
      </c>
      <c r="D241" t="s">
        <v>131</v>
      </c>
      <c r="E241">
        <v>64636000</v>
      </c>
      <c r="F241">
        <v>6066000</v>
      </c>
      <c r="G241">
        <v>9.3848630785942078E-2</v>
      </c>
    </row>
    <row r="242" spans="1:7">
      <c r="A242" t="s">
        <v>42</v>
      </c>
      <c r="B242" t="s">
        <v>95</v>
      </c>
      <c r="C242" t="s">
        <v>111</v>
      </c>
      <c r="D242" t="s">
        <v>132</v>
      </c>
      <c r="E242">
        <v>576280000</v>
      </c>
      <c r="F242">
        <v>75052000</v>
      </c>
      <c r="G242">
        <v>0.13023529946804047</v>
      </c>
    </row>
    <row r="243" spans="1:7">
      <c r="A243" t="s">
        <v>43</v>
      </c>
      <c r="B243" t="s">
        <v>96</v>
      </c>
      <c r="C243" t="s">
        <v>110</v>
      </c>
      <c r="D243" t="s">
        <v>131</v>
      </c>
      <c r="E243">
        <v>303391008</v>
      </c>
      <c r="F243">
        <v>0</v>
      </c>
      <c r="G243">
        <v>0</v>
      </c>
    </row>
    <row r="244" spans="1:7">
      <c r="A244" t="s">
        <v>43</v>
      </c>
      <c r="B244" t="s">
        <v>96</v>
      </c>
      <c r="C244" t="s">
        <v>111</v>
      </c>
      <c r="D244" t="s">
        <v>132</v>
      </c>
      <c r="E244">
        <v>3502761984</v>
      </c>
      <c r="F244">
        <v>0</v>
      </c>
      <c r="G244">
        <v>0</v>
      </c>
    </row>
    <row r="245" spans="1:7">
      <c r="A245" t="s">
        <v>44</v>
      </c>
      <c r="B245" t="s">
        <v>97</v>
      </c>
      <c r="C245" t="s">
        <v>110</v>
      </c>
      <c r="D245" t="s">
        <v>131</v>
      </c>
      <c r="E245">
        <v>1564537984</v>
      </c>
      <c r="F245">
        <v>174968992</v>
      </c>
      <c r="G245">
        <v>0.11183428764343262</v>
      </c>
    </row>
    <row r="246" spans="1:7">
      <c r="A246" t="s">
        <v>44</v>
      </c>
      <c r="B246" t="s">
        <v>97</v>
      </c>
      <c r="C246" t="s">
        <v>111</v>
      </c>
      <c r="D246" t="s">
        <v>132</v>
      </c>
      <c r="E246">
        <v>22364588032</v>
      </c>
      <c r="F246">
        <v>3745106944</v>
      </c>
      <c r="G246">
        <v>0.16745699942111969</v>
      </c>
    </row>
    <row r="247" spans="1:7">
      <c r="A247" t="s">
        <v>45</v>
      </c>
      <c r="B247" t="s">
        <v>98</v>
      </c>
      <c r="C247" t="s">
        <v>110</v>
      </c>
      <c r="D247" t="s">
        <v>131</v>
      </c>
      <c r="E247">
        <v>29286123520</v>
      </c>
      <c r="F247">
        <v>2137876992</v>
      </c>
      <c r="G247">
        <v>7.2999656200408936E-2</v>
      </c>
    </row>
    <row r="248" spans="1:7">
      <c r="A248" t="s">
        <v>45</v>
      </c>
      <c r="B248" t="s">
        <v>98</v>
      </c>
      <c r="C248" t="s">
        <v>111</v>
      </c>
      <c r="D248" t="s">
        <v>132</v>
      </c>
      <c r="E248">
        <v>230449659904</v>
      </c>
      <c r="F248">
        <v>37331902464</v>
      </c>
      <c r="G248">
        <v>0.16199591755867004</v>
      </c>
    </row>
    <row r="249" spans="1:7">
      <c r="A249" t="s">
        <v>46</v>
      </c>
      <c r="B249" t="s">
        <v>99</v>
      </c>
      <c r="C249" t="s">
        <v>110</v>
      </c>
      <c r="D249" t="s">
        <v>131</v>
      </c>
      <c r="E249">
        <v>252063008</v>
      </c>
      <c r="F249">
        <v>0</v>
      </c>
      <c r="G249">
        <v>0</v>
      </c>
    </row>
    <row r="250" spans="1:7">
      <c r="A250" t="s">
        <v>46</v>
      </c>
      <c r="B250" t="s">
        <v>99</v>
      </c>
      <c r="C250" t="s">
        <v>111</v>
      </c>
      <c r="D250" t="s">
        <v>132</v>
      </c>
      <c r="E250">
        <v>3382679040</v>
      </c>
      <c r="F250">
        <v>0</v>
      </c>
      <c r="G250">
        <v>0</v>
      </c>
    </row>
    <row r="251" spans="1:7">
      <c r="A251" t="s">
        <v>47</v>
      </c>
      <c r="B251" t="s">
        <v>100</v>
      </c>
      <c r="C251" t="s">
        <v>110</v>
      </c>
      <c r="D251" t="s">
        <v>131</v>
      </c>
      <c r="E251">
        <v>98935000</v>
      </c>
      <c r="F251">
        <v>0</v>
      </c>
      <c r="G251">
        <v>0</v>
      </c>
    </row>
    <row r="252" spans="1:7">
      <c r="A252" t="s">
        <v>47</v>
      </c>
      <c r="B252" t="s">
        <v>100</v>
      </c>
      <c r="C252" t="s">
        <v>111</v>
      </c>
      <c r="D252" t="s">
        <v>132</v>
      </c>
      <c r="E252">
        <v>629436032</v>
      </c>
      <c r="F252">
        <v>0</v>
      </c>
      <c r="G252">
        <v>0</v>
      </c>
    </row>
    <row r="253" spans="1:7">
      <c r="A253" t="s">
        <v>48</v>
      </c>
      <c r="B253" t="s">
        <v>101</v>
      </c>
      <c r="C253" t="s">
        <v>110</v>
      </c>
      <c r="D253" t="s">
        <v>131</v>
      </c>
      <c r="E253">
        <v>1299726976</v>
      </c>
      <c r="F253">
        <v>0</v>
      </c>
      <c r="G253">
        <v>0</v>
      </c>
    </row>
    <row r="254" spans="1:7">
      <c r="A254" t="s">
        <v>48</v>
      </c>
      <c r="B254" t="s">
        <v>101</v>
      </c>
      <c r="C254" t="s">
        <v>111</v>
      </c>
      <c r="D254" t="s">
        <v>132</v>
      </c>
      <c r="E254">
        <v>6209777152</v>
      </c>
      <c r="F254">
        <v>218084992</v>
      </c>
      <c r="G254">
        <v>3.5119615495204926E-2</v>
      </c>
    </row>
    <row r="255" spans="1:7">
      <c r="A255" t="s">
        <v>49</v>
      </c>
      <c r="B255" t="s">
        <v>102</v>
      </c>
      <c r="C255" t="s">
        <v>110</v>
      </c>
      <c r="D255" t="s">
        <v>131</v>
      </c>
      <c r="E255">
        <v>938998976</v>
      </c>
      <c r="F255">
        <v>0</v>
      </c>
      <c r="G255">
        <v>0</v>
      </c>
    </row>
    <row r="256" spans="1:7">
      <c r="A256" t="s">
        <v>49</v>
      </c>
      <c r="B256" t="s">
        <v>102</v>
      </c>
      <c r="C256" t="s">
        <v>111</v>
      </c>
      <c r="D256" t="s">
        <v>132</v>
      </c>
      <c r="E256">
        <v>4961845760</v>
      </c>
      <c r="F256">
        <v>0</v>
      </c>
      <c r="G256">
        <v>0</v>
      </c>
    </row>
    <row r="257" spans="1:7">
      <c r="A257" t="s">
        <v>50</v>
      </c>
      <c r="B257" t="s">
        <v>103</v>
      </c>
      <c r="C257" t="s">
        <v>110</v>
      </c>
      <c r="D257" t="s">
        <v>131</v>
      </c>
      <c r="E257">
        <v>253823008</v>
      </c>
      <c r="F257">
        <v>0</v>
      </c>
      <c r="G257">
        <v>0</v>
      </c>
    </row>
    <row r="258" spans="1:7">
      <c r="A258" t="s">
        <v>50</v>
      </c>
      <c r="B258" t="s">
        <v>103</v>
      </c>
      <c r="C258" t="s">
        <v>111</v>
      </c>
      <c r="D258" t="s">
        <v>132</v>
      </c>
      <c r="E258">
        <v>1430946048</v>
      </c>
      <c r="F258">
        <v>0</v>
      </c>
      <c r="G258">
        <v>0</v>
      </c>
    </row>
    <row r="259" spans="1:7">
      <c r="A259" t="s">
        <v>51</v>
      </c>
      <c r="B259" t="s">
        <v>104</v>
      </c>
      <c r="C259" t="s">
        <v>110</v>
      </c>
      <c r="D259" t="s">
        <v>131</v>
      </c>
      <c r="E259">
        <v>738838016</v>
      </c>
      <c r="F259">
        <v>63510000</v>
      </c>
      <c r="G259">
        <v>8.5959300398826599E-2</v>
      </c>
    </row>
    <row r="260" spans="1:7">
      <c r="A260" t="s">
        <v>51</v>
      </c>
      <c r="B260" t="s">
        <v>104</v>
      </c>
      <c r="C260" t="s">
        <v>111</v>
      </c>
      <c r="D260" t="s">
        <v>132</v>
      </c>
      <c r="E260">
        <v>5473560064</v>
      </c>
      <c r="F260">
        <v>1264391936</v>
      </c>
      <c r="G260">
        <v>0.23099991679191589</v>
      </c>
    </row>
    <row r="261" spans="1:7">
      <c r="A261" t="s">
        <v>52</v>
      </c>
      <c r="B261" t="s">
        <v>105</v>
      </c>
      <c r="C261" t="s">
        <v>110</v>
      </c>
      <c r="D261" t="s">
        <v>131</v>
      </c>
      <c r="E261">
        <v>81093000</v>
      </c>
      <c r="F261">
        <v>21019000</v>
      </c>
      <c r="G261">
        <v>0.25919622182846069</v>
      </c>
    </row>
    <row r="262" spans="1:7">
      <c r="A262" t="s">
        <v>52</v>
      </c>
      <c r="B262" t="s">
        <v>105</v>
      </c>
      <c r="C262" t="s">
        <v>111</v>
      </c>
      <c r="D262" t="s">
        <v>132</v>
      </c>
      <c r="E262">
        <v>634452992</v>
      </c>
      <c r="F262">
        <v>220991008</v>
      </c>
      <c r="G262">
        <v>0.34831738471984863</v>
      </c>
    </row>
    <row r="263" spans="1:7">
      <c r="A263" t="s">
        <v>1</v>
      </c>
      <c r="B263" t="s">
        <v>54</v>
      </c>
      <c r="C263" t="s">
        <v>112</v>
      </c>
      <c r="D263" t="s">
        <v>133</v>
      </c>
      <c r="E263">
        <v>632147008</v>
      </c>
      <c r="F263">
        <v>187202000</v>
      </c>
      <c r="G263">
        <v>0.29613682627677917</v>
      </c>
    </row>
    <row r="264" spans="1:7">
      <c r="A264" t="s">
        <v>1</v>
      </c>
      <c r="B264" t="s">
        <v>54</v>
      </c>
      <c r="C264" t="s">
        <v>113</v>
      </c>
      <c r="D264" t="s">
        <v>134</v>
      </c>
      <c r="E264">
        <v>87101000</v>
      </c>
      <c r="F264">
        <v>16905000</v>
      </c>
      <c r="G264">
        <v>0.19408503174781799</v>
      </c>
    </row>
    <row r="265" spans="1:7">
      <c r="A265" t="s">
        <v>1</v>
      </c>
      <c r="B265" t="s">
        <v>54</v>
      </c>
      <c r="C265" t="s">
        <v>114</v>
      </c>
      <c r="D265" t="s">
        <v>135</v>
      </c>
      <c r="E265">
        <v>431852992</v>
      </c>
      <c r="F265">
        <v>431852992</v>
      </c>
      <c r="G265">
        <v>1</v>
      </c>
    </row>
    <row r="266" spans="1:7">
      <c r="A266" t="s">
        <v>1</v>
      </c>
      <c r="B266" t="s">
        <v>54</v>
      </c>
      <c r="C266" t="s">
        <v>115</v>
      </c>
      <c r="D266" t="s">
        <v>136</v>
      </c>
      <c r="E266">
        <v>1155975040</v>
      </c>
      <c r="F266">
        <v>1014604032</v>
      </c>
      <c r="G266">
        <v>0.87770408391952515</v>
      </c>
    </row>
    <row r="267" spans="1:7">
      <c r="A267" t="s">
        <v>2</v>
      </c>
      <c r="B267" t="s">
        <v>55</v>
      </c>
      <c r="C267" t="s">
        <v>112</v>
      </c>
      <c r="D267" t="s">
        <v>133</v>
      </c>
      <c r="E267">
        <v>265034000</v>
      </c>
      <c r="F267">
        <v>3593000</v>
      </c>
      <c r="G267">
        <v>1.3556751422584057E-2</v>
      </c>
    </row>
    <row r="268" spans="1:7">
      <c r="A268" t="s">
        <v>2</v>
      </c>
      <c r="B268" t="s">
        <v>55</v>
      </c>
      <c r="C268" t="s">
        <v>113</v>
      </c>
      <c r="D268" t="s">
        <v>134</v>
      </c>
      <c r="E268">
        <v>51205000</v>
      </c>
      <c r="F268">
        <v>0</v>
      </c>
      <c r="G268">
        <v>0</v>
      </c>
    </row>
    <row r="269" spans="1:7">
      <c r="A269" t="s">
        <v>2</v>
      </c>
      <c r="B269" t="s">
        <v>55</v>
      </c>
      <c r="C269" t="s">
        <v>114</v>
      </c>
      <c r="D269" t="s">
        <v>135</v>
      </c>
      <c r="E269">
        <v>168518000</v>
      </c>
      <c r="F269">
        <v>168518000</v>
      </c>
      <c r="G269">
        <v>1</v>
      </c>
    </row>
    <row r="270" spans="1:7">
      <c r="A270" t="s">
        <v>2</v>
      </c>
      <c r="B270" t="s">
        <v>55</v>
      </c>
      <c r="C270" t="s">
        <v>115</v>
      </c>
      <c r="D270" t="s">
        <v>136</v>
      </c>
      <c r="E270">
        <v>321480992</v>
      </c>
      <c r="F270">
        <v>224771008</v>
      </c>
      <c r="G270">
        <v>0.69917356967926025</v>
      </c>
    </row>
    <row r="271" spans="1:7">
      <c r="A271" t="s">
        <v>3</v>
      </c>
      <c r="B271" t="s">
        <v>56</v>
      </c>
      <c r="C271" t="s">
        <v>112</v>
      </c>
      <c r="D271" t="s">
        <v>133</v>
      </c>
      <c r="E271">
        <v>1174776960</v>
      </c>
      <c r="F271">
        <v>381879008</v>
      </c>
      <c r="G271">
        <v>0.32506510615348816</v>
      </c>
    </row>
    <row r="272" spans="1:7">
      <c r="A272" t="s">
        <v>3</v>
      </c>
      <c r="B272" t="s">
        <v>56</v>
      </c>
      <c r="C272" t="s">
        <v>113</v>
      </c>
      <c r="D272" t="s">
        <v>134</v>
      </c>
      <c r="E272">
        <v>370568000</v>
      </c>
      <c r="F272">
        <v>275758016</v>
      </c>
      <c r="G272">
        <v>0.74414956569671631</v>
      </c>
    </row>
    <row r="273" spans="1:7">
      <c r="A273" t="s">
        <v>3</v>
      </c>
      <c r="B273" t="s">
        <v>56</v>
      </c>
      <c r="C273" t="s">
        <v>114</v>
      </c>
      <c r="D273" t="s">
        <v>135</v>
      </c>
      <c r="E273">
        <v>1021854976</v>
      </c>
      <c r="F273">
        <v>1021854976</v>
      </c>
      <c r="G273">
        <v>1</v>
      </c>
    </row>
    <row r="274" spans="1:7">
      <c r="A274" t="s">
        <v>3</v>
      </c>
      <c r="B274" t="s">
        <v>56</v>
      </c>
      <c r="C274" t="s">
        <v>115</v>
      </c>
      <c r="D274" t="s">
        <v>136</v>
      </c>
      <c r="E274">
        <v>2072141056</v>
      </c>
      <c r="F274">
        <v>1843074944</v>
      </c>
      <c r="G274">
        <v>0.88945436477661133</v>
      </c>
    </row>
    <row r="275" spans="1:7">
      <c r="A275" t="s">
        <v>4</v>
      </c>
      <c r="B275" t="s">
        <v>57</v>
      </c>
      <c r="C275" t="s">
        <v>112</v>
      </c>
      <c r="D275" t="s">
        <v>133</v>
      </c>
      <c r="E275">
        <v>491708000</v>
      </c>
      <c r="F275">
        <v>140123008</v>
      </c>
      <c r="G275">
        <v>0.28497198224067688</v>
      </c>
    </row>
    <row r="276" spans="1:7">
      <c r="A276" t="s">
        <v>4</v>
      </c>
      <c r="B276" t="s">
        <v>57</v>
      </c>
      <c r="C276" t="s">
        <v>113</v>
      </c>
      <c r="D276" t="s">
        <v>134</v>
      </c>
      <c r="E276">
        <v>66426000</v>
      </c>
      <c r="F276">
        <v>4580000</v>
      </c>
      <c r="G276">
        <v>6.8948902189731598E-2</v>
      </c>
    </row>
    <row r="277" spans="1:7">
      <c r="A277" t="s">
        <v>4</v>
      </c>
      <c r="B277" t="s">
        <v>57</v>
      </c>
      <c r="C277" t="s">
        <v>114</v>
      </c>
      <c r="D277" t="s">
        <v>135</v>
      </c>
      <c r="E277">
        <v>248272000</v>
      </c>
      <c r="F277">
        <v>248272000</v>
      </c>
      <c r="G277">
        <v>1</v>
      </c>
    </row>
    <row r="278" spans="1:7">
      <c r="A278" t="s">
        <v>4</v>
      </c>
      <c r="B278" t="s">
        <v>57</v>
      </c>
      <c r="C278" t="s">
        <v>115</v>
      </c>
      <c r="D278" t="s">
        <v>136</v>
      </c>
      <c r="E278">
        <v>586878976</v>
      </c>
      <c r="F278">
        <v>485623008</v>
      </c>
      <c r="G278">
        <v>0.82746702432632446</v>
      </c>
    </row>
    <row r="279" spans="1:7">
      <c r="A279" t="s">
        <v>5</v>
      </c>
      <c r="B279" t="s">
        <v>58</v>
      </c>
      <c r="C279" t="s">
        <v>112</v>
      </c>
      <c r="D279" t="s">
        <v>133</v>
      </c>
      <c r="E279">
        <v>11325632512</v>
      </c>
      <c r="F279">
        <v>3990926080</v>
      </c>
      <c r="G279">
        <v>0.35237997770309448</v>
      </c>
    </row>
    <row r="280" spans="1:7">
      <c r="A280" t="s">
        <v>5</v>
      </c>
      <c r="B280" t="s">
        <v>58</v>
      </c>
      <c r="C280" t="s">
        <v>113</v>
      </c>
      <c r="D280" t="s">
        <v>134</v>
      </c>
      <c r="E280">
        <v>2365470976</v>
      </c>
      <c r="F280">
        <v>1206471040</v>
      </c>
      <c r="G280">
        <v>0.51003420352935791</v>
      </c>
    </row>
    <row r="281" spans="1:7">
      <c r="A281" t="s">
        <v>5</v>
      </c>
      <c r="B281" t="s">
        <v>58</v>
      </c>
      <c r="C281" t="s">
        <v>114</v>
      </c>
      <c r="D281" t="s">
        <v>135</v>
      </c>
      <c r="E281">
        <v>6772039168</v>
      </c>
      <c r="F281">
        <v>6772039168</v>
      </c>
      <c r="G281">
        <v>1</v>
      </c>
    </row>
    <row r="282" spans="1:7">
      <c r="A282" t="s">
        <v>5</v>
      </c>
      <c r="B282" t="s">
        <v>58</v>
      </c>
      <c r="C282" t="s">
        <v>115</v>
      </c>
      <c r="D282" t="s">
        <v>136</v>
      </c>
      <c r="E282">
        <v>14881825792</v>
      </c>
      <c r="F282">
        <v>13353114624</v>
      </c>
      <c r="G282">
        <v>0.89727663993835449</v>
      </c>
    </row>
    <row r="283" spans="1:7">
      <c r="A283" t="s">
        <v>6</v>
      </c>
      <c r="B283" t="s">
        <v>59</v>
      </c>
      <c r="C283" t="s">
        <v>112</v>
      </c>
      <c r="D283" t="s">
        <v>133</v>
      </c>
      <c r="E283">
        <v>964457984</v>
      </c>
      <c r="F283">
        <v>344847008</v>
      </c>
      <c r="G283">
        <v>0.35755524039268494</v>
      </c>
    </row>
    <row r="284" spans="1:7">
      <c r="A284" t="s">
        <v>6</v>
      </c>
      <c r="B284" t="s">
        <v>59</v>
      </c>
      <c r="C284" t="s">
        <v>113</v>
      </c>
      <c r="D284" t="s">
        <v>134</v>
      </c>
      <c r="E284">
        <v>279484000</v>
      </c>
      <c r="F284">
        <v>26241000</v>
      </c>
      <c r="G284">
        <v>9.3890883028507233E-2</v>
      </c>
    </row>
    <row r="285" spans="1:7">
      <c r="A285" t="s">
        <v>6</v>
      </c>
      <c r="B285" t="s">
        <v>59</v>
      </c>
      <c r="C285" t="s">
        <v>114</v>
      </c>
      <c r="D285" t="s">
        <v>135</v>
      </c>
      <c r="E285">
        <v>842200000</v>
      </c>
      <c r="F285">
        <v>842200000</v>
      </c>
      <c r="G285">
        <v>1</v>
      </c>
    </row>
    <row r="286" spans="1:7">
      <c r="A286" t="s">
        <v>6</v>
      </c>
      <c r="B286" t="s">
        <v>59</v>
      </c>
      <c r="C286" t="s">
        <v>115</v>
      </c>
      <c r="D286" t="s">
        <v>136</v>
      </c>
      <c r="E286">
        <v>1594966016</v>
      </c>
      <c r="F286">
        <v>1460552960</v>
      </c>
      <c r="G286">
        <v>0.91572672128677368</v>
      </c>
    </row>
    <row r="287" spans="1:7">
      <c r="A287" t="s">
        <v>7</v>
      </c>
      <c r="B287" t="s">
        <v>60</v>
      </c>
      <c r="C287" t="s">
        <v>112</v>
      </c>
      <c r="D287" t="s">
        <v>133</v>
      </c>
      <c r="E287">
        <v>669814016</v>
      </c>
      <c r="F287">
        <v>0</v>
      </c>
      <c r="G287">
        <v>0</v>
      </c>
    </row>
    <row r="288" spans="1:7">
      <c r="A288" t="s">
        <v>7</v>
      </c>
      <c r="B288" t="s">
        <v>60</v>
      </c>
      <c r="C288" t="s">
        <v>113</v>
      </c>
      <c r="D288" t="s">
        <v>134</v>
      </c>
      <c r="E288">
        <v>15075000</v>
      </c>
      <c r="F288">
        <v>0</v>
      </c>
      <c r="G288">
        <v>0</v>
      </c>
    </row>
    <row r="289" spans="1:7">
      <c r="A289" t="s">
        <v>7</v>
      </c>
      <c r="B289" t="s">
        <v>60</v>
      </c>
      <c r="C289" t="s">
        <v>114</v>
      </c>
      <c r="D289" t="s">
        <v>135</v>
      </c>
      <c r="E289">
        <v>568862976</v>
      </c>
      <c r="F289">
        <v>568862976</v>
      </c>
      <c r="G289">
        <v>1</v>
      </c>
    </row>
    <row r="290" spans="1:7">
      <c r="A290" t="s">
        <v>7</v>
      </c>
      <c r="B290" t="s">
        <v>60</v>
      </c>
      <c r="C290" t="s">
        <v>115</v>
      </c>
      <c r="D290" t="s">
        <v>136</v>
      </c>
      <c r="E290">
        <v>1117648000</v>
      </c>
      <c r="F290">
        <v>898054016</v>
      </c>
      <c r="G290">
        <v>0.80352133512496948</v>
      </c>
    </row>
    <row r="291" spans="1:7">
      <c r="A291" t="s">
        <v>8</v>
      </c>
      <c r="B291" t="s">
        <v>61</v>
      </c>
      <c r="C291" t="s">
        <v>112</v>
      </c>
      <c r="D291" t="s">
        <v>133</v>
      </c>
      <c r="E291">
        <v>225104000</v>
      </c>
      <c r="F291">
        <v>0</v>
      </c>
      <c r="G291">
        <v>0</v>
      </c>
    </row>
    <row r="292" spans="1:7">
      <c r="A292" t="s">
        <v>8</v>
      </c>
      <c r="B292" t="s">
        <v>61</v>
      </c>
      <c r="C292" t="s">
        <v>113</v>
      </c>
      <c r="D292" t="s">
        <v>134</v>
      </c>
      <c r="E292">
        <v>56948000</v>
      </c>
      <c r="F292">
        <v>0</v>
      </c>
      <c r="G292">
        <v>0</v>
      </c>
    </row>
    <row r="293" spans="1:7">
      <c r="A293" t="s">
        <v>8</v>
      </c>
      <c r="B293" t="s">
        <v>61</v>
      </c>
      <c r="C293" t="s">
        <v>114</v>
      </c>
      <c r="D293" t="s">
        <v>135</v>
      </c>
      <c r="E293">
        <v>31195000</v>
      </c>
      <c r="F293">
        <v>31195000</v>
      </c>
      <c r="G293">
        <v>1</v>
      </c>
    </row>
    <row r="294" spans="1:7">
      <c r="A294" t="s">
        <v>8</v>
      </c>
      <c r="B294" t="s">
        <v>61</v>
      </c>
      <c r="C294" t="s">
        <v>115</v>
      </c>
      <c r="D294" t="s">
        <v>136</v>
      </c>
      <c r="E294">
        <v>304486016</v>
      </c>
      <c r="F294">
        <v>185232000</v>
      </c>
      <c r="G294">
        <v>0.60834318399429321</v>
      </c>
    </row>
    <row r="295" spans="1:7">
      <c r="A295" t="s">
        <v>9</v>
      </c>
      <c r="B295" t="s">
        <v>62</v>
      </c>
      <c r="C295" t="s">
        <v>112</v>
      </c>
      <c r="D295" t="s">
        <v>133</v>
      </c>
      <c r="E295">
        <v>206276000</v>
      </c>
      <c r="F295">
        <v>206276000</v>
      </c>
      <c r="G295">
        <v>1</v>
      </c>
    </row>
    <row r="296" spans="1:7">
      <c r="A296" t="s">
        <v>9</v>
      </c>
      <c r="B296" t="s">
        <v>62</v>
      </c>
      <c r="C296" t="s">
        <v>113</v>
      </c>
      <c r="D296" t="s">
        <v>134</v>
      </c>
      <c r="E296">
        <v>34382000</v>
      </c>
      <c r="F296">
        <v>34382000</v>
      </c>
      <c r="G296">
        <v>1</v>
      </c>
    </row>
    <row r="297" spans="1:7">
      <c r="A297" t="s">
        <v>9</v>
      </c>
      <c r="B297" t="s">
        <v>62</v>
      </c>
      <c r="C297" t="s">
        <v>114</v>
      </c>
      <c r="D297" t="s">
        <v>135</v>
      </c>
      <c r="E297">
        <v>211472000</v>
      </c>
      <c r="F297">
        <v>211472000</v>
      </c>
      <c r="G297">
        <v>1</v>
      </c>
    </row>
    <row r="298" spans="1:7">
      <c r="A298" t="s">
        <v>9</v>
      </c>
      <c r="B298" t="s">
        <v>62</v>
      </c>
      <c r="C298" t="s">
        <v>115</v>
      </c>
      <c r="D298" t="s">
        <v>136</v>
      </c>
      <c r="E298">
        <v>563763008</v>
      </c>
      <c r="F298">
        <v>563763008</v>
      </c>
      <c r="G298">
        <v>1</v>
      </c>
    </row>
    <row r="299" spans="1:7">
      <c r="A299" t="s">
        <v>10</v>
      </c>
      <c r="B299" t="s">
        <v>63</v>
      </c>
      <c r="C299" t="s">
        <v>112</v>
      </c>
      <c r="D299" t="s">
        <v>133</v>
      </c>
      <c r="E299">
        <v>3396566016</v>
      </c>
      <c r="F299">
        <v>1690509952</v>
      </c>
      <c r="G299">
        <v>0.49771150946617126</v>
      </c>
    </row>
    <row r="300" spans="1:7">
      <c r="A300" t="s">
        <v>10</v>
      </c>
      <c r="B300" t="s">
        <v>63</v>
      </c>
      <c r="C300" t="s">
        <v>113</v>
      </c>
      <c r="D300" t="s">
        <v>134</v>
      </c>
      <c r="E300">
        <v>662670976</v>
      </c>
      <c r="F300">
        <v>130683000</v>
      </c>
      <c r="G300">
        <v>0.19720646739006042</v>
      </c>
    </row>
    <row r="301" spans="1:7">
      <c r="A301" t="s">
        <v>10</v>
      </c>
      <c r="B301" t="s">
        <v>63</v>
      </c>
      <c r="C301" t="s">
        <v>114</v>
      </c>
      <c r="D301" t="s">
        <v>135</v>
      </c>
      <c r="E301">
        <v>3539685888</v>
      </c>
      <c r="F301">
        <v>3539685888</v>
      </c>
      <c r="G301">
        <v>1</v>
      </c>
    </row>
    <row r="302" spans="1:7">
      <c r="A302" t="s">
        <v>10</v>
      </c>
      <c r="B302" t="s">
        <v>63</v>
      </c>
      <c r="C302" t="s">
        <v>115</v>
      </c>
      <c r="D302" t="s">
        <v>136</v>
      </c>
      <c r="E302">
        <v>7317992960</v>
      </c>
      <c r="F302">
        <v>6788379136</v>
      </c>
      <c r="G302">
        <v>0.92762851715087891</v>
      </c>
    </row>
    <row r="303" spans="1:7">
      <c r="A303" t="s">
        <v>11</v>
      </c>
      <c r="B303" t="s">
        <v>64</v>
      </c>
      <c r="C303" t="s">
        <v>112</v>
      </c>
      <c r="D303" t="s">
        <v>133</v>
      </c>
      <c r="E303">
        <v>1910914944</v>
      </c>
      <c r="F303">
        <v>873100992</v>
      </c>
      <c r="G303">
        <v>0.45690205693244934</v>
      </c>
    </row>
    <row r="304" spans="1:7">
      <c r="A304" t="s">
        <v>11</v>
      </c>
      <c r="B304" t="s">
        <v>64</v>
      </c>
      <c r="C304" t="s">
        <v>113</v>
      </c>
      <c r="D304" t="s">
        <v>134</v>
      </c>
      <c r="E304">
        <v>372028000</v>
      </c>
      <c r="F304">
        <v>0</v>
      </c>
      <c r="G304">
        <v>0</v>
      </c>
    </row>
    <row r="305" spans="1:7">
      <c r="A305" t="s">
        <v>11</v>
      </c>
      <c r="B305" t="s">
        <v>64</v>
      </c>
      <c r="C305" t="s">
        <v>114</v>
      </c>
      <c r="D305" t="s">
        <v>135</v>
      </c>
      <c r="E305">
        <v>1023580032</v>
      </c>
      <c r="F305">
        <v>1023580032</v>
      </c>
      <c r="G305">
        <v>1</v>
      </c>
    </row>
    <row r="306" spans="1:7">
      <c r="A306" t="s">
        <v>11</v>
      </c>
      <c r="B306" t="s">
        <v>64</v>
      </c>
      <c r="C306" t="s">
        <v>115</v>
      </c>
      <c r="D306" t="s">
        <v>136</v>
      </c>
      <c r="E306">
        <v>2424018944</v>
      </c>
      <c r="F306">
        <v>2116546048</v>
      </c>
      <c r="G306">
        <v>0.87315571308135986</v>
      </c>
    </row>
    <row r="307" spans="1:7">
      <c r="A307" t="s">
        <v>12</v>
      </c>
      <c r="B307" t="s">
        <v>65</v>
      </c>
      <c r="C307" t="s">
        <v>112</v>
      </c>
      <c r="D307" t="s">
        <v>133</v>
      </c>
      <c r="E307">
        <v>193051008</v>
      </c>
      <c r="F307">
        <v>0</v>
      </c>
      <c r="G307">
        <v>0</v>
      </c>
    </row>
    <row r="308" spans="1:7">
      <c r="A308" t="s">
        <v>12</v>
      </c>
      <c r="B308" t="s">
        <v>65</v>
      </c>
      <c r="C308" t="s">
        <v>113</v>
      </c>
      <c r="D308" t="s">
        <v>134</v>
      </c>
      <c r="E308">
        <v>5156000</v>
      </c>
      <c r="F308">
        <v>0</v>
      </c>
      <c r="G308">
        <v>0</v>
      </c>
    </row>
    <row r="309" spans="1:7">
      <c r="A309" t="s">
        <v>12</v>
      </c>
      <c r="B309" t="s">
        <v>65</v>
      </c>
      <c r="C309" t="s">
        <v>114</v>
      </c>
      <c r="D309" t="s">
        <v>135</v>
      </c>
      <c r="E309">
        <v>194866000</v>
      </c>
      <c r="F309">
        <v>194866000</v>
      </c>
      <c r="G309">
        <v>1</v>
      </c>
    </row>
    <row r="310" spans="1:7">
      <c r="A310" t="s">
        <v>12</v>
      </c>
      <c r="B310" t="s">
        <v>65</v>
      </c>
      <c r="C310" t="s">
        <v>115</v>
      </c>
      <c r="D310" t="s">
        <v>136</v>
      </c>
      <c r="E310">
        <v>388550016</v>
      </c>
      <c r="F310">
        <v>358769984</v>
      </c>
      <c r="G310">
        <v>0.92335599660873413</v>
      </c>
    </row>
    <row r="311" spans="1:7">
      <c r="A311" t="s">
        <v>13</v>
      </c>
      <c r="B311" t="s">
        <v>66</v>
      </c>
      <c r="C311" t="s">
        <v>112</v>
      </c>
      <c r="D311" t="s">
        <v>133</v>
      </c>
      <c r="E311">
        <v>254912992</v>
      </c>
      <c r="F311">
        <v>64793000</v>
      </c>
      <c r="G311">
        <v>0.25417691469192505</v>
      </c>
    </row>
    <row r="312" spans="1:7">
      <c r="A312" t="s">
        <v>13</v>
      </c>
      <c r="B312" t="s">
        <v>66</v>
      </c>
      <c r="C312" t="s">
        <v>113</v>
      </c>
      <c r="D312" t="s">
        <v>134</v>
      </c>
      <c r="E312">
        <v>49964000</v>
      </c>
      <c r="F312">
        <v>13917000</v>
      </c>
      <c r="G312">
        <v>0.27854055166244507</v>
      </c>
    </row>
    <row r="313" spans="1:7">
      <c r="A313" t="s">
        <v>13</v>
      </c>
      <c r="B313" t="s">
        <v>66</v>
      </c>
      <c r="C313" t="s">
        <v>114</v>
      </c>
      <c r="D313" t="s">
        <v>135</v>
      </c>
      <c r="E313">
        <v>169100000</v>
      </c>
      <c r="F313">
        <v>169100000</v>
      </c>
      <c r="G313">
        <v>1</v>
      </c>
    </row>
    <row r="314" spans="1:7">
      <c r="A314" t="s">
        <v>13</v>
      </c>
      <c r="B314" t="s">
        <v>66</v>
      </c>
      <c r="C314" t="s">
        <v>115</v>
      </c>
      <c r="D314" t="s">
        <v>136</v>
      </c>
      <c r="E314">
        <v>400204992</v>
      </c>
      <c r="F314">
        <v>350854016</v>
      </c>
      <c r="G314">
        <v>0.8766857385635376</v>
      </c>
    </row>
    <row r="315" spans="1:7">
      <c r="A315" t="s">
        <v>14</v>
      </c>
      <c r="B315" t="s">
        <v>67</v>
      </c>
      <c r="C315" t="s">
        <v>112</v>
      </c>
      <c r="D315" t="s">
        <v>133</v>
      </c>
      <c r="E315">
        <v>1668781952</v>
      </c>
      <c r="F315">
        <v>471704000</v>
      </c>
      <c r="G315">
        <v>0.28266364336013794</v>
      </c>
    </row>
    <row r="316" spans="1:7">
      <c r="A316" t="s">
        <v>14</v>
      </c>
      <c r="B316" t="s">
        <v>67</v>
      </c>
      <c r="C316" t="s">
        <v>113</v>
      </c>
      <c r="D316" t="s">
        <v>134</v>
      </c>
      <c r="E316">
        <v>391868992</v>
      </c>
      <c r="F316">
        <v>238408992</v>
      </c>
      <c r="G316">
        <v>0.60838955640792847</v>
      </c>
    </row>
    <row r="317" spans="1:7">
      <c r="A317" t="s">
        <v>14</v>
      </c>
      <c r="B317" t="s">
        <v>67</v>
      </c>
      <c r="C317" t="s">
        <v>114</v>
      </c>
      <c r="D317" t="s">
        <v>135</v>
      </c>
      <c r="E317">
        <v>2265447936</v>
      </c>
      <c r="F317">
        <v>2265447936</v>
      </c>
      <c r="G317">
        <v>1</v>
      </c>
    </row>
    <row r="318" spans="1:7">
      <c r="A318" t="s">
        <v>14</v>
      </c>
      <c r="B318" t="s">
        <v>67</v>
      </c>
      <c r="C318" t="s">
        <v>115</v>
      </c>
      <c r="D318" t="s">
        <v>136</v>
      </c>
      <c r="E318">
        <v>4600515072</v>
      </c>
      <c r="F318">
        <v>4189213952</v>
      </c>
      <c r="G318">
        <v>0.91059672832489014</v>
      </c>
    </row>
    <row r="319" spans="1:7">
      <c r="A319" t="s">
        <v>15</v>
      </c>
      <c r="B319" t="s">
        <v>68</v>
      </c>
      <c r="C319" t="s">
        <v>112</v>
      </c>
      <c r="D319" t="s">
        <v>133</v>
      </c>
      <c r="E319">
        <v>853574016</v>
      </c>
      <c r="F319">
        <v>258892992</v>
      </c>
      <c r="G319">
        <v>0.30330467224121094</v>
      </c>
    </row>
    <row r="320" spans="1:7">
      <c r="A320" t="s">
        <v>15</v>
      </c>
      <c r="B320" t="s">
        <v>68</v>
      </c>
      <c r="C320" t="s">
        <v>113</v>
      </c>
      <c r="D320" t="s">
        <v>134</v>
      </c>
      <c r="E320">
        <v>105076000</v>
      </c>
      <c r="F320">
        <v>92320000</v>
      </c>
      <c r="G320">
        <v>0.87860214710235596</v>
      </c>
    </row>
    <row r="321" spans="1:7">
      <c r="A321" t="s">
        <v>15</v>
      </c>
      <c r="B321" t="s">
        <v>68</v>
      </c>
      <c r="C321" t="s">
        <v>114</v>
      </c>
      <c r="D321" t="s">
        <v>135</v>
      </c>
      <c r="E321">
        <v>673022016</v>
      </c>
      <c r="F321">
        <v>673022016</v>
      </c>
      <c r="G321">
        <v>1</v>
      </c>
    </row>
    <row r="322" spans="1:7">
      <c r="A322" t="s">
        <v>15</v>
      </c>
      <c r="B322" t="s">
        <v>68</v>
      </c>
      <c r="C322" t="s">
        <v>115</v>
      </c>
      <c r="D322" t="s">
        <v>136</v>
      </c>
      <c r="E322">
        <v>1150176000</v>
      </c>
      <c r="F322">
        <v>936833024</v>
      </c>
      <c r="G322">
        <v>0.81451272964477539</v>
      </c>
    </row>
    <row r="323" spans="1:7">
      <c r="A323" t="s">
        <v>16</v>
      </c>
      <c r="B323" t="s">
        <v>69</v>
      </c>
      <c r="C323" t="s">
        <v>112</v>
      </c>
      <c r="D323" t="s">
        <v>133</v>
      </c>
      <c r="E323">
        <v>508727008</v>
      </c>
      <c r="F323">
        <v>144218000</v>
      </c>
      <c r="G323">
        <v>0.28348800539970398</v>
      </c>
    </row>
    <row r="324" spans="1:7">
      <c r="A324" t="s">
        <v>16</v>
      </c>
      <c r="B324" t="s">
        <v>69</v>
      </c>
      <c r="C324" t="s">
        <v>113</v>
      </c>
      <c r="D324" t="s">
        <v>134</v>
      </c>
      <c r="E324">
        <v>14158000</v>
      </c>
      <c r="F324">
        <v>1965000</v>
      </c>
      <c r="G324">
        <v>0.1387907862663269</v>
      </c>
    </row>
    <row r="325" spans="1:7">
      <c r="A325" t="s">
        <v>16</v>
      </c>
      <c r="B325" t="s">
        <v>69</v>
      </c>
      <c r="C325" t="s">
        <v>114</v>
      </c>
      <c r="D325" t="s">
        <v>135</v>
      </c>
      <c r="E325">
        <v>236974000</v>
      </c>
      <c r="F325">
        <v>236974000</v>
      </c>
      <c r="G325">
        <v>1</v>
      </c>
    </row>
    <row r="326" spans="1:7">
      <c r="A326" t="s">
        <v>16</v>
      </c>
      <c r="B326" t="s">
        <v>69</v>
      </c>
      <c r="C326" t="s">
        <v>115</v>
      </c>
      <c r="D326" t="s">
        <v>136</v>
      </c>
      <c r="E326">
        <v>688761024</v>
      </c>
      <c r="F326">
        <v>594833024</v>
      </c>
      <c r="G326">
        <v>0.86362761259078979</v>
      </c>
    </row>
    <row r="327" spans="1:7">
      <c r="A327" t="s">
        <v>17</v>
      </c>
      <c r="B327" t="s">
        <v>70</v>
      </c>
      <c r="C327" t="s">
        <v>112</v>
      </c>
      <c r="D327" t="s">
        <v>133</v>
      </c>
      <c r="E327">
        <v>420187008</v>
      </c>
      <c r="F327">
        <v>164895008</v>
      </c>
      <c r="G327">
        <v>0.39243242144584656</v>
      </c>
    </row>
    <row r="328" spans="1:7">
      <c r="A328" t="s">
        <v>17</v>
      </c>
      <c r="B328" t="s">
        <v>70</v>
      </c>
      <c r="C328" t="s">
        <v>113</v>
      </c>
      <c r="D328" t="s">
        <v>134</v>
      </c>
      <c r="E328">
        <v>60430000</v>
      </c>
      <c r="F328">
        <v>28298000</v>
      </c>
      <c r="G328">
        <v>0.46827733516693115</v>
      </c>
    </row>
    <row r="329" spans="1:7">
      <c r="A329" t="s">
        <v>17</v>
      </c>
      <c r="B329" t="s">
        <v>70</v>
      </c>
      <c r="C329" t="s">
        <v>114</v>
      </c>
      <c r="D329" t="s">
        <v>135</v>
      </c>
      <c r="E329">
        <v>294484992</v>
      </c>
      <c r="F329">
        <v>294484992</v>
      </c>
      <c r="G329">
        <v>1</v>
      </c>
    </row>
    <row r="330" spans="1:7">
      <c r="A330" t="s">
        <v>17</v>
      </c>
      <c r="B330" t="s">
        <v>70</v>
      </c>
      <c r="C330" t="s">
        <v>115</v>
      </c>
      <c r="D330" t="s">
        <v>136</v>
      </c>
      <c r="E330">
        <v>738489024</v>
      </c>
      <c r="F330">
        <v>646160000</v>
      </c>
      <c r="G330">
        <v>0.87497574090957642</v>
      </c>
    </row>
    <row r="331" spans="1:7">
      <c r="A331" t="s">
        <v>18</v>
      </c>
      <c r="B331" t="s">
        <v>71</v>
      </c>
      <c r="C331" t="s">
        <v>112</v>
      </c>
      <c r="D331" t="s">
        <v>133</v>
      </c>
      <c r="E331">
        <v>689401984</v>
      </c>
      <c r="F331">
        <v>245116992</v>
      </c>
      <c r="G331">
        <v>0.35555016994476318</v>
      </c>
    </row>
    <row r="332" spans="1:7">
      <c r="A332" t="s">
        <v>18</v>
      </c>
      <c r="B332" t="s">
        <v>71</v>
      </c>
      <c r="C332" t="s">
        <v>113</v>
      </c>
      <c r="D332" t="s">
        <v>134</v>
      </c>
      <c r="E332">
        <v>49547000</v>
      </c>
      <c r="F332">
        <v>109000</v>
      </c>
      <c r="G332">
        <v>2.1999313030391932E-3</v>
      </c>
    </row>
    <row r="333" spans="1:7">
      <c r="A333" t="s">
        <v>18</v>
      </c>
      <c r="B333" t="s">
        <v>71</v>
      </c>
      <c r="C333" t="s">
        <v>114</v>
      </c>
      <c r="D333" t="s">
        <v>135</v>
      </c>
      <c r="E333">
        <v>414942016</v>
      </c>
      <c r="F333">
        <v>414942016</v>
      </c>
      <c r="G333">
        <v>1</v>
      </c>
    </row>
    <row r="334" spans="1:7">
      <c r="A334" t="s">
        <v>18</v>
      </c>
      <c r="B334" t="s">
        <v>71</v>
      </c>
      <c r="C334" t="s">
        <v>115</v>
      </c>
      <c r="D334" t="s">
        <v>136</v>
      </c>
      <c r="E334">
        <v>679585984</v>
      </c>
      <c r="F334">
        <v>521494016</v>
      </c>
      <c r="G334">
        <v>0.76737016439437866</v>
      </c>
    </row>
    <row r="335" spans="1:7">
      <c r="A335" t="s">
        <v>19</v>
      </c>
      <c r="B335" t="s">
        <v>72</v>
      </c>
      <c r="C335" t="s">
        <v>112</v>
      </c>
      <c r="D335" t="s">
        <v>133</v>
      </c>
      <c r="E335">
        <v>1174899968</v>
      </c>
      <c r="F335">
        <v>753998016</v>
      </c>
      <c r="G335">
        <v>0.64175504446029663</v>
      </c>
    </row>
    <row r="336" spans="1:7">
      <c r="A336" t="s">
        <v>19</v>
      </c>
      <c r="B336" t="s">
        <v>72</v>
      </c>
      <c r="C336" t="s">
        <v>113</v>
      </c>
      <c r="D336" t="s">
        <v>134</v>
      </c>
      <c r="E336">
        <v>151596992</v>
      </c>
      <c r="F336">
        <v>12005000</v>
      </c>
      <c r="G336">
        <v>7.9190224409103394E-2</v>
      </c>
    </row>
    <row r="337" spans="1:7">
      <c r="A337" t="s">
        <v>19</v>
      </c>
      <c r="B337" t="s">
        <v>72</v>
      </c>
      <c r="C337" t="s">
        <v>114</v>
      </c>
      <c r="D337" t="s">
        <v>135</v>
      </c>
      <c r="E337">
        <v>651116032</v>
      </c>
      <c r="F337">
        <v>651116032</v>
      </c>
      <c r="G337">
        <v>1</v>
      </c>
    </row>
    <row r="338" spans="1:7">
      <c r="A338" t="s">
        <v>19</v>
      </c>
      <c r="B338" t="s">
        <v>72</v>
      </c>
      <c r="C338" t="s">
        <v>115</v>
      </c>
      <c r="D338" t="s">
        <v>136</v>
      </c>
      <c r="E338">
        <v>1551768064</v>
      </c>
      <c r="F338">
        <v>1260856960</v>
      </c>
      <c r="G338">
        <v>0.81252926588058472</v>
      </c>
    </row>
    <row r="339" spans="1:7">
      <c r="A339" t="s">
        <v>20</v>
      </c>
      <c r="B339" t="s">
        <v>73</v>
      </c>
      <c r="C339" t="s">
        <v>112</v>
      </c>
      <c r="D339" t="s">
        <v>133</v>
      </c>
      <c r="E339">
        <v>153286000</v>
      </c>
      <c r="F339">
        <v>72062000</v>
      </c>
      <c r="G339">
        <v>0.47011467814445496</v>
      </c>
    </row>
    <row r="340" spans="1:7">
      <c r="A340" t="s">
        <v>20</v>
      </c>
      <c r="B340" t="s">
        <v>73</v>
      </c>
      <c r="C340" t="s">
        <v>113</v>
      </c>
      <c r="D340" t="s">
        <v>134</v>
      </c>
      <c r="E340">
        <v>40449000</v>
      </c>
      <c r="F340">
        <v>201000</v>
      </c>
      <c r="G340">
        <v>4.9692206084728241E-3</v>
      </c>
    </row>
    <row r="341" spans="1:7">
      <c r="A341" t="s">
        <v>20</v>
      </c>
      <c r="B341" t="s">
        <v>73</v>
      </c>
      <c r="C341" t="s">
        <v>114</v>
      </c>
      <c r="D341" t="s">
        <v>135</v>
      </c>
      <c r="E341">
        <v>137184000</v>
      </c>
      <c r="F341">
        <v>137184000</v>
      </c>
      <c r="G341">
        <v>1</v>
      </c>
    </row>
    <row r="342" spans="1:7">
      <c r="A342" t="s">
        <v>20</v>
      </c>
      <c r="B342" t="s">
        <v>73</v>
      </c>
      <c r="C342" t="s">
        <v>115</v>
      </c>
      <c r="D342" t="s">
        <v>136</v>
      </c>
      <c r="E342">
        <v>245875008</v>
      </c>
      <c r="F342">
        <v>176048000</v>
      </c>
      <c r="G342">
        <v>0.71600610017776489</v>
      </c>
    </row>
    <row r="343" spans="1:7">
      <c r="A343" t="s">
        <v>21</v>
      </c>
      <c r="B343" t="s">
        <v>74</v>
      </c>
      <c r="C343" t="s">
        <v>112</v>
      </c>
      <c r="D343" t="s">
        <v>133</v>
      </c>
      <c r="E343">
        <v>1393587968</v>
      </c>
      <c r="F343">
        <v>328841984</v>
      </c>
      <c r="G343">
        <v>0.23596787452697754</v>
      </c>
    </row>
    <row r="344" spans="1:7">
      <c r="A344" t="s">
        <v>21</v>
      </c>
      <c r="B344" t="s">
        <v>74</v>
      </c>
      <c r="C344" t="s">
        <v>113</v>
      </c>
      <c r="D344" t="s">
        <v>134</v>
      </c>
      <c r="E344">
        <v>356119008</v>
      </c>
      <c r="F344">
        <v>28687000</v>
      </c>
      <c r="G344">
        <v>8.0554530024528503E-2</v>
      </c>
    </row>
    <row r="345" spans="1:7">
      <c r="A345" t="s">
        <v>21</v>
      </c>
      <c r="B345" t="s">
        <v>74</v>
      </c>
      <c r="C345" t="s">
        <v>114</v>
      </c>
      <c r="D345" t="s">
        <v>135</v>
      </c>
      <c r="E345">
        <v>904716992</v>
      </c>
      <c r="F345">
        <v>904716992</v>
      </c>
      <c r="G345">
        <v>1</v>
      </c>
    </row>
    <row r="346" spans="1:7">
      <c r="A346" t="s">
        <v>21</v>
      </c>
      <c r="B346" t="s">
        <v>74</v>
      </c>
      <c r="C346" t="s">
        <v>115</v>
      </c>
      <c r="D346" t="s">
        <v>136</v>
      </c>
      <c r="E346">
        <v>2140185984</v>
      </c>
      <c r="F346">
        <v>1702680064</v>
      </c>
      <c r="G346">
        <v>0.79557573795318604</v>
      </c>
    </row>
    <row r="347" spans="1:7">
      <c r="A347" t="s">
        <v>22</v>
      </c>
      <c r="B347" t="s">
        <v>75</v>
      </c>
      <c r="C347" t="s">
        <v>112</v>
      </c>
      <c r="D347" t="s">
        <v>133</v>
      </c>
      <c r="E347">
        <v>885414976</v>
      </c>
      <c r="F347">
        <v>0</v>
      </c>
      <c r="G347">
        <v>0</v>
      </c>
    </row>
    <row r="348" spans="1:7">
      <c r="A348" t="s">
        <v>22</v>
      </c>
      <c r="B348" t="s">
        <v>75</v>
      </c>
      <c r="C348" t="s">
        <v>113</v>
      </c>
      <c r="D348" t="s">
        <v>134</v>
      </c>
      <c r="E348">
        <v>170775008</v>
      </c>
      <c r="F348">
        <v>0</v>
      </c>
      <c r="G348">
        <v>0</v>
      </c>
    </row>
    <row r="349" spans="1:7">
      <c r="A349" t="s">
        <v>22</v>
      </c>
      <c r="B349" t="s">
        <v>75</v>
      </c>
      <c r="C349" t="s">
        <v>114</v>
      </c>
      <c r="D349" t="s">
        <v>135</v>
      </c>
      <c r="E349">
        <v>1074995968</v>
      </c>
      <c r="F349">
        <v>1074995968</v>
      </c>
      <c r="G349">
        <v>1</v>
      </c>
    </row>
    <row r="350" spans="1:7">
      <c r="A350" t="s">
        <v>22</v>
      </c>
      <c r="B350" t="s">
        <v>75</v>
      </c>
      <c r="C350" t="s">
        <v>115</v>
      </c>
      <c r="D350" t="s">
        <v>136</v>
      </c>
      <c r="E350">
        <v>2136397952</v>
      </c>
      <c r="F350">
        <v>1438520960</v>
      </c>
      <c r="G350">
        <v>0.67333942651748657</v>
      </c>
    </row>
    <row r="351" spans="1:7">
      <c r="A351" t="s">
        <v>23</v>
      </c>
      <c r="B351" t="s">
        <v>76</v>
      </c>
      <c r="C351" t="s">
        <v>112</v>
      </c>
      <c r="D351" t="s">
        <v>133</v>
      </c>
      <c r="E351">
        <v>1801006976</v>
      </c>
      <c r="F351">
        <v>474784992</v>
      </c>
      <c r="G351">
        <v>0.26362195611000061</v>
      </c>
    </row>
    <row r="352" spans="1:7">
      <c r="A352" t="s">
        <v>23</v>
      </c>
      <c r="B352" t="s">
        <v>76</v>
      </c>
      <c r="C352" t="s">
        <v>113</v>
      </c>
      <c r="D352" t="s">
        <v>134</v>
      </c>
      <c r="E352">
        <v>431049984</v>
      </c>
      <c r="F352">
        <v>150327008</v>
      </c>
      <c r="G352">
        <v>0.34874612092971802</v>
      </c>
    </row>
    <row r="353" spans="1:7">
      <c r="A353" t="s">
        <v>23</v>
      </c>
      <c r="B353" t="s">
        <v>76</v>
      </c>
      <c r="C353" t="s">
        <v>114</v>
      </c>
      <c r="D353" t="s">
        <v>135</v>
      </c>
      <c r="E353">
        <v>948124032</v>
      </c>
      <c r="F353">
        <v>948124032</v>
      </c>
      <c r="G353">
        <v>1</v>
      </c>
    </row>
    <row r="354" spans="1:7">
      <c r="A354" t="s">
        <v>23</v>
      </c>
      <c r="B354" t="s">
        <v>76</v>
      </c>
      <c r="C354" t="s">
        <v>115</v>
      </c>
      <c r="D354" t="s">
        <v>136</v>
      </c>
      <c r="E354">
        <v>2356036096</v>
      </c>
      <c r="F354">
        <v>2088147968</v>
      </c>
      <c r="G354">
        <v>0.88629710674285889</v>
      </c>
    </row>
    <row r="355" spans="1:7">
      <c r="A355" t="s">
        <v>24</v>
      </c>
      <c r="B355" t="s">
        <v>77</v>
      </c>
      <c r="C355" t="s">
        <v>112</v>
      </c>
      <c r="D355" t="s">
        <v>133</v>
      </c>
      <c r="E355">
        <v>655070016</v>
      </c>
      <c r="F355">
        <v>362662016</v>
      </c>
      <c r="G355">
        <v>0.5536232590675354</v>
      </c>
    </row>
    <row r="356" spans="1:7">
      <c r="A356" t="s">
        <v>24</v>
      </c>
      <c r="B356" t="s">
        <v>77</v>
      </c>
      <c r="C356" t="s">
        <v>113</v>
      </c>
      <c r="D356" t="s">
        <v>134</v>
      </c>
      <c r="E356">
        <v>208850000</v>
      </c>
      <c r="F356">
        <v>74002000</v>
      </c>
      <c r="G356">
        <v>0.35433086752891541</v>
      </c>
    </row>
    <row r="357" spans="1:7">
      <c r="A357" t="s">
        <v>24</v>
      </c>
      <c r="B357" t="s">
        <v>77</v>
      </c>
      <c r="C357" t="s">
        <v>114</v>
      </c>
      <c r="D357" t="s">
        <v>135</v>
      </c>
      <c r="E357">
        <v>411424992</v>
      </c>
      <c r="F357">
        <v>411424992</v>
      </c>
      <c r="G357">
        <v>1</v>
      </c>
    </row>
    <row r="358" spans="1:7">
      <c r="A358" t="s">
        <v>24</v>
      </c>
      <c r="B358" t="s">
        <v>77</v>
      </c>
      <c r="C358" t="s">
        <v>115</v>
      </c>
      <c r="D358" t="s">
        <v>136</v>
      </c>
      <c r="E358">
        <v>1635649024</v>
      </c>
      <c r="F358">
        <v>1373288960</v>
      </c>
      <c r="G358">
        <v>0.83959877490997314</v>
      </c>
    </row>
    <row r="359" spans="1:7">
      <c r="A359" t="s">
        <v>25</v>
      </c>
      <c r="B359" t="s">
        <v>78</v>
      </c>
      <c r="C359" t="s">
        <v>112</v>
      </c>
      <c r="D359" t="s">
        <v>133</v>
      </c>
      <c r="E359">
        <v>525062016</v>
      </c>
      <c r="F359">
        <v>246862000</v>
      </c>
      <c r="G359">
        <v>0.47015780210494995</v>
      </c>
    </row>
    <row r="360" spans="1:7">
      <c r="A360" t="s">
        <v>25</v>
      </c>
      <c r="B360" t="s">
        <v>78</v>
      </c>
      <c r="C360" t="s">
        <v>113</v>
      </c>
      <c r="D360" t="s">
        <v>134</v>
      </c>
      <c r="E360">
        <v>33211000</v>
      </c>
      <c r="F360">
        <v>6338000</v>
      </c>
      <c r="G360">
        <v>0.19084037840366364</v>
      </c>
    </row>
    <row r="361" spans="1:7">
      <c r="A361" t="s">
        <v>25</v>
      </c>
      <c r="B361" t="s">
        <v>78</v>
      </c>
      <c r="C361" t="s">
        <v>114</v>
      </c>
      <c r="D361" t="s">
        <v>135</v>
      </c>
      <c r="E361">
        <v>260123008</v>
      </c>
      <c r="F361">
        <v>260123008</v>
      </c>
      <c r="G361">
        <v>1</v>
      </c>
    </row>
    <row r="362" spans="1:7">
      <c r="A362" t="s">
        <v>25</v>
      </c>
      <c r="B362" t="s">
        <v>78</v>
      </c>
      <c r="C362" t="s">
        <v>115</v>
      </c>
      <c r="D362" t="s">
        <v>136</v>
      </c>
      <c r="E362">
        <v>661915008</v>
      </c>
      <c r="F362">
        <v>556515008</v>
      </c>
      <c r="G362">
        <v>0.84076505899429321</v>
      </c>
    </row>
    <row r="363" spans="1:7">
      <c r="A363" t="s">
        <v>26</v>
      </c>
      <c r="B363" t="s">
        <v>79</v>
      </c>
      <c r="C363" t="s">
        <v>112</v>
      </c>
      <c r="D363" t="s">
        <v>133</v>
      </c>
      <c r="E363">
        <v>742339008</v>
      </c>
      <c r="F363">
        <v>136075008</v>
      </c>
      <c r="G363">
        <v>0.18330575525760651</v>
      </c>
    </row>
    <row r="364" spans="1:7">
      <c r="A364" t="s">
        <v>26</v>
      </c>
      <c r="B364" t="s">
        <v>79</v>
      </c>
      <c r="C364" t="s">
        <v>113</v>
      </c>
      <c r="D364" t="s">
        <v>134</v>
      </c>
      <c r="E364">
        <v>119831000</v>
      </c>
      <c r="F364">
        <v>40521000</v>
      </c>
      <c r="G364">
        <v>0.33815121650695801</v>
      </c>
    </row>
    <row r="365" spans="1:7">
      <c r="A365" t="s">
        <v>26</v>
      </c>
      <c r="B365" t="s">
        <v>79</v>
      </c>
      <c r="C365" t="s">
        <v>114</v>
      </c>
      <c r="D365" t="s">
        <v>135</v>
      </c>
      <c r="E365">
        <v>775368000</v>
      </c>
      <c r="F365">
        <v>775368000</v>
      </c>
      <c r="G365">
        <v>1</v>
      </c>
    </row>
    <row r="366" spans="1:7">
      <c r="A366" t="s">
        <v>26</v>
      </c>
      <c r="B366" t="s">
        <v>79</v>
      </c>
      <c r="C366" t="s">
        <v>115</v>
      </c>
      <c r="D366" t="s">
        <v>136</v>
      </c>
      <c r="E366">
        <v>1679977984</v>
      </c>
      <c r="F366">
        <v>1438423040</v>
      </c>
      <c r="G366">
        <v>0.85621541738510132</v>
      </c>
    </row>
    <row r="367" spans="1:7">
      <c r="A367" t="s">
        <v>27</v>
      </c>
      <c r="B367" t="s">
        <v>80</v>
      </c>
      <c r="C367" t="s">
        <v>112</v>
      </c>
      <c r="D367" t="s">
        <v>133</v>
      </c>
      <c r="E367">
        <v>195083008</v>
      </c>
      <c r="F367">
        <v>46485000</v>
      </c>
      <c r="G367">
        <v>0.2382831871509552</v>
      </c>
    </row>
    <row r="368" spans="1:7">
      <c r="A368" t="s">
        <v>27</v>
      </c>
      <c r="B368" t="s">
        <v>80</v>
      </c>
      <c r="C368" t="s">
        <v>113</v>
      </c>
      <c r="D368" t="s">
        <v>134</v>
      </c>
      <c r="E368">
        <v>42473000</v>
      </c>
      <c r="F368">
        <v>1839000</v>
      </c>
      <c r="G368">
        <v>4.3298095464706421E-2</v>
      </c>
    </row>
    <row r="369" spans="1:7">
      <c r="A369" t="s">
        <v>27</v>
      </c>
      <c r="B369" t="s">
        <v>80</v>
      </c>
      <c r="C369" t="s">
        <v>114</v>
      </c>
      <c r="D369" t="s">
        <v>135</v>
      </c>
      <c r="E369">
        <v>94245000</v>
      </c>
      <c r="F369">
        <v>94245000</v>
      </c>
      <c r="G369">
        <v>1</v>
      </c>
    </row>
    <row r="370" spans="1:7">
      <c r="A370" t="s">
        <v>27</v>
      </c>
      <c r="B370" t="s">
        <v>80</v>
      </c>
      <c r="C370" t="s">
        <v>115</v>
      </c>
      <c r="D370" t="s">
        <v>136</v>
      </c>
      <c r="E370">
        <v>275343008</v>
      </c>
      <c r="F370">
        <v>226056000</v>
      </c>
      <c r="G370">
        <v>0.82099777460098267</v>
      </c>
    </row>
    <row r="371" spans="1:7">
      <c r="A371" t="s">
        <v>28</v>
      </c>
      <c r="B371" t="s">
        <v>81</v>
      </c>
      <c r="C371" t="s">
        <v>112</v>
      </c>
      <c r="D371" t="s">
        <v>133</v>
      </c>
      <c r="E371">
        <v>218596000</v>
      </c>
      <c r="F371">
        <v>113596000</v>
      </c>
      <c r="G371">
        <v>0.51966184377670288</v>
      </c>
    </row>
    <row r="372" spans="1:7">
      <c r="A372" t="s">
        <v>28</v>
      </c>
      <c r="B372" t="s">
        <v>81</v>
      </c>
      <c r="C372" t="s">
        <v>113</v>
      </c>
      <c r="D372" t="s">
        <v>134</v>
      </c>
      <c r="E372">
        <v>143083008</v>
      </c>
      <c r="F372">
        <v>1695000</v>
      </c>
      <c r="G372">
        <v>1.184627041220665E-2</v>
      </c>
    </row>
    <row r="373" spans="1:7">
      <c r="A373" t="s">
        <v>28</v>
      </c>
      <c r="B373" t="s">
        <v>81</v>
      </c>
      <c r="C373" t="s">
        <v>114</v>
      </c>
      <c r="D373" t="s">
        <v>135</v>
      </c>
      <c r="E373">
        <v>189843008</v>
      </c>
      <c r="F373">
        <v>189843008</v>
      </c>
      <c r="G373">
        <v>1</v>
      </c>
    </row>
    <row r="374" spans="1:7">
      <c r="A374" t="s">
        <v>28</v>
      </c>
      <c r="B374" t="s">
        <v>81</v>
      </c>
      <c r="C374" t="s">
        <v>115</v>
      </c>
      <c r="D374" t="s">
        <v>136</v>
      </c>
      <c r="E374">
        <v>404510016</v>
      </c>
      <c r="F374">
        <v>331648000</v>
      </c>
      <c r="G374">
        <v>0.81987589597702026</v>
      </c>
    </row>
    <row r="375" spans="1:7">
      <c r="A375" t="s">
        <v>29</v>
      </c>
      <c r="B375" t="s">
        <v>82</v>
      </c>
      <c r="C375" t="s">
        <v>112</v>
      </c>
      <c r="D375" t="s">
        <v>133</v>
      </c>
      <c r="E375">
        <v>643481984</v>
      </c>
      <c r="F375">
        <v>420364992</v>
      </c>
      <c r="G375">
        <v>0.65326613187789917</v>
      </c>
    </row>
    <row r="376" spans="1:7">
      <c r="A376" t="s">
        <v>29</v>
      </c>
      <c r="B376" t="s">
        <v>82</v>
      </c>
      <c r="C376" t="s">
        <v>113</v>
      </c>
      <c r="D376" t="s">
        <v>134</v>
      </c>
      <c r="E376">
        <v>61435000</v>
      </c>
      <c r="F376">
        <v>15166000</v>
      </c>
      <c r="G376">
        <v>0.24686253070831299</v>
      </c>
    </row>
    <row r="377" spans="1:7">
      <c r="A377" t="s">
        <v>29</v>
      </c>
      <c r="B377" t="s">
        <v>82</v>
      </c>
      <c r="C377" t="s">
        <v>114</v>
      </c>
      <c r="D377" t="s">
        <v>135</v>
      </c>
      <c r="E377">
        <v>512281984</v>
      </c>
      <c r="F377">
        <v>512281984</v>
      </c>
      <c r="G377">
        <v>1</v>
      </c>
    </row>
    <row r="378" spans="1:7">
      <c r="A378" t="s">
        <v>29</v>
      </c>
      <c r="B378" t="s">
        <v>82</v>
      </c>
      <c r="C378" t="s">
        <v>115</v>
      </c>
      <c r="D378" t="s">
        <v>136</v>
      </c>
      <c r="E378">
        <v>1098930048</v>
      </c>
      <c r="F378">
        <v>997688000</v>
      </c>
      <c r="G378">
        <v>0.90787214040756226</v>
      </c>
    </row>
    <row r="379" spans="1:7">
      <c r="A379" t="s">
        <v>30</v>
      </c>
      <c r="B379" t="s">
        <v>83</v>
      </c>
      <c r="C379" t="s">
        <v>112</v>
      </c>
      <c r="D379" t="s">
        <v>133</v>
      </c>
      <c r="E379">
        <v>152450000</v>
      </c>
      <c r="F379">
        <v>69639000</v>
      </c>
      <c r="G379">
        <v>0.45679894089698792</v>
      </c>
    </row>
    <row r="380" spans="1:7">
      <c r="A380" t="s">
        <v>30</v>
      </c>
      <c r="B380" t="s">
        <v>83</v>
      </c>
      <c r="C380" t="s">
        <v>113</v>
      </c>
      <c r="D380" t="s">
        <v>134</v>
      </c>
      <c r="E380">
        <v>30075000</v>
      </c>
      <c r="F380">
        <v>635000</v>
      </c>
      <c r="G380">
        <v>2.1113881841301918E-2</v>
      </c>
    </row>
    <row r="381" spans="1:7">
      <c r="A381" t="s">
        <v>30</v>
      </c>
      <c r="B381" t="s">
        <v>83</v>
      </c>
      <c r="C381" t="s">
        <v>114</v>
      </c>
      <c r="D381" t="s">
        <v>135</v>
      </c>
      <c r="E381">
        <v>201424000</v>
      </c>
      <c r="F381">
        <v>201424000</v>
      </c>
      <c r="G381">
        <v>1</v>
      </c>
    </row>
    <row r="382" spans="1:7">
      <c r="A382" t="s">
        <v>30</v>
      </c>
      <c r="B382" t="s">
        <v>83</v>
      </c>
      <c r="C382" t="s">
        <v>115</v>
      </c>
      <c r="D382" t="s">
        <v>136</v>
      </c>
      <c r="E382">
        <v>352167008</v>
      </c>
      <c r="F382">
        <v>294879008</v>
      </c>
      <c r="G382">
        <v>0.83732718229293823</v>
      </c>
    </row>
    <row r="383" spans="1:7">
      <c r="A383" t="s">
        <v>31</v>
      </c>
      <c r="B383" t="s">
        <v>84</v>
      </c>
      <c r="C383" t="s">
        <v>112</v>
      </c>
      <c r="D383" t="s">
        <v>133</v>
      </c>
      <c r="E383">
        <v>1707352960</v>
      </c>
      <c r="F383">
        <v>673299008</v>
      </c>
      <c r="G383">
        <v>0.39435255527496338</v>
      </c>
    </row>
    <row r="384" spans="1:7">
      <c r="A384" t="s">
        <v>31</v>
      </c>
      <c r="B384" t="s">
        <v>84</v>
      </c>
      <c r="C384" t="s">
        <v>113</v>
      </c>
      <c r="D384" t="s">
        <v>134</v>
      </c>
      <c r="E384">
        <v>367588992</v>
      </c>
      <c r="F384">
        <v>16252000</v>
      </c>
      <c r="G384">
        <v>4.4212423264980316E-2</v>
      </c>
    </row>
    <row r="385" spans="1:7">
      <c r="A385" t="s">
        <v>31</v>
      </c>
      <c r="B385" t="s">
        <v>84</v>
      </c>
      <c r="C385" t="s">
        <v>114</v>
      </c>
      <c r="D385" t="s">
        <v>135</v>
      </c>
      <c r="E385">
        <v>973289024</v>
      </c>
      <c r="F385">
        <v>973289024</v>
      </c>
      <c r="G385">
        <v>1</v>
      </c>
    </row>
    <row r="386" spans="1:7">
      <c r="A386" t="s">
        <v>31</v>
      </c>
      <c r="B386" t="s">
        <v>84</v>
      </c>
      <c r="C386" t="s">
        <v>115</v>
      </c>
      <c r="D386" t="s">
        <v>136</v>
      </c>
      <c r="E386">
        <v>3323662080</v>
      </c>
      <c r="F386">
        <v>2783124992</v>
      </c>
      <c r="G386">
        <v>0.83736699819564819</v>
      </c>
    </row>
    <row r="387" spans="1:7">
      <c r="A387" t="s">
        <v>32</v>
      </c>
      <c r="B387" t="s">
        <v>85</v>
      </c>
      <c r="C387" t="s">
        <v>112</v>
      </c>
      <c r="D387" t="s">
        <v>133</v>
      </c>
      <c r="E387">
        <v>472083008</v>
      </c>
      <c r="F387">
        <v>205096992</v>
      </c>
      <c r="G387">
        <v>0.43445113301277161</v>
      </c>
    </row>
    <row r="388" spans="1:7">
      <c r="A388" t="s">
        <v>32</v>
      </c>
      <c r="B388" t="s">
        <v>85</v>
      </c>
      <c r="C388" t="s">
        <v>113</v>
      </c>
      <c r="D388" t="s">
        <v>134</v>
      </c>
      <c r="E388">
        <v>129981000</v>
      </c>
      <c r="F388">
        <v>17127000</v>
      </c>
      <c r="G388">
        <v>0.13176541030406952</v>
      </c>
    </row>
    <row r="389" spans="1:7">
      <c r="A389" t="s">
        <v>32</v>
      </c>
      <c r="B389" t="s">
        <v>85</v>
      </c>
      <c r="C389" t="s">
        <v>114</v>
      </c>
      <c r="D389" t="s">
        <v>135</v>
      </c>
      <c r="E389">
        <v>306329984</v>
      </c>
      <c r="F389">
        <v>306329984</v>
      </c>
      <c r="G389">
        <v>1</v>
      </c>
    </row>
    <row r="390" spans="1:7">
      <c r="A390" t="s">
        <v>32</v>
      </c>
      <c r="B390" t="s">
        <v>85</v>
      </c>
      <c r="C390" t="s">
        <v>115</v>
      </c>
      <c r="D390" t="s">
        <v>136</v>
      </c>
      <c r="E390">
        <v>647654016</v>
      </c>
      <c r="F390">
        <v>532715008</v>
      </c>
      <c r="G390">
        <v>0.82253021001815796</v>
      </c>
    </row>
    <row r="391" spans="1:7">
      <c r="A391" t="s">
        <v>33</v>
      </c>
      <c r="B391" t="s">
        <v>86</v>
      </c>
      <c r="C391" t="s">
        <v>112</v>
      </c>
      <c r="D391" t="s">
        <v>133</v>
      </c>
      <c r="E391">
        <v>5034080768</v>
      </c>
      <c r="F391">
        <v>2434461952</v>
      </c>
      <c r="G391">
        <v>0.48359611630439758</v>
      </c>
    </row>
    <row r="392" spans="1:7">
      <c r="A392" t="s">
        <v>33</v>
      </c>
      <c r="B392" t="s">
        <v>86</v>
      </c>
      <c r="C392" t="s">
        <v>113</v>
      </c>
      <c r="D392" t="s">
        <v>134</v>
      </c>
      <c r="E392">
        <v>737660032</v>
      </c>
      <c r="F392">
        <v>531068000</v>
      </c>
      <c r="G392">
        <v>0.71993595361709595</v>
      </c>
    </row>
    <row r="393" spans="1:7">
      <c r="A393" t="s">
        <v>33</v>
      </c>
      <c r="B393" t="s">
        <v>86</v>
      </c>
      <c r="C393" t="s">
        <v>114</v>
      </c>
      <c r="D393" t="s">
        <v>135</v>
      </c>
      <c r="E393">
        <v>3417015040</v>
      </c>
      <c r="F393">
        <v>3417015040</v>
      </c>
      <c r="G393">
        <v>1</v>
      </c>
    </row>
    <row r="394" spans="1:7">
      <c r="A394" t="s">
        <v>33</v>
      </c>
      <c r="B394" t="s">
        <v>86</v>
      </c>
      <c r="C394" t="s">
        <v>115</v>
      </c>
      <c r="D394" t="s">
        <v>136</v>
      </c>
      <c r="E394">
        <v>9284057088</v>
      </c>
      <c r="F394">
        <v>8486680064</v>
      </c>
      <c r="G394">
        <v>0.91411328315734863</v>
      </c>
    </row>
    <row r="395" spans="1:7">
      <c r="A395" t="s">
        <v>34</v>
      </c>
      <c r="B395" t="s">
        <v>87</v>
      </c>
      <c r="C395" t="s">
        <v>112</v>
      </c>
      <c r="D395" t="s">
        <v>133</v>
      </c>
      <c r="E395">
        <v>1696537984</v>
      </c>
      <c r="F395">
        <v>569836992</v>
      </c>
      <c r="G395">
        <v>0.33588224649429321</v>
      </c>
    </row>
    <row r="396" spans="1:7">
      <c r="A396" t="s">
        <v>34</v>
      </c>
      <c r="B396" t="s">
        <v>87</v>
      </c>
      <c r="C396" t="s">
        <v>113</v>
      </c>
      <c r="D396" t="s">
        <v>134</v>
      </c>
      <c r="E396">
        <v>195568992</v>
      </c>
      <c r="F396">
        <v>0</v>
      </c>
      <c r="G396">
        <v>0</v>
      </c>
    </row>
    <row r="397" spans="1:7">
      <c r="A397" t="s">
        <v>34</v>
      </c>
      <c r="B397" t="s">
        <v>87</v>
      </c>
      <c r="C397" t="s">
        <v>114</v>
      </c>
      <c r="D397" t="s">
        <v>135</v>
      </c>
      <c r="E397">
        <v>936484992</v>
      </c>
      <c r="F397">
        <v>936484992</v>
      </c>
      <c r="G397">
        <v>1</v>
      </c>
    </row>
    <row r="398" spans="1:7">
      <c r="A398" t="s">
        <v>34</v>
      </c>
      <c r="B398" t="s">
        <v>87</v>
      </c>
      <c r="C398" t="s">
        <v>115</v>
      </c>
      <c r="D398" t="s">
        <v>136</v>
      </c>
      <c r="E398">
        <v>2852058112</v>
      </c>
      <c r="F398">
        <v>2393543936</v>
      </c>
      <c r="G398">
        <v>0.83923393487930298</v>
      </c>
    </row>
    <row r="399" spans="1:7">
      <c r="A399" t="s">
        <v>35</v>
      </c>
      <c r="B399" t="s">
        <v>88</v>
      </c>
      <c r="C399" t="s">
        <v>112</v>
      </c>
      <c r="D399" t="s">
        <v>133</v>
      </c>
      <c r="E399">
        <v>139463008</v>
      </c>
      <c r="F399">
        <v>38368000</v>
      </c>
      <c r="G399">
        <v>0.27511239051818848</v>
      </c>
    </row>
    <row r="400" spans="1:7">
      <c r="A400" t="s">
        <v>35</v>
      </c>
      <c r="B400" t="s">
        <v>88</v>
      </c>
      <c r="C400" t="s">
        <v>113</v>
      </c>
      <c r="D400" t="s">
        <v>134</v>
      </c>
      <c r="E400">
        <v>3066000</v>
      </c>
      <c r="F400">
        <v>2566000</v>
      </c>
      <c r="G400">
        <v>0.8369210958480835</v>
      </c>
    </row>
    <row r="401" spans="1:7">
      <c r="A401" t="s">
        <v>35</v>
      </c>
      <c r="B401" t="s">
        <v>88</v>
      </c>
      <c r="C401" t="s">
        <v>114</v>
      </c>
      <c r="D401" t="s">
        <v>135</v>
      </c>
      <c r="E401">
        <v>54647000</v>
      </c>
      <c r="F401">
        <v>54647000</v>
      </c>
      <c r="G401">
        <v>1</v>
      </c>
    </row>
    <row r="402" spans="1:7">
      <c r="A402" t="s">
        <v>35</v>
      </c>
      <c r="B402" t="s">
        <v>88</v>
      </c>
      <c r="C402" t="s">
        <v>115</v>
      </c>
      <c r="D402" t="s">
        <v>136</v>
      </c>
      <c r="E402">
        <v>172428000</v>
      </c>
      <c r="F402">
        <v>143372000</v>
      </c>
      <c r="G402">
        <v>0.83148908615112305</v>
      </c>
    </row>
    <row r="403" spans="1:7">
      <c r="A403" t="s">
        <v>36</v>
      </c>
      <c r="B403" t="s">
        <v>89</v>
      </c>
      <c r="C403" t="s">
        <v>112</v>
      </c>
      <c r="D403" t="s">
        <v>133</v>
      </c>
      <c r="E403">
        <v>1416082048</v>
      </c>
      <c r="F403">
        <v>360192000</v>
      </c>
      <c r="G403">
        <v>0.25435814261436462</v>
      </c>
    </row>
    <row r="404" spans="1:7">
      <c r="A404" t="s">
        <v>36</v>
      </c>
      <c r="B404" t="s">
        <v>89</v>
      </c>
      <c r="C404" t="s">
        <v>113</v>
      </c>
      <c r="D404" t="s">
        <v>134</v>
      </c>
      <c r="E404">
        <v>403244992</v>
      </c>
      <c r="F404">
        <v>95932000</v>
      </c>
      <c r="G404">
        <v>0.2379000335931778</v>
      </c>
    </row>
    <row r="405" spans="1:7">
      <c r="A405" t="s">
        <v>36</v>
      </c>
      <c r="B405" t="s">
        <v>89</v>
      </c>
      <c r="C405" t="s">
        <v>114</v>
      </c>
      <c r="D405" t="s">
        <v>135</v>
      </c>
      <c r="E405">
        <v>1715714048</v>
      </c>
      <c r="F405">
        <v>1715714048</v>
      </c>
      <c r="G405">
        <v>1</v>
      </c>
    </row>
    <row r="406" spans="1:7">
      <c r="A406" t="s">
        <v>36</v>
      </c>
      <c r="B406" t="s">
        <v>89</v>
      </c>
      <c r="C406" t="s">
        <v>115</v>
      </c>
      <c r="D406" t="s">
        <v>136</v>
      </c>
      <c r="E406">
        <v>3223844096</v>
      </c>
      <c r="F406">
        <v>2932086016</v>
      </c>
      <c r="G406">
        <v>0.90949994325637817</v>
      </c>
    </row>
    <row r="407" spans="1:7">
      <c r="A407" t="s">
        <v>37</v>
      </c>
      <c r="B407" t="s">
        <v>90</v>
      </c>
      <c r="C407" t="s">
        <v>112</v>
      </c>
      <c r="D407" t="s">
        <v>133</v>
      </c>
      <c r="E407">
        <v>590254016</v>
      </c>
      <c r="F407">
        <v>129061000</v>
      </c>
      <c r="G407">
        <v>0.21865332126617432</v>
      </c>
    </row>
    <row r="408" spans="1:7">
      <c r="A408" t="s">
        <v>37</v>
      </c>
      <c r="B408" t="s">
        <v>90</v>
      </c>
      <c r="C408" t="s">
        <v>113</v>
      </c>
      <c r="D408" t="s">
        <v>134</v>
      </c>
      <c r="E408">
        <v>65064000</v>
      </c>
      <c r="F408">
        <v>189000</v>
      </c>
      <c r="G408">
        <v>2.9048321302980185E-3</v>
      </c>
    </row>
    <row r="409" spans="1:7">
      <c r="A409" t="s">
        <v>37</v>
      </c>
      <c r="B409" t="s">
        <v>90</v>
      </c>
      <c r="C409" t="s">
        <v>114</v>
      </c>
      <c r="D409" t="s">
        <v>135</v>
      </c>
      <c r="E409">
        <v>479591008</v>
      </c>
      <c r="F409">
        <v>479591008</v>
      </c>
      <c r="G409">
        <v>1</v>
      </c>
    </row>
    <row r="410" spans="1:7">
      <c r="A410" t="s">
        <v>37</v>
      </c>
      <c r="B410" t="s">
        <v>90</v>
      </c>
      <c r="C410" t="s">
        <v>115</v>
      </c>
      <c r="D410" t="s">
        <v>136</v>
      </c>
      <c r="E410">
        <v>927865984</v>
      </c>
      <c r="F410">
        <v>720088000</v>
      </c>
      <c r="G410">
        <v>0.77606898546218872</v>
      </c>
    </row>
    <row r="411" spans="1:7">
      <c r="A411" t="s">
        <v>38</v>
      </c>
      <c r="B411" t="s">
        <v>91</v>
      </c>
      <c r="C411" t="s">
        <v>112</v>
      </c>
      <c r="D411" t="s">
        <v>133</v>
      </c>
      <c r="E411">
        <v>779510976</v>
      </c>
      <c r="F411">
        <v>307144000</v>
      </c>
      <c r="G411">
        <v>0.39402139186859131</v>
      </c>
    </row>
    <row r="412" spans="1:7">
      <c r="A412" t="s">
        <v>38</v>
      </c>
      <c r="B412" t="s">
        <v>91</v>
      </c>
      <c r="C412" t="s">
        <v>113</v>
      </c>
      <c r="D412" t="s">
        <v>134</v>
      </c>
      <c r="E412">
        <v>291129984</v>
      </c>
      <c r="F412">
        <v>138883008</v>
      </c>
      <c r="G412">
        <v>0.47704809904098511</v>
      </c>
    </row>
    <row r="413" spans="1:7">
      <c r="A413" t="s">
        <v>38</v>
      </c>
      <c r="B413" t="s">
        <v>91</v>
      </c>
      <c r="C413" t="s">
        <v>114</v>
      </c>
      <c r="D413" t="s">
        <v>135</v>
      </c>
      <c r="E413">
        <v>638884992</v>
      </c>
      <c r="F413">
        <v>638884992</v>
      </c>
      <c r="G413">
        <v>1</v>
      </c>
    </row>
    <row r="414" spans="1:7">
      <c r="A414" t="s">
        <v>38</v>
      </c>
      <c r="B414" t="s">
        <v>91</v>
      </c>
      <c r="C414" t="s">
        <v>115</v>
      </c>
      <c r="D414" t="s">
        <v>136</v>
      </c>
      <c r="E414">
        <v>1149792000</v>
      </c>
      <c r="F414">
        <v>986609984</v>
      </c>
      <c r="G414">
        <v>0.85807693004608154</v>
      </c>
    </row>
    <row r="415" spans="1:7">
      <c r="A415" t="s">
        <v>39</v>
      </c>
      <c r="B415" t="s">
        <v>92</v>
      </c>
      <c r="C415" t="s">
        <v>112</v>
      </c>
      <c r="D415" t="s">
        <v>133</v>
      </c>
      <c r="E415">
        <v>2905280000</v>
      </c>
      <c r="F415">
        <v>1050630976</v>
      </c>
      <c r="G415">
        <v>0.36162814497947693</v>
      </c>
    </row>
    <row r="416" spans="1:7">
      <c r="A416" t="s">
        <v>39</v>
      </c>
      <c r="B416" t="s">
        <v>92</v>
      </c>
      <c r="C416" t="s">
        <v>113</v>
      </c>
      <c r="D416" t="s">
        <v>134</v>
      </c>
      <c r="E416">
        <v>398108000</v>
      </c>
      <c r="F416">
        <v>295283008</v>
      </c>
      <c r="G416">
        <v>0.74171584844589233</v>
      </c>
    </row>
    <row r="417" spans="1:7">
      <c r="A417" t="s">
        <v>39</v>
      </c>
      <c r="B417" t="s">
        <v>92</v>
      </c>
      <c r="C417" t="s">
        <v>114</v>
      </c>
      <c r="D417" t="s">
        <v>135</v>
      </c>
      <c r="E417">
        <v>734452992</v>
      </c>
      <c r="F417">
        <v>734452992</v>
      </c>
      <c r="G417">
        <v>1</v>
      </c>
    </row>
    <row r="418" spans="1:7">
      <c r="A418" t="s">
        <v>39</v>
      </c>
      <c r="B418" t="s">
        <v>92</v>
      </c>
      <c r="C418" t="s">
        <v>115</v>
      </c>
      <c r="D418" t="s">
        <v>136</v>
      </c>
      <c r="E418">
        <v>3244570880</v>
      </c>
      <c r="F418">
        <v>2373398016</v>
      </c>
      <c r="G418">
        <v>0.73149830102920532</v>
      </c>
    </row>
    <row r="419" spans="1:7">
      <c r="A419" t="s">
        <v>40</v>
      </c>
      <c r="B419" t="s">
        <v>93</v>
      </c>
      <c r="C419" t="s">
        <v>112</v>
      </c>
      <c r="D419" t="s">
        <v>133</v>
      </c>
      <c r="E419">
        <v>166838000</v>
      </c>
      <c r="F419">
        <v>17344000</v>
      </c>
      <c r="G419">
        <v>0.10395713150501251</v>
      </c>
    </row>
    <row r="420" spans="1:7">
      <c r="A420" t="s">
        <v>40</v>
      </c>
      <c r="B420" t="s">
        <v>93</v>
      </c>
      <c r="C420" t="s">
        <v>113</v>
      </c>
      <c r="D420" t="s">
        <v>134</v>
      </c>
      <c r="E420">
        <v>32442000</v>
      </c>
      <c r="F420">
        <v>0</v>
      </c>
      <c r="G420">
        <v>0</v>
      </c>
    </row>
    <row r="421" spans="1:7">
      <c r="A421" t="s">
        <v>40</v>
      </c>
      <c r="B421" t="s">
        <v>93</v>
      </c>
      <c r="C421" t="s">
        <v>114</v>
      </c>
      <c r="D421" t="s">
        <v>135</v>
      </c>
      <c r="E421">
        <v>288342016</v>
      </c>
      <c r="F421">
        <v>288342016</v>
      </c>
      <c r="G421">
        <v>1</v>
      </c>
    </row>
    <row r="422" spans="1:7">
      <c r="A422" t="s">
        <v>40</v>
      </c>
      <c r="B422" t="s">
        <v>93</v>
      </c>
      <c r="C422" t="s">
        <v>115</v>
      </c>
      <c r="D422" t="s">
        <v>136</v>
      </c>
      <c r="E422">
        <v>354223008</v>
      </c>
      <c r="F422">
        <v>287681984</v>
      </c>
      <c r="G422">
        <v>0.81214934587478638</v>
      </c>
    </row>
    <row r="423" spans="1:7">
      <c r="A423" t="s">
        <v>41</v>
      </c>
      <c r="B423" t="s">
        <v>94</v>
      </c>
      <c r="C423" t="s">
        <v>112</v>
      </c>
      <c r="D423" t="s">
        <v>133</v>
      </c>
      <c r="E423">
        <v>639910976</v>
      </c>
      <c r="F423">
        <v>191351008</v>
      </c>
      <c r="G423">
        <v>0.29902753233909607</v>
      </c>
    </row>
    <row r="424" spans="1:7">
      <c r="A424" t="s">
        <v>41</v>
      </c>
      <c r="B424" t="s">
        <v>94</v>
      </c>
      <c r="C424" t="s">
        <v>113</v>
      </c>
      <c r="D424" t="s">
        <v>134</v>
      </c>
      <c r="E424">
        <v>35685000</v>
      </c>
      <c r="F424">
        <v>1690000</v>
      </c>
      <c r="G424">
        <v>4.7358833253383636E-2</v>
      </c>
    </row>
    <row r="425" spans="1:7">
      <c r="A425" t="s">
        <v>41</v>
      </c>
      <c r="B425" t="s">
        <v>94</v>
      </c>
      <c r="C425" t="s">
        <v>114</v>
      </c>
      <c r="D425" t="s">
        <v>135</v>
      </c>
      <c r="E425">
        <v>432655008</v>
      </c>
      <c r="F425">
        <v>432655008</v>
      </c>
      <c r="G425">
        <v>1</v>
      </c>
    </row>
    <row r="426" spans="1:7">
      <c r="A426" t="s">
        <v>41</v>
      </c>
      <c r="B426" t="s">
        <v>94</v>
      </c>
      <c r="C426" t="s">
        <v>115</v>
      </c>
      <c r="D426" t="s">
        <v>136</v>
      </c>
      <c r="E426">
        <v>1055147008</v>
      </c>
      <c r="F426">
        <v>902268032</v>
      </c>
      <c r="G426">
        <v>0.85511118173599243</v>
      </c>
    </row>
    <row r="427" spans="1:7">
      <c r="A427" t="s">
        <v>42</v>
      </c>
      <c r="B427" t="s">
        <v>95</v>
      </c>
      <c r="C427" t="s">
        <v>112</v>
      </c>
      <c r="D427" t="s">
        <v>133</v>
      </c>
      <c r="E427">
        <v>145988992</v>
      </c>
      <c r="F427">
        <v>49330000</v>
      </c>
      <c r="G427">
        <v>0.33790218830108643</v>
      </c>
    </row>
    <row r="428" spans="1:7">
      <c r="A428" t="s">
        <v>42</v>
      </c>
      <c r="B428" t="s">
        <v>95</v>
      </c>
      <c r="C428" t="s">
        <v>113</v>
      </c>
      <c r="D428" t="s">
        <v>134</v>
      </c>
      <c r="E428">
        <v>18704000</v>
      </c>
      <c r="F428">
        <v>117000</v>
      </c>
      <c r="G428">
        <v>6.2553463503718376E-3</v>
      </c>
    </row>
    <row r="429" spans="1:7">
      <c r="A429" t="s">
        <v>42</v>
      </c>
      <c r="B429" t="s">
        <v>95</v>
      </c>
      <c r="C429" t="s">
        <v>114</v>
      </c>
      <c r="D429" t="s">
        <v>135</v>
      </c>
      <c r="E429">
        <v>61947000</v>
      </c>
      <c r="F429">
        <v>61947000</v>
      </c>
      <c r="G429">
        <v>1</v>
      </c>
    </row>
    <row r="430" spans="1:7">
      <c r="A430" t="s">
        <v>42</v>
      </c>
      <c r="B430" t="s">
        <v>95</v>
      </c>
      <c r="C430" t="s">
        <v>115</v>
      </c>
      <c r="D430" t="s">
        <v>136</v>
      </c>
      <c r="E430">
        <v>169492000</v>
      </c>
      <c r="F430">
        <v>135594000</v>
      </c>
      <c r="G430">
        <v>0.8000023365020752</v>
      </c>
    </row>
    <row r="431" spans="1:7">
      <c r="A431" t="s">
        <v>43</v>
      </c>
      <c r="B431" t="s">
        <v>96</v>
      </c>
      <c r="C431" t="s">
        <v>112</v>
      </c>
      <c r="D431" t="s">
        <v>133</v>
      </c>
      <c r="E431">
        <v>924649024</v>
      </c>
      <c r="F431">
        <v>392539008</v>
      </c>
      <c r="G431">
        <v>0.42452758550643921</v>
      </c>
    </row>
    <row r="432" spans="1:7">
      <c r="A432" t="s">
        <v>43</v>
      </c>
      <c r="B432" t="s">
        <v>96</v>
      </c>
      <c r="C432" t="s">
        <v>113</v>
      </c>
      <c r="D432" t="s">
        <v>134</v>
      </c>
      <c r="E432">
        <v>124084000</v>
      </c>
      <c r="F432">
        <v>25031000</v>
      </c>
      <c r="G432">
        <v>0.20172624289989471</v>
      </c>
    </row>
    <row r="433" spans="1:7">
      <c r="A433" t="s">
        <v>43</v>
      </c>
      <c r="B433" t="s">
        <v>96</v>
      </c>
      <c r="C433" t="s">
        <v>114</v>
      </c>
      <c r="D433" t="s">
        <v>135</v>
      </c>
      <c r="E433">
        <v>684364032</v>
      </c>
      <c r="F433">
        <v>684364032</v>
      </c>
      <c r="G433">
        <v>1</v>
      </c>
    </row>
    <row r="434" spans="1:7">
      <c r="A434" t="s">
        <v>43</v>
      </c>
      <c r="B434" t="s">
        <v>96</v>
      </c>
      <c r="C434" t="s">
        <v>115</v>
      </c>
      <c r="D434" t="s">
        <v>136</v>
      </c>
      <c r="E434">
        <v>1663650944</v>
      </c>
      <c r="F434">
        <v>1451351040</v>
      </c>
      <c r="G434">
        <v>0.87238913774490356</v>
      </c>
    </row>
    <row r="435" spans="1:7">
      <c r="A435" t="s">
        <v>44</v>
      </c>
      <c r="B435" t="s">
        <v>97</v>
      </c>
      <c r="C435" t="s">
        <v>112</v>
      </c>
      <c r="D435" t="s">
        <v>133</v>
      </c>
      <c r="E435">
        <v>4794063872</v>
      </c>
      <c r="F435">
        <v>1603042048</v>
      </c>
      <c r="G435">
        <v>0.3343806266784668</v>
      </c>
    </row>
    <row r="436" spans="1:7">
      <c r="A436" t="s">
        <v>44</v>
      </c>
      <c r="B436" t="s">
        <v>97</v>
      </c>
      <c r="C436" t="s">
        <v>113</v>
      </c>
      <c r="D436" t="s">
        <v>134</v>
      </c>
      <c r="E436">
        <v>678987008</v>
      </c>
      <c r="F436">
        <v>397403008</v>
      </c>
      <c r="G436">
        <v>0.58528810739517212</v>
      </c>
    </row>
    <row r="437" spans="1:7">
      <c r="A437" t="s">
        <v>44</v>
      </c>
      <c r="B437" t="s">
        <v>97</v>
      </c>
      <c r="C437" t="s">
        <v>114</v>
      </c>
      <c r="D437" t="s">
        <v>135</v>
      </c>
      <c r="E437">
        <v>2832515072</v>
      </c>
      <c r="F437">
        <v>2832515072</v>
      </c>
      <c r="G437">
        <v>1</v>
      </c>
    </row>
    <row r="438" spans="1:7">
      <c r="A438" t="s">
        <v>44</v>
      </c>
      <c r="B438" t="s">
        <v>97</v>
      </c>
      <c r="C438" t="s">
        <v>115</v>
      </c>
      <c r="D438" t="s">
        <v>136</v>
      </c>
      <c r="E438">
        <v>6468677120</v>
      </c>
      <c r="F438">
        <v>5706548224</v>
      </c>
      <c r="G438">
        <v>0.88218164443969727</v>
      </c>
    </row>
    <row r="439" spans="1:7">
      <c r="A439" t="s">
        <v>45</v>
      </c>
      <c r="B439" t="s">
        <v>98</v>
      </c>
      <c r="C439" t="s">
        <v>112</v>
      </c>
      <c r="D439" t="s">
        <v>133</v>
      </c>
      <c r="E439">
        <v>61032976384</v>
      </c>
      <c r="F439">
        <v>22389755904</v>
      </c>
      <c r="G439">
        <v>0.36684685945510864</v>
      </c>
    </row>
    <row r="440" spans="1:7">
      <c r="A440" t="s">
        <v>45</v>
      </c>
      <c r="B440" t="s">
        <v>98</v>
      </c>
      <c r="C440" t="s">
        <v>113</v>
      </c>
      <c r="D440" t="s">
        <v>134</v>
      </c>
      <c r="E440">
        <v>11543629824</v>
      </c>
      <c r="F440">
        <v>4166177024</v>
      </c>
      <c r="G440">
        <v>0.36090701818466187</v>
      </c>
    </row>
    <row r="441" spans="1:7">
      <c r="A441" t="s">
        <v>45</v>
      </c>
      <c r="B441" t="s">
        <v>98</v>
      </c>
      <c r="C441" t="s">
        <v>114</v>
      </c>
      <c r="D441" t="s">
        <v>135</v>
      </c>
      <c r="E441">
        <v>42404753408</v>
      </c>
      <c r="F441">
        <v>42404753408</v>
      </c>
      <c r="G441">
        <v>1</v>
      </c>
    </row>
    <row r="442" spans="1:7">
      <c r="A442" t="s">
        <v>45</v>
      </c>
      <c r="B442" t="s">
        <v>98</v>
      </c>
      <c r="C442" t="s">
        <v>115</v>
      </c>
      <c r="D442" t="s">
        <v>136</v>
      </c>
      <c r="E442">
        <v>96972218368</v>
      </c>
      <c r="F442">
        <v>84124016640</v>
      </c>
      <c r="G442">
        <v>0.86750638484954834</v>
      </c>
    </row>
    <row r="443" spans="1:7">
      <c r="A443" t="s">
        <v>46</v>
      </c>
      <c r="B443" t="s">
        <v>99</v>
      </c>
      <c r="C443" t="s">
        <v>112</v>
      </c>
      <c r="D443" t="s">
        <v>133</v>
      </c>
      <c r="E443">
        <v>403396000</v>
      </c>
      <c r="F443">
        <v>214268000</v>
      </c>
      <c r="G443">
        <v>0.53116047382354736</v>
      </c>
    </row>
    <row r="444" spans="1:7">
      <c r="A444" t="s">
        <v>46</v>
      </c>
      <c r="B444" t="s">
        <v>99</v>
      </c>
      <c r="C444" t="s">
        <v>113</v>
      </c>
      <c r="D444" t="s">
        <v>134</v>
      </c>
      <c r="E444">
        <v>114602000</v>
      </c>
      <c r="F444">
        <v>4142000</v>
      </c>
      <c r="G444">
        <v>3.614247590303421E-2</v>
      </c>
    </row>
    <row r="445" spans="1:7">
      <c r="A445" t="s">
        <v>46</v>
      </c>
      <c r="B445" t="s">
        <v>99</v>
      </c>
      <c r="C445" t="s">
        <v>114</v>
      </c>
      <c r="D445" t="s">
        <v>135</v>
      </c>
      <c r="E445">
        <v>256044992</v>
      </c>
      <c r="F445">
        <v>256044992</v>
      </c>
      <c r="G445">
        <v>1</v>
      </c>
    </row>
    <row r="446" spans="1:7">
      <c r="A446" t="s">
        <v>46</v>
      </c>
      <c r="B446" t="s">
        <v>99</v>
      </c>
      <c r="C446" t="s">
        <v>115</v>
      </c>
      <c r="D446" t="s">
        <v>136</v>
      </c>
      <c r="E446">
        <v>658329984</v>
      </c>
      <c r="F446">
        <v>518097984</v>
      </c>
      <c r="G446">
        <v>0.78698825836181641</v>
      </c>
    </row>
    <row r="447" spans="1:7">
      <c r="A447" t="s">
        <v>47</v>
      </c>
      <c r="B447" t="s">
        <v>100</v>
      </c>
      <c r="C447" t="s">
        <v>112</v>
      </c>
      <c r="D447" t="s">
        <v>133</v>
      </c>
      <c r="E447">
        <v>59363000</v>
      </c>
      <c r="F447">
        <v>209000</v>
      </c>
      <c r="G447">
        <v>3.5207115579396486E-3</v>
      </c>
    </row>
    <row r="448" spans="1:7">
      <c r="A448" t="s">
        <v>47</v>
      </c>
      <c r="B448" t="s">
        <v>100</v>
      </c>
      <c r="C448" t="s">
        <v>113</v>
      </c>
      <c r="D448" t="s">
        <v>134</v>
      </c>
      <c r="E448">
        <v>66510000</v>
      </c>
      <c r="F448">
        <v>162000</v>
      </c>
      <c r="G448">
        <v>2.4357240181416273E-3</v>
      </c>
    </row>
    <row r="449" spans="1:7">
      <c r="A449" t="s">
        <v>47</v>
      </c>
      <c r="B449" t="s">
        <v>100</v>
      </c>
      <c r="C449" t="s">
        <v>114</v>
      </c>
      <c r="D449" t="s">
        <v>135</v>
      </c>
      <c r="E449">
        <v>49184000</v>
      </c>
      <c r="F449">
        <v>49184000</v>
      </c>
      <c r="G449">
        <v>1</v>
      </c>
    </row>
    <row r="450" spans="1:7">
      <c r="A450" t="s">
        <v>47</v>
      </c>
      <c r="B450" t="s">
        <v>100</v>
      </c>
      <c r="C450" t="s">
        <v>115</v>
      </c>
      <c r="D450" t="s">
        <v>136</v>
      </c>
      <c r="E450">
        <v>177060992</v>
      </c>
      <c r="F450">
        <v>95537000</v>
      </c>
      <c r="G450">
        <v>0.53957110643386841</v>
      </c>
    </row>
    <row r="451" spans="1:7">
      <c r="A451" t="s">
        <v>48</v>
      </c>
      <c r="B451" t="s">
        <v>101</v>
      </c>
      <c r="C451" t="s">
        <v>112</v>
      </c>
      <c r="D451" t="s">
        <v>133</v>
      </c>
      <c r="E451">
        <v>1745681024</v>
      </c>
      <c r="F451">
        <v>831856000</v>
      </c>
      <c r="G451">
        <v>0.47652232646942139</v>
      </c>
    </row>
    <row r="452" spans="1:7">
      <c r="A452" t="s">
        <v>48</v>
      </c>
      <c r="B452" t="s">
        <v>101</v>
      </c>
      <c r="C452" t="s">
        <v>113</v>
      </c>
      <c r="D452" t="s">
        <v>134</v>
      </c>
      <c r="E452">
        <v>421771008</v>
      </c>
      <c r="F452">
        <v>144728000</v>
      </c>
      <c r="G452">
        <v>0.34314355254173279</v>
      </c>
    </row>
    <row r="453" spans="1:7">
      <c r="A453" t="s">
        <v>48</v>
      </c>
      <c r="B453" t="s">
        <v>101</v>
      </c>
      <c r="C453" t="s">
        <v>114</v>
      </c>
      <c r="D453" t="s">
        <v>135</v>
      </c>
      <c r="E453">
        <v>1203408000</v>
      </c>
      <c r="F453">
        <v>1203408000</v>
      </c>
      <c r="G453">
        <v>1</v>
      </c>
    </row>
    <row r="454" spans="1:7">
      <c r="A454" t="s">
        <v>48</v>
      </c>
      <c r="B454" t="s">
        <v>101</v>
      </c>
      <c r="C454" t="s">
        <v>115</v>
      </c>
      <c r="D454" t="s">
        <v>136</v>
      </c>
      <c r="E454">
        <v>2083380992</v>
      </c>
      <c r="F454">
        <v>1763475968</v>
      </c>
      <c r="G454">
        <v>0.84644907712936401</v>
      </c>
    </row>
    <row r="455" spans="1:7">
      <c r="A455" t="s">
        <v>49</v>
      </c>
      <c r="B455" t="s">
        <v>102</v>
      </c>
      <c r="C455" t="s">
        <v>112</v>
      </c>
      <c r="D455" t="s">
        <v>133</v>
      </c>
      <c r="E455">
        <v>1186242048</v>
      </c>
      <c r="F455">
        <v>515008992</v>
      </c>
      <c r="G455">
        <v>0.43415167927742004</v>
      </c>
    </row>
    <row r="456" spans="1:7">
      <c r="A456" t="s">
        <v>49</v>
      </c>
      <c r="B456" t="s">
        <v>102</v>
      </c>
      <c r="C456" t="s">
        <v>113</v>
      </c>
      <c r="D456" t="s">
        <v>134</v>
      </c>
      <c r="E456">
        <v>373150016</v>
      </c>
      <c r="F456">
        <v>77106000</v>
      </c>
      <c r="G456">
        <v>0.20663538575172424</v>
      </c>
    </row>
    <row r="457" spans="1:7">
      <c r="A457" t="s">
        <v>49</v>
      </c>
      <c r="B457" t="s">
        <v>102</v>
      </c>
      <c r="C457" t="s">
        <v>114</v>
      </c>
      <c r="D457" t="s">
        <v>135</v>
      </c>
      <c r="E457">
        <v>1237688064</v>
      </c>
      <c r="F457">
        <v>1237688064</v>
      </c>
      <c r="G457">
        <v>1</v>
      </c>
    </row>
    <row r="458" spans="1:7">
      <c r="A458" t="s">
        <v>49</v>
      </c>
      <c r="B458" t="s">
        <v>102</v>
      </c>
      <c r="C458" t="s">
        <v>115</v>
      </c>
      <c r="D458" t="s">
        <v>136</v>
      </c>
      <c r="E458">
        <v>1626801024</v>
      </c>
      <c r="F458">
        <v>1394568960</v>
      </c>
      <c r="G458">
        <v>0.85724616050720215</v>
      </c>
    </row>
    <row r="459" spans="1:7">
      <c r="A459" t="s">
        <v>50</v>
      </c>
      <c r="B459" t="s">
        <v>103</v>
      </c>
      <c r="C459" t="s">
        <v>112</v>
      </c>
      <c r="D459" t="s">
        <v>133</v>
      </c>
      <c r="E459">
        <v>294100000</v>
      </c>
      <c r="F459">
        <v>38090000</v>
      </c>
      <c r="G459">
        <v>0.12951377034187317</v>
      </c>
    </row>
    <row r="460" spans="1:7">
      <c r="A460" t="s">
        <v>50</v>
      </c>
      <c r="B460" t="s">
        <v>103</v>
      </c>
      <c r="C460" t="s">
        <v>113</v>
      </c>
      <c r="D460" t="s">
        <v>134</v>
      </c>
      <c r="E460">
        <v>39675000</v>
      </c>
      <c r="F460">
        <v>12992000</v>
      </c>
      <c r="G460">
        <v>0.32746061682701111</v>
      </c>
    </row>
    <row r="461" spans="1:7">
      <c r="A461" t="s">
        <v>50</v>
      </c>
      <c r="B461" t="s">
        <v>103</v>
      </c>
      <c r="C461" t="s">
        <v>114</v>
      </c>
      <c r="D461" t="s">
        <v>135</v>
      </c>
      <c r="E461">
        <v>104656000</v>
      </c>
      <c r="F461">
        <v>104656000</v>
      </c>
      <c r="G461">
        <v>1</v>
      </c>
    </row>
    <row r="462" spans="1:7">
      <c r="A462" t="s">
        <v>50</v>
      </c>
      <c r="B462" t="s">
        <v>103</v>
      </c>
      <c r="C462" t="s">
        <v>115</v>
      </c>
      <c r="D462" t="s">
        <v>136</v>
      </c>
      <c r="E462">
        <v>364352000</v>
      </c>
      <c r="F462">
        <v>282868992</v>
      </c>
      <c r="G462">
        <v>0.77636182308197021</v>
      </c>
    </row>
    <row r="463" spans="1:7">
      <c r="A463" t="s">
        <v>51</v>
      </c>
      <c r="B463" t="s">
        <v>104</v>
      </c>
      <c r="C463" t="s">
        <v>112</v>
      </c>
      <c r="D463" t="s">
        <v>133</v>
      </c>
      <c r="E463">
        <v>1358392064</v>
      </c>
      <c r="F463">
        <v>510344992</v>
      </c>
      <c r="G463">
        <v>0.37569785118103027</v>
      </c>
    </row>
    <row r="464" spans="1:7">
      <c r="A464" t="s">
        <v>51</v>
      </c>
      <c r="B464" t="s">
        <v>104</v>
      </c>
      <c r="C464" t="s">
        <v>113</v>
      </c>
      <c r="D464" t="s">
        <v>134</v>
      </c>
      <c r="E464">
        <v>187046000</v>
      </c>
      <c r="F464">
        <v>0</v>
      </c>
      <c r="G464">
        <v>0</v>
      </c>
    </row>
    <row r="465" spans="1:7">
      <c r="A465" t="s">
        <v>51</v>
      </c>
      <c r="B465" t="s">
        <v>104</v>
      </c>
      <c r="C465" t="s">
        <v>114</v>
      </c>
      <c r="D465" t="s">
        <v>135</v>
      </c>
      <c r="E465">
        <v>645744000</v>
      </c>
      <c r="F465">
        <v>645744000</v>
      </c>
      <c r="G465">
        <v>1</v>
      </c>
    </row>
    <row r="466" spans="1:7">
      <c r="A466" t="s">
        <v>51</v>
      </c>
      <c r="B466" t="s">
        <v>104</v>
      </c>
      <c r="C466" t="s">
        <v>115</v>
      </c>
      <c r="D466" t="s">
        <v>136</v>
      </c>
      <c r="E466">
        <v>1779230976</v>
      </c>
      <c r="F466">
        <v>1645625984</v>
      </c>
      <c r="G466">
        <v>0.92490857839584351</v>
      </c>
    </row>
    <row r="467" spans="1:7">
      <c r="A467" t="s">
        <v>52</v>
      </c>
      <c r="B467" t="s">
        <v>105</v>
      </c>
      <c r="C467" t="s">
        <v>112</v>
      </c>
      <c r="D467" t="s">
        <v>133</v>
      </c>
      <c r="E467">
        <v>182359008</v>
      </c>
      <c r="F467">
        <v>64835000</v>
      </c>
      <c r="G467">
        <v>0.35553494095802307</v>
      </c>
    </row>
    <row r="468" spans="1:7">
      <c r="A468" t="s">
        <v>52</v>
      </c>
      <c r="B468" t="s">
        <v>105</v>
      </c>
      <c r="C468" t="s">
        <v>113</v>
      </c>
      <c r="D468" t="s">
        <v>134</v>
      </c>
      <c r="E468">
        <v>33055000</v>
      </c>
      <c r="F468">
        <v>4052000</v>
      </c>
      <c r="G468">
        <v>0.12258357554674149</v>
      </c>
    </row>
    <row r="469" spans="1:7">
      <c r="A469" t="s">
        <v>52</v>
      </c>
      <c r="B469" t="s">
        <v>105</v>
      </c>
      <c r="C469" t="s">
        <v>114</v>
      </c>
      <c r="D469" t="s">
        <v>135</v>
      </c>
      <c r="E469">
        <v>82581000</v>
      </c>
      <c r="F469">
        <v>82581000</v>
      </c>
      <c r="G469">
        <v>1</v>
      </c>
    </row>
    <row r="470" spans="1:7">
      <c r="A470" t="s">
        <v>52</v>
      </c>
      <c r="B470" t="s">
        <v>105</v>
      </c>
      <c r="C470" t="s">
        <v>115</v>
      </c>
      <c r="D470" t="s">
        <v>136</v>
      </c>
      <c r="E470">
        <v>219723008</v>
      </c>
      <c r="F470">
        <v>172151008</v>
      </c>
      <c r="G470">
        <v>0.78349101543426514</v>
      </c>
    </row>
    <row r="471" spans="1:7">
      <c r="A471" t="s">
        <v>1</v>
      </c>
      <c r="B471" t="s">
        <v>54</v>
      </c>
      <c r="C471" t="s">
        <v>116</v>
      </c>
      <c r="D471" t="s">
        <v>137</v>
      </c>
      <c r="E471">
        <v>2240623104</v>
      </c>
      <c r="F471">
        <v>807681984</v>
      </c>
      <c r="G471">
        <v>0.36047205328941345</v>
      </c>
    </row>
    <row r="472" spans="1:7">
      <c r="A472" t="s">
        <v>1</v>
      </c>
      <c r="B472" t="s">
        <v>54</v>
      </c>
      <c r="C472" t="s">
        <v>117</v>
      </c>
      <c r="D472" t="s">
        <v>138</v>
      </c>
      <c r="E472">
        <v>3592000</v>
      </c>
      <c r="F472">
        <v>3592000</v>
      </c>
      <c r="G472">
        <v>1</v>
      </c>
    </row>
    <row r="473" spans="1:7">
      <c r="A473" t="s">
        <v>1</v>
      </c>
      <c r="B473" t="s">
        <v>54</v>
      </c>
      <c r="C473" t="s">
        <v>118</v>
      </c>
      <c r="D473" t="s">
        <v>139</v>
      </c>
      <c r="E473">
        <v>76528000</v>
      </c>
      <c r="F473">
        <v>76528000</v>
      </c>
      <c r="G473">
        <v>1</v>
      </c>
    </row>
    <row r="474" spans="1:7">
      <c r="A474" t="s">
        <v>2</v>
      </c>
      <c r="B474" t="s">
        <v>55</v>
      </c>
      <c r="C474" t="s">
        <v>116</v>
      </c>
      <c r="D474" t="s">
        <v>137</v>
      </c>
      <c r="E474">
        <v>1072931968</v>
      </c>
      <c r="F474">
        <v>207907008</v>
      </c>
      <c r="G474">
        <v>0.19377464056015015</v>
      </c>
    </row>
    <row r="475" spans="1:7">
      <c r="A475" t="s">
        <v>2</v>
      </c>
      <c r="B475" t="s">
        <v>55</v>
      </c>
      <c r="C475" t="s">
        <v>117</v>
      </c>
      <c r="D475" t="s">
        <v>138</v>
      </c>
      <c r="E475">
        <v>206187008</v>
      </c>
      <c r="F475">
        <v>3876000</v>
      </c>
      <c r="G475">
        <v>1.8798468634486198E-2</v>
      </c>
    </row>
    <row r="476" spans="1:7">
      <c r="A476" t="s">
        <v>2</v>
      </c>
      <c r="B476" t="s">
        <v>55</v>
      </c>
      <c r="C476" t="s">
        <v>118</v>
      </c>
      <c r="D476" t="s">
        <v>139</v>
      </c>
      <c r="E476">
        <v>60318000</v>
      </c>
      <c r="F476">
        <v>60318000</v>
      </c>
      <c r="G476">
        <v>1</v>
      </c>
    </row>
    <row r="477" spans="1:7">
      <c r="A477" t="s">
        <v>3</v>
      </c>
      <c r="B477" t="s">
        <v>56</v>
      </c>
      <c r="C477" t="s">
        <v>116</v>
      </c>
      <c r="D477" t="s">
        <v>137</v>
      </c>
      <c r="E477">
        <v>2339875072</v>
      </c>
      <c r="F477">
        <v>990953024</v>
      </c>
      <c r="G477">
        <v>0.42350679636001587</v>
      </c>
    </row>
    <row r="478" spans="1:7">
      <c r="A478" t="s">
        <v>3</v>
      </c>
      <c r="B478" t="s">
        <v>56</v>
      </c>
      <c r="C478" t="s">
        <v>117</v>
      </c>
      <c r="D478" t="s">
        <v>138</v>
      </c>
      <c r="E478">
        <v>0</v>
      </c>
      <c r="F478">
        <v>0</v>
      </c>
    </row>
    <row r="479" spans="1:7">
      <c r="A479" t="s">
        <v>3</v>
      </c>
      <c r="B479" t="s">
        <v>56</v>
      </c>
      <c r="C479" t="s">
        <v>118</v>
      </c>
      <c r="D479" t="s">
        <v>139</v>
      </c>
      <c r="E479">
        <v>663334016</v>
      </c>
      <c r="F479">
        <v>663334016</v>
      </c>
      <c r="G479">
        <v>1</v>
      </c>
    </row>
    <row r="480" spans="1:7">
      <c r="A480" t="s">
        <v>4</v>
      </c>
      <c r="B480" t="s">
        <v>57</v>
      </c>
      <c r="C480" t="s">
        <v>116</v>
      </c>
      <c r="D480" t="s">
        <v>137</v>
      </c>
      <c r="E480">
        <v>1441366016</v>
      </c>
      <c r="F480">
        <v>451830016</v>
      </c>
      <c r="G480">
        <v>0.31347346305847168</v>
      </c>
    </row>
    <row r="481" spans="1:7">
      <c r="A481" t="s">
        <v>4</v>
      </c>
      <c r="B481" t="s">
        <v>57</v>
      </c>
      <c r="C481" t="s">
        <v>117</v>
      </c>
      <c r="D481" t="s">
        <v>138</v>
      </c>
      <c r="E481">
        <v>0</v>
      </c>
      <c r="F481">
        <v>0</v>
      </c>
    </row>
    <row r="482" spans="1:7">
      <c r="A482" t="s">
        <v>4</v>
      </c>
      <c r="B482" t="s">
        <v>57</v>
      </c>
      <c r="C482" t="s">
        <v>118</v>
      </c>
      <c r="D482" t="s">
        <v>139</v>
      </c>
      <c r="E482">
        <v>27584000</v>
      </c>
      <c r="F482">
        <v>27584000</v>
      </c>
      <c r="G482">
        <v>1</v>
      </c>
    </row>
    <row r="483" spans="1:7">
      <c r="A483" t="s">
        <v>5</v>
      </c>
      <c r="B483" t="s">
        <v>58</v>
      </c>
      <c r="C483" t="s">
        <v>116</v>
      </c>
      <c r="D483" t="s">
        <v>137</v>
      </c>
      <c r="E483">
        <v>16608737280</v>
      </c>
      <c r="F483">
        <v>7689494016</v>
      </c>
      <c r="G483">
        <v>0.46297883987426758</v>
      </c>
    </row>
    <row r="484" spans="1:7">
      <c r="A484" t="s">
        <v>5</v>
      </c>
      <c r="B484" t="s">
        <v>58</v>
      </c>
      <c r="C484" t="s">
        <v>117</v>
      </c>
      <c r="D484" t="s">
        <v>138</v>
      </c>
      <c r="E484">
        <v>84023000</v>
      </c>
      <c r="F484">
        <v>84023000</v>
      </c>
      <c r="G484">
        <v>1</v>
      </c>
    </row>
    <row r="485" spans="1:7">
      <c r="A485" t="s">
        <v>5</v>
      </c>
      <c r="B485" t="s">
        <v>58</v>
      </c>
      <c r="C485" t="s">
        <v>118</v>
      </c>
      <c r="D485" t="s">
        <v>139</v>
      </c>
      <c r="E485">
        <v>10199410688</v>
      </c>
      <c r="F485">
        <v>10088320000</v>
      </c>
      <c r="G485">
        <v>0.98910814523696899</v>
      </c>
    </row>
    <row r="486" spans="1:7">
      <c r="A486" t="s">
        <v>6</v>
      </c>
      <c r="B486" t="s">
        <v>59</v>
      </c>
      <c r="C486" t="s">
        <v>116</v>
      </c>
      <c r="D486" t="s">
        <v>137</v>
      </c>
      <c r="E486">
        <v>2345425920</v>
      </c>
      <c r="F486">
        <v>1355095040</v>
      </c>
      <c r="G486">
        <v>0.57776075601577759</v>
      </c>
    </row>
    <row r="487" spans="1:7">
      <c r="A487" t="s">
        <v>6</v>
      </c>
      <c r="B487" t="s">
        <v>59</v>
      </c>
      <c r="C487" t="s">
        <v>117</v>
      </c>
      <c r="D487" t="s">
        <v>138</v>
      </c>
      <c r="E487">
        <v>41520000</v>
      </c>
      <c r="F487">
        <v>38554000</v>
      </c>
      <c r="G487">
        <v>0.92856454849243164</v>
      </c>
    </row>
    <row r="488" spans="1:7">
      <c r="A488" t="s">
        <v>6</v>
      </c>
      <c r="B488" t="s">
        <v>59</v>
      </c>
      <c r="C488" t="s">
        <v>118</v>
      </c>
      <c r="D488" t="s">
        <v>139</v>
      </c>
      <c r="E488">
        <v>526523008</v>
      </c>
      <c r="F488">
        <v>526523008</v>
      </c>
      <c r="G488">
        <v>1</v>
      </c>
    </row>
    <row r="489" spans="1:7">
      <c r="A489" t="s">
        <v>7</v>
      </c>
      <c r="B489" t="s">
        <v>60</v>
      </c>
      <c r="C489" t="s">
        <v>116</v>
      </c>
      <c r="D489" t="s">
        <v>137</v>
      </c>
      <c r="E489">
        <v>1700269952</v>
      </c>
      <c r="F489">
        <v>622812992</v>
      </c>
      <c r="G489">
        <v>0.36630243062973022</v>
      </c>
    </row>
    <row r="490" spans="1:7">
      <c r="A490" t="s">
        <v>7</v>
      </c>
      <c r="B490" t="s">
        <v>60</v>
      </c>
      <c r="C490" t="s">
        <v>117</v>
      </c>
      <c r="D490" t="s">
        <v>138</v>
      </c>
      <c r="E490">
        <v>0</v>
      </c>
      <c r="F490">
        <v>0</v>
      </c>
    </row>
    <row r="491" spans="1:7">
      <c r="A491" t="s">
        <v>7</v>
      </c>
      <c r="B491" t="s">
        <v>60</v>
      </c>
      <c r="C491" t="s">
        <v>118</v>
      </c>
      <c r="D491" t="s">
        <v>139</v>
      </c>
      <c r="E491">
        <v>715502976</v>
      </c>
      <c r="F491">
        <v>107993000</v>
      </c>
      <c r="G491">
        <v>0.15093298256397247</v>
      </c>
    </row>
    <row r="492" spans="1:7">
      <c r="A492" t="s">
        <v>8</v>
      </c>
      <c r="B492" t="s">
        <v>61</v>
      </c>
      <c r="C492" t="s">
        <v>116</v>
      </c>
      <c r="D492" t="s">
        <v>137</v>
      </c>
      <c r="E492">
        <v>528134016</v>
      </c>
      <c r="F492">
        <v>36751000</v>
      </c>
      <c r="G492">
        <v>6.9586507976055145E-2</v>
      </c>
    </row>
    <row r="493" spans="1:7">
      <c r="A493" t="s">
        <v>8</v>
      </c>
      <c r="B493" t="s">
        <v>61</v>
      </c>
      <c r="C493" t="s">
        <v>117</v>
      </c>
      <c r="D493" t="s">
        <v>138</v>
      </c>
      <c r="E493">
        <v>186442000</v>
      </c>
      <c r="F493">
        <v>99939000</v>
      </c>
      <c r="G493">
        <v>0.53603267669677734</v>
      </c>
    </row>
    <row r="494" spans="1:7">
      <c r="A494" t="s">
        <v>8</v>
      </c>
      <c r="B494" t="s">
        <v>61</v>
      </c>
      <c r="C494" t="s">
        <v>118</v>
      </c>
      <c r="D494" t="s">
        <v>139</v>
      </c>
      <c r="E494">
        <v>135912000</v>
      </c>
      <c r="F494">
        <v>107000</v>
      </c>
      <c r="G494">
        <v>7.8727409709244967E-4</v>
      </c>
    </row>
    <row r="495" spans="1:7">
      <c r="A495" t="s">
        <v>9</v>
      </c>
      <c r="B495" t="s">
        <v>62</v>
      </c>
      <c r="C495" t="s">
        <v>116</v>
      </c>
      <c r="D495" t="s">
        <v>137</v>
      </c>
      <c r="E495">
        <v>525612000</v>
      </c>
      <c r="F495">
        <v>525612000</v>
      </c>
      <c r="G495">
        <v>1</v>
      </c>
    </row>
    <row r="496" spans="1:7">
      <c r="A496" t="s">
        <v>9</v>
      </c>
      <c r="B496" t="s">
        <v>62</v>
      </c>
      <c r="C496" t="s">
        <v>117</v>
      </c>
      <c r="D496" t="s">
        <v>138</v>
      </c>
      <c r="E496">
        <v>0</v>
      </c>
      <c r="F496">
        <v>0</v>
      </c>
    </row>
    <row r="497" spans="1:7">
      <c r="A497" t="s">
        <v>9</v>
      </c>
      <c r="B497" t="s">
        <v>62</v>
      </c>
      <c r="C497" t="s">
        <v>118</v>
      </c>
      <c r="D497" t="s">
        <v>139</v>
      </c>
      <c r="E497">
        <v>2266311936</v>
      </c>
      <c r="F497">
        <v>2266311936</v>
      </c>
      <c r="G497">
        <v>1</v>
      </c>
    </row>
    <row r="498" spans="1:7">
      <c r="A498" t="s">
        <v>10</v>
      </c>
      <c r="B498" t="s">
        <v>63</v>
      </c>
      <c r="C498" t="s">
        <v>116</v>
      </c>
      <c r="D498" t="s">
        <v>137</v>
      </c>
      <c r="E498">
        <v>6997981184</v>
      </c>
      <c r="F498">
        <v>3072925952</v>
      </c>
      <c r="G498">
        <v>0.43911606073379517</v>
      </c>
    </row>
    <row r="499" spans="1:7">
      <c r="A499" t="s">
        <v>10</v>
      </c>
      <c r="B499" t="s">
        <v>63</v>
      </c>
      <c r="C499" t="s">
        <v>117</v>
      </c>
      <c r="D499" t="s">
        <v>138</v>
      </c>
      <c r="E499">
        <v>958785984</v>
      </c>
      <c r="F499">
        <v>39457000</v>
      </c>
      <c r="G499">
        <v>4.1153084486722946E-2</v>
      </c>
    </row>
    <row r="500" spans="1:7">
      <c r="A500" t="s">
        <v>10</v>
      </c>
      <c r="B500" t="s">
        <v>63</v>
      </c>
      <c r="C500" t="s">
        <v>118</v>
      </c>
      <c r="D500" t="s">
        <v>139</v>
      </c>
      <c r="E500">
        <v>1686418048</v>
      </c>
      <c r="F500">
        <v>1539616000</v>
      </c>
      <c r="G500">
        <v>0.91295039653778076</v>
      </c>
    </row>
    <row r="501" spans="1:7">
      <c r="A501" t="s">
        <v>11</v>
      </c>
      <c r="B501" t="s">
        <v>64</v>
      </c>
      <c r="C501" t="s">
        <v>116</v>
      </c>
      <c r="D501" t="s">
        <v>137</v>
      </c>
      <c r="E501">
        <v>3084833024</v>
      </c>
      <c r="F501">
        <v>1308953984</v>
      </c>
      <c r="G501">
        <v>0.42431923747062683</v>
      </c>
    </row>
    <row r="502" spans="1:7">
      <c r="A502" t="s">
        <v>11</v>
      </c>
      <c r="B502" t="s">
        <v>64</v>
      </c>
      <c r="C502" t="s">
        <v>117</v>
      </c>
      <c r="D502" t="s">
        <v>138</v>
      </c>
      <c r="E502">
        <v>12436000</v>
      </c>
      <c r="F502">
        <v>0</v>
      </c>
      <c r="G502">
        <v>0</v>
      </c>
    </row>
    <row r="503" spans="1:7">
      <c r="A503" t="s">
        <v>11</v>
      </c>
      <c r="B503" t="s">
        <v>64</v>
      </c>
      <c r="C503" t="s">
        <v>118</v>
      </c>
      <c r="D503" t="s">
        <v>139</v>
      </c>
      <c r="E503">
        <v>721648000</v>
      </c>
      <c r="F503">
        <v>679816000</v>
      </c>
      <c r="G503">
        <v>0.94203269481658936</v>
      </c>
    </row>
    <row r="504" spans="1:7">
      <c r="A504" t="s">
        <v>12</v>
      </c>
      <c r="B504" t="s">
        <v>65</v>
      </c>
      <c r="C504" t="s">
        <v>116</v>
      </c>
      <c r="D504" t="s">
        <v>137</v>
      </c>
      <c r="E504">
        <v>601233024</v>
      </c>
      <c r="F504">
        <v>195758000</v>
      </c>
      <c r="G504">
        <v>0.3255942165851593</v>
      </c>
    </row>
    <row r="505" spans="1:7">
      <c r="A505" t="s">
        <v>12</v>
      </c>
      <c r="B505" t="s">
        <v>65</v>
      </c>
      <c r="C505" t="s">
        <v>117</v>
      </c>
      <c r="D505" t="s">
        <v>138</v>
      </c>
      <c r="E505">
        <v>0</v>
      </c>
      <c r="F505">
        <v>0</v>
      </c>
    </row>
    <row r="506" spans="1:7">
      <c r="A506" t="s">
        <v>12</v>
      </c>
      <c r="B506" t="s">
        <v>65</v>
      </c>
      <c r="C506" t="s">
        <v>118</v>
      </c>
      <c r="D506" t="s">
        <v>139</v>
      </c>
      <c r="E506">
        <v>647107008</v>
      </c>
      <c r="F506">
        <v>647107008</v>
      </c>
      <c r="G506">
        <v>1</v>
      </c>
    </row>
    <row r="507" spans="1:7">
      <c r="A507" t="s">
        <v>13</v>
      </c>
      <c r="B507" t="s">
        <v>66</v>
      </c>
      <c r="C507" t="s">
        <v>116</v>
      </c>
      <c r="D507" t="s">
        <v>137</v>
      </c>
      <c r="E507">
        <v>880161024</v>
      </c>
      <c r="F507">
        <v>298968000</v>
      </c>
      <c r="G507">
        <v>0.3396742045879364</v>
      </c>
    </row>
    <row r="508" spans="1:7">
      <c r="A508" t="s">
        <v>13</v>
      </c>
      <c r="B508" t="s">
        <v>66</v>
      </c>
      <c r="C508" t="s">
        <v>117</v>
      </c>
      <c r="D508" t="s">
        <v>138</v>
      </c>
      <c r="E508">
        <v>148000</v>
      </c>
      <c r="F508">
        <v>148000</v>
      </c>
      <c r="G508">
        <v>1</v>
      </c>
    </row>
    <row r="509" spans="1:7">
      <c r="A509" t="s">
        <v>13</v>
      </c>
      <c r="B509" t="s">
        <v>66</v>
      </c>
      <c r="C509" t="s">
        <v>118</v>
      </c>
      <c r="D509" t="s">
        <v>139</v>
      </c>
      <c r="E509">
        <v>16882000</v>
      </c>
      <c r="F509">
        <v>16882000</v>
      </c>
      <c r="G509">
        <v>1</v>
      </c>
    </row>
    <row r="510" spans="1:7">
      <c r="A510" t="s">
        <v>14</v>
      </c>
      <c r="B510" t="s">
        <v>67</v>
      </c>
      <c r="C510" t="s">
        <v>116</v>
      </c>
      <c r="D510" t="s">
        <v>137</v>
      </c>
      <c r="E510">
        <v>6671131136</v>
      </c>
      <c r="F510">
        <v>3015539968</v>
      </c>
      <c r="G510">
        <v>0.45202827453613281</v>
      </c>
    </row>
    <row r="511" spans="1:7">
      <c r="A511" t="s">
        <v>14</v>
      </c>
      <c r="B511" t="s">
        <v>67</v>
      </c>
      <c r="C511" t="s">
        <v>117</v>
      </c>
      <c r="D511" t="s">
        <v>138</v>
      </c>
      <c r="E511">
        <v>525580000</v>
      </c>
      <c r="F511">
        <v>0</v>
      </c>
      <c r="G511">
        <v>0</v>
      </c>
    </row>
    <row r="512" spans="1:7">
      <c r="A512" t="s">
        <v>14</v>
      </c>
      <c r="B512" t="s">
        <v>67</v>
      </c>
      <c r="C512" t="s">
        <v>118</v>
      </c>
      <c r="D512" t="s">
        <v>139</v>
      </c>
      <c r="E512">
        <v>3438356992</v>
      </c>
      <c r="F512">
        <v>3438356992</v>
      </c>
      <c r="G512">
        <v>1</v>
      </c>
    </row>
    <row r="513" spans="1:7">
      <c r="A513" t="s">
        <v>15</v>
      </c>
      <c r="B513" t="s">
        <v>68</v>
      </c>
      <c r="C513" t="s">
        <v>116</v>
      </c>
      <c r="D513" t="s">
        <v>137</v>
      </c>
      <c r="E513">
        <v>2822042880</v>
      </c>
      <c r="F513">
        <v>603110016</v>
      </c>
      <c r="G513">
        <v>0.21371397376060486</v>
      </c>
    </row>
    <row r="514" spans="1:7">
      <c r="A514" t="s">
        <v>15</v>
      </c>
      <c r="B514" t="s">
        <v>68</v>
      </c>
      <c r="C514" t="s">
        <v>117</v>
      </c>
      <c r="D514" t="s">
        <v>138</v>
      </c>
      <c r="E514">
        <v>162000</v>
      </c>
      <c r="F514">
        <v>0</v>
      </c>
      <c r="G514">
        <v>0</v>
      </c>
    </row>
    <row r="515" spans="1:7">
      <c r="A515" t="s">
        <v>15</v>
      </c>
      <c r="B515" t="s">
        <v>68</v>
      </c>
      <c r="C515" t="s">
        <v>118</v>
      </c>
      <c r="D515" t="s">
        <v>139</v>
      </c>
      <c r="E515">
        <v>182052000</v>
      </c>
      <c r="F515">
        <v>182052000</v>
      </c>
      <c r="G515">
        <v>1</v>
      </c>
    </row>
    <row r="516" spans="1:7">
      <c r="A516" t="s">
        <v>16</v>
      </c>
      <c r="B516" t="s">
        <v>69</v>
      </c>
      <c r="C516" t="s">
        <v>116</v>
      </c>
      <c r="D516" t="s">
        <v>137</v>
      </c>
      <c r="E516">
        <v>2370460928</v>
      </c>
      <c r="F516">
        <v>1073497024</v>
      </c>
      <c r="G516">
        <v>0.45286425948143005</v>
      </c>
    </row>
    <row r="517" spans="1:7">
      <c r="A517" t="s">
        <v>16</v>
      </c>
      <c r="B517" t="s">
        <v>69</v>
      </c>
      <c r="C517" t="s">
        <v>117</v>
      </c>
      <c r="D517" t="s">
        <v>138</v>
      </c>
      <c r="E517">
        <v>0</v>
      </c>
      <c r="F517">
        <v>0</v>
      </c>
    </row>
    <row r="518" spans="1:7">
      <c r="A518" t="s">
        <v>16</v>
      </c>
      <c r="B518" t="s">
        <v>69</v>
      </c>
      <c r="C518" t="s">
        <v>118</v>
      </c>
      <c r="D518" t="s">
        <v>139</v>
      </c>
      <c r="E518">
        <v>112541000</v>
      </c>
      <c r="F518">
        <v>112541000</v>
      </c>
      <c r="G518">
        <v>1</v>
      </c>
    </row>
    <row r="519" spans="1:7">
      <c r="A519" t="s">
        <v>17</v>
      </c>
      <c r="B519" t="s">
        <v>70</v>
      </c>
      <c r="C519" t="s">
        <v>116</v>
      </c>
      <c r="D519" t="s">
        <v>137</v>
      </c>
      <c r="E519">
        <v>1731884032</v>
      </c>
      <c r="F519">
        <v>701908992</v>
      </c>
      <c r="G519">
        <v>0.40528637170791626</v>
      </c>
    </row>
    <row r="520" spans="1:7">
      <c r="A520" t="s">
        <v>17</v>
      </c>
      <c r="B520" t="s">
        <v>70</v>
      </c>
      <c r="C520" t="s">
        <v>117</v>
      </c>
      <c r="D520" t="s">
        <v>138</v>
      </c>
      <c r="E520">
        <v>74246000</v>
      </c>
      <c r="F520">
        <v>0</v>
      </c>
      <c r="G520">
        <v>0</v>
      </c>
    </row>
    <row r="521" spans="1:7">
      <c r="A521" t="s">
        <v>17</v>
      </c>
      <c r="B521" t="s">
        <v>70</v>
      </c>
      <c r="C521" t="s">
        <v>118</v>
      </c>
      <c r="D521" t="s">
        <v>139</v>
      </c>
      <c r="E521">
        <v>46614000</v>
      </c>
      <c r="F521">
        <v>46614000</v>
      </c>
      <c r="G521">
        <v>1</v>
      </c>
    </row>
    <row r="522" spans="1:7">
      <c r="A522" t="s">
        <v>18</v>
      </c>
      <c r="B522" t="s">
        <v>71</v>
      </c>
      <c r="C522" t="s">
        <v>116</v>
      </c>
      <c r="D522" t="s">
        <v>137</v>
      </c>
      <c r="E522">
        <v>2310620928</v>
      </c>
      <c r="F522">
        <v>466760000</v>
      </c>
      <c r="G522">
        <v>0.20200631022453308</v>
      </c>
    </row>
    <row r="523" spans="1:7">
      <c r="A523" t="s">
        <v>18</v>
      </c>
      <c r="B523" t="s">
        <v>71</v>
      </c>
      <c r="C523" t="s">
        <v>117</v>
      </c>
      <c r="D523" t="s">
        <v>138</v>
      </c>
      <c r="E523">
        <v>179332000</v>
      </c>
      <c r="F523">
        <v>0</v>
      </c>
      <c r="G523">
        <v>0</v>
      </c>
    </row>
    <row r="524" spans="1:7">
      <c r="A524" t="s">
        <v>18</v>
      </c>
      <c r="B524" t="s">
        <v>71</v>
      </c>
      <c r="C524" t="s">
        <v>118</v>
      </c>
      <c r="D524" t="s">
        <v>139</v>
      </c>
      <c r="E524">
        <v>142552000</v>
      </c>
      <c r="F524">
        <v>142552000</v>
      </c>
      <c r="G524">
        <v>1</v>
      </c>
    </row>
    <row r="525" spans="1:7">
      <c r="A525" t="s">
        <v>19</v>
      </c>
      <c r="B525" t="s">
        <v>72</v>
      </c>
      <c r="C525" t="s">
        <v>116</v>
      </c>
      <c r="D525" t="s">
        <v>137</v>
      </c>
      <c r="E525">
        <v>2714168064</v>
      </c>
      <c r="F525">
        <v>925368000</v>
      </c>
      <c r="G525">
        <v>0.34093981981277466</v>
      </c>
    </row>
    <row r="526" spans="1:7">
      <c r="A526" t="s">
        <v>19</v>
      </c>
      <c r="B526" t="s">
        <v>72</v>
      </c>
      <c r="C526" t="s">
        <v>117</v>
      </c>
      <c r="D526" t="s">
        <v>138</v>
      </c>
      <c r="E526">
        <v>46431000</v>
      </c>
      <c r="F526">
        <v>677000</v>
      </c>
      <c r="G526">
        <v>1.4580775983631611E-2</v>
      </c>
    </row>
    <row r="527" spans="1:7">
      <c r="A527" t="s">
        <v>19</v>
      </c>
      <c r="B527" t="s">
        <v>72</v>
      </c>
      <c r="C527" t="s">
        <v>118</v>
      </c>
      <c r="D527" t="s">
        <v>139</v>
      </c>
      <c r="E527">
        <v>215412992</v>
      </c>
      <c r="F527">
        <v>215412992</v>
      </c>
      <c r="G527">
        <v>1</v>
      </c>
    </row>
    <row r="528" spans="1:7">
      <c r="A528" t="s">
        <v>20</v>
      </c>
      <c r="B528" t="s">
        <v>73</v>
      </c>
      <c r="C528" t="s">
        <v>116</v>
      </c>
      <c r="D528" t="s">
        <v>137</v>
      </c>
      <c r="E528">
        <v>785598016</v>
      </c>
      <c r="F528">
        <v>290707008</v>
      </c>
      <c r="G528">
        <v>0.37004548311233521</v>
      </c>
    </row>
    <row r="529" spans="1:7">
      <c r="A529" t="s">
        <v>20</v>
      </c>
      <c r="B529" t="s">
        <v>73</v>
      </c>
      <c r="C529" t="s">
        <v>117</v>
      </c>
      <c r="D529" t="s">
        <v>138</v>
      </c>
      <c r="E529">
        <v>103748000</v>
      </c>
      <c r="F529">
        <v>5586000</v>
      </c>
      <c r="G529">
        <v>5.3842000663280487E-2</v>
      </c>
    </row>
    <row r="530" spans="1:7">
      <c r="A530" t="s">
        <v>20</v>
      </c>
      <c r="B530" t="s">
        <v>73</v>
      </c>
      <c r="C530" t="s">
        <v>118</v>
      </c>
      <c r="D530" t="s">
        <v>139</v>
      </c>
      <c r="E530">
        <v>16392000</v>
      </c>
      <c r="F530">
        <v>11962000</v>
      </c>
      <c r="G530">
        <v>0.72974622249603271</v>
      </c>
    </row>
    <row r="531" spans="1:7">
      <c r="A531" t="s">
        <v>21</v>
      </c>
      <c r="B531" t="s">
        <v>74</v>
      </c>
      <c r="C531" t="s">
        <v>116</v>
      </c>
      <c r="D531" t="s">
        <v>137</v>
      </c>
      <c r="E531">
        <v>2237735936</v>
      </c>
      <c r="F531">
        <v>1017433024</v>
      </c>
      <c r="G531">
        <v>0.45467072725296021</v>
      </c>
    </row>
    <row r="532" spans="1:7">
      <c r="A532" t="s">
        <v>21</v>
      </c>
      <c r="B532" t="s">
        <v>74</v>
      </c>
      <c r="C532" t="s">
        <v>117</v>
      </c>
      <c r="D532" t="s">
        <v>138</v>
      </c>
      <c r="E532">
        <v>2821844992</v>
      </c>
      <c r="F532">
        <v>0</v>
      </c>
      <c r="G532">
        <v>0</v>
      </c>
    </row>
    <row r="533" spans="1:7">
      <c r="A533" t="s">
        <v>21</v>
      </c>
      <c r="B533" t="s">
        <v>74</v>
      </c>
      <c r="C533" t="s">
        <v>118</v>
      </c>
      <c r="D533" t="s">
        <v>139</v>
      </c>
      <c r="E533">
        <v>1259204992</v>
      </c>
      <c r="F533">
        <v>269017984</v>
      </c>
      <c r="G533">
        <v>0.21364113688468933</v>
      </c>
    </row>
    <row r="534" spans="1:7">
      <c r="A534" t="s">
        <v>22</v>
      </c>
      <c r="B534" t="s">
        <v>75</v>
      </c>
      <c r="C534" t="s">
        <v>116</v>
      </c>
      <c r="D534" t="s">
        <v>137</v>
      </c>
      <c r="E534">
        <v>2256637952</v>
      </c>
      <c r="F534">
        <v>790206976</v>
      </c>
      <c r="G534">
        <v>0.35017001628875732</v>
      </c>
    </row>
    <row r="535" spans="1:7">
      <c r="A535" t="s">
        <v>22</v>
      </c>
      <c r="B535" t="s">
        <v>75</v>
      </c>
      <c r="C535" t="s">
        <v>117</v>
      </c>
      <c r="D535" t="s">
        <v>138</v>
      </c>
      <c r="E535">
        <v>351880000</v>
      </c>
      <c r="F535">
        <v>0</v>
      </c>
      <c r="G535">
        <v>0</v>
      </c>
    </row>
    <row r="536" spans="1:7">
      <c r="A536" t="s">
        <v>22</v>
      </c>
      <c r="B536" t="s">
        <v>75</v>
      </c>
      <c r="C536" t="s">
        <v>118</v>
      </c>
      <c r="D536" t="s">
        <v>139</v>
      </c>
      <c r="E536">
        <v>2162136064</v>
      </c>
      <c r="F536">
        <v>363187008</v>
      </c>
      <c r="G536">
        <v>0.1679760217666626</v>
      </c>
    </row>
    <row r="537" spans="1:7">
      <c r="A537" t="s">
        <v>23</v>
      </c>
      <c r="B537" t="s">
        <v>76</v>
      </c>
      <c r="C537" t="s">
        <v>116</v>
      </c>
      <c r="D537" t="s">
        <v>137</v>
      </c>
      <c r="E537">
        <v>3216684032</v>
      </c>
      <c r="F537">
        <v>2028900992</v>
      </c>
      <c r="G537">
        <v>0.63074302673339844</v>
      </c>
    </row>
    <row r="538" spans="1:7">
      <c r="A538" t="s">
        <v>23</v>
      </c>
      <c r="B538" t="s">
        <v>76</v>
      </c>
      <c r="C538" t="s">
        <v>117</v>
      </c>
      <c r="D538" t="s">
        <v>138</v>
      </c>
      <c r="E538">
        <v>65327000</v>
      </c>
      <c r="F538">
        <v>4414000</v>
      </c>
      <c r="G538">
        <v>6.7567773163318634E-2</v>
      </c>
    </row>
    <row r="539" spans="1:7">
      <c r="A539" t="s">
        <v>23</v>
      </c>
      <c r="B539" t="s">
        <v>76</v>
      </c>
      <c r="C539" t="s">
        <v>118</v>
      </c>
      <c r="D539" t="s">
        <v>139</v>
      </c>
      <c r="E539">
        <v>612030016</v>
      </c>
      <c r="F539">
        <v>612030016</v>
      </c>
      <c r="G539">
        <v>1</v>
      </c>
    </row>
    <row r="540" spans="1:7">
      <c r="A540" t="s">
        <v>24</v>
      </c>
      <c r="B540" t="s">
        <v>77</v>
      </c>
      <c r="C540" t="s">
        <v>116</v>
      </c>
      <c r="D540" t="s">
        <v>137</v>
      </c>
      <c r="E540">
        <v>3570780928</v>
      </c>
      <c r="F540">
        <v>2276141056</v>
      </c>
      <c r="G540">
        <v>0.63743507862091064</v>
      </c>
    </row>
    <row r="541" spans="1:7">
      <c r="A541" t="s">
        <v>24</v>
      </c>
      <c r="B541" t="s">
        <v>77</v>
      </c>
      <c r="C541" t="s">
        <v>117</v>
      </c>
      <c r="D541" t="s">
        <v>138</v>
      </c>
      <c r="E541">
        <v>0</v>
      </c>
      <c r="F541">
        <v>0</v>
      </c>
    </row>
    <row r="542" spans="1:7">
      <c r="A542" t="s">
        <v>24</v>
      </c>
      <c r="B542" t="s">
        <v>77</v>
      </c>
      <c r="C542" t="s">
        <v>118</v>
      </c>
      <c r="D542" t="s">
        <v>139</v>
      </c>
      <c r="E542">
        <v>182136992</v>
      </c>
      <c r="F542">
        <v>175400992</v>
      </c>
      <c r="G542">
        <v>0.96301686763763428</v>
      </c>
    </row>
    <row r="543" spans="1:7">
      <c r="A543" t="s">
        <v>25</v>
      </c>
      <c r="B543" t="s">
        <v>78</v>
      </c>
      <c r="C543" t="s">
        <v>116</v>
      </c>
      <c r="D543" t="s">
        <v>137</v>
      </c>
      <c r="E543">
        <v>1735399936</v>
      </c>
      <c r="F543">
        <v>670542016</v>
      </c>
      <c r="G543">
        <v>0.38639047741889954</v>
      </c>
    </row>
    <row r="544" spans="1:7">
      <c r="A544" t="s">
        <v>25</v>
      </c>
      <c r="B544" t="s">
        <v>78</v>
      </c>
      <c r="C544" t="s">
        <v>117</v>
      </c>
      <c r="D544" t="s">
        <v>138</v>
      </c>
      <c r="E544">
        <v>1179000</v>
      </c>
      <c r="F544">
        <v>1179000</v>
      </c>
      <c r="G544">
        <v>1</v>
      </c>
    </row>
    <row r="545" spans="1:7">
      <c r="A545" t="s">
        <v>25</v>
      </c>
      <c r="B545" t="s">
        <v>78</v>
      </c>
      <c r="C545" t="s">
        <v>118</v>
      </c>
      <c r="D545" t="s">
        <v>139</v>
      </c>
      <c r="E545">
        <v>16463000</v>
      </c>
      <c r="F545">
        <v>16463000</v>
      </c>
      <c r="G545">
        <v>1</v>
      </c>
    </row>
    <row r="546" spans="1:7">
      <c r="A546" t="s">
        <v>26</v>
      </c>
      <c r="B546" t="s">
        <v>79</v>
      </c>
      <c r="C546" t="s">
        <v>116</v>
      </c>
      <c r="D546" t="s">
        <v>137</v>
      </c>
      <c r="E546">
        <v>2935678976</v>
      </c>
      <c r="F546">
        <v>1246995968</v>
      </c>
      <c r="G546">
        <v>0.42477259039878845</v>
      </c>
    </row>
    <row r="547" spans="1:7">
      <c r="A547" t="s">
        <v>26</v>
      </c>
      <c r="B547" t="s">
        <v>79</v>
      </c>
      <c r="C547" t="s">
        <v>117</v>
      </c>
      <c r="D547" t="s">
        <v>138</v>
      </c>
      <c r="E547">
        <v>0</v>
      </c>
      <c r="F547">
        <v>0</v>
      </c>
    </row>
    <row r="548" spans="1:7">
      <c r="A548" t="s">
        <v>26</v>
      </c>
      <c r="B548" t="s">
        <v>79</v>
      </c>
      <c r="C548" t="s">
        <v>118</v>
      </c>
      <c r="D548" t="s">
        <v>139</v>
      </c>
      <c r="E548">
        <v>420875008</v>
      </c>
      <c r="F548">
        <v>420875008</v>
      </c>
      <c r="G548">
        <v>1</v>
      </c>
    </row>
    <row r="549" spans="1:7">
      <c r="A549" t="s">
        <v>27</v>
      </c>
      <c r="B549" t="s">
        <v>80</v>
      </c>
      <c r="C549" t="s">
        <v>116</v>
      </c>
      <c r="D549" t="s">
        <v>137</v>
      </c>
      <c r="E549">
        <v>1051305984</v>
      </c>
      <c r="F549">
        <v>225352000</v>
      </c>
      <c r="G549">
        <v>0.21435433626174927</v>
      </c>
    </row>
    <row r="550" spans="1:7">
      <c r="A550" t="s">
        <v>27</v>
      </c>
      <c r="B550" t="s">
        <v>80</v>
      </c>
      <c r="C550" t="s">
        <v>117</v>
      </c>
      <c r="D550" t="s">
        <v>138</v>
      </c>
      <c r="E550">
        <v>0</v>
      </c>
      <c r="F550">
        <v>0</v>
      </c>
    </row>
    <row r="551" spans="1:7">
      <c r="A551" t="s">
        <v>27</v>
      </c>
      <c r="B551" t="s">
        <v>80</v>
      </c>
      <c r="C551" t="s">
        <v>118</v>
      </c>
      <c r="D551" t="s">
        <v>139</v>
      </c>
      <c r="E551">
        <v>34994000</v>
      </c>
      <c r="F551">
        <v>21847000</v>
      </c>
      <c r="G551">
        <v>0.62430703639984131</v>
      </c>
    </row>
    <row r="552" spans="1:7">
      <c r="A552" t="s">
        <v>28</v>
      </c>
      <c r="B552" t="s">
        <v>81</v>
      </c>
      <c r="C552" t="s">
        <v>116</v>
      </c>
      <c r="D552" t="s">
        <v>137</v>
      </c>
      <c r="E552">
        <v>1218680960</v>
      </c>
      <c r="F552">
        <v>539331968</v>
      </c>
      <c r="G552">
        <v>0.44255387783050537</v>
      </c>
    </row>
    <row r="553" spans="1:7">
      <c r="A553" t="s">
        <v>28</v>
      </c>
      <c r="B553" t="s">
        <v>81</v>
      </c>
      <c r="C553" t="s">
        <v>117</v>
      </c>
      <c r="D553" t="s">
        <v>138</v>
      </c>
      <c r="E553">
        <v>915000</v>
      </c>
      <c r="F553">
        <v>915000</v>
      </c>
      <c r="G553">
        <v>1</v>
      </c>
    </row>
    <row r="554" spans="1:7">
      <c r="A554" t="s">
        <v>28</v>
      </c>
      <c r="B554" t="s">
        <v>81</v>
      </c>
      <c r="C554" t="s">
        <v>118</v>
      </c>
      <c r="D554" t="s">
        <v>139</v>
      </c>
      <c r="E554">
        <v>40308000</v>
      </c>
      <c r="F554">
        <v>40308000</v>
      </c>
      <c r="G554">
        <v>1</v>
      </c>
    </row>
    <row r="555" spans="1:7">
      <c r="A555" t="s">
        <v>29</v>
      </c>
      <c r="B555" t="s">
        <v>82</v>
      </c>
      <c r="C555" t="s">
        <v>116</v>
      </c>
      <c r="D555" t="s">
        <v>137</v>
      </c>
      <c r="E555">
        <v>1681806976</v>
      </c>
      <c r="F555">
        <v>791035008</v>
      </c>
      <c r="G555">
        <v>0.47034826874732971</v>
      </c>
    </row>
    <row r="556" spans="1:7">
      <c r="A556" t="s">
        <v>29</v>
      </c>
      <c r="B556" t="s">
        <v>82</v>
      </c>
      <c r="C556" t="s">
        <v>117</v>
      </c>
      <c r="D556" t="s">
        <v>138</v>
      </c>
      <c r="E556">
        <v>0</v>
      </c>
      <c r="F556">
        <v>0</v>
      </c>
    </row>
    <row r="557" spans="1:7">
      <c r="A557" t="s">
        <v>29</v>
      </c>
      <c r="B557" t="s">
        <v>82</v>
      </c>
      <c r="C557" t="s">
        <v>118</v>
      </c>
      <c r="D557" t="s">
        <v>139</v>
      </c>
      <c r="E557">
        <v>347680000</v>
      </c>
      <c r="F557">
        <v>347680000</v>
      </c>
      <c r="G557">
        <v>1</v>
      </c>
    </row>
    <row r="558" spans="1:7">
      <c r="A558" t="s">
        <v>30</v>
      </c>
      <c r="B558" t="s">
        <v>83</v>
      </c>
      <c r="C558" t="s">
        <v>116</v>
      </c>
      <c r="D558" t="s">
        <v>137</v>
      </c>
      <c r="E558">
        <v>658268032</v>
      </c>
      <c r="F558">
        <v>249235008</v>
      </c>
      <c r="G558">
        <v>0.3786223828792572</v>
      </c>
    </row>
    <row r="559" spans="1:7">
      <c r="A559" t="s">
        <v>30</v>
      </c>
      <c r="B559" t="s">
        <v>83</v>
      </c>
      <c r="C559" t="s">
        <v>117</v>
      </c>
      <c r="D559" t="s">
        <v>138</v>
      </c>
      <c r="E559">
        <v>84412000</v>
      </c>
      <c r="F559">
        <v>0</v>
      </c>
      <c r="G559">
        <v>0</v>
      </c>
    </row>
    <row r="560" spans="1:7">
      <c r="A560" t="s">
        <v>30</v>
      </c>
      <c r="B560" t="s">
        <v>83</v>
      </c>
      <c r="C560" t="s">
        <v>118</v>
      </c>
      <c r="D560" t="s">
        <v>139</v>
      </c>
      <c r="E560">
        <v>14979000</v>
      </c>
      <c r="F560">
        <v>7882000</v>
      </c>
      <c r="G560">
        <v>0.52620333433151245</v>
      </c>
    </row>
    <row r="561" spans="1:7">
      <c r="A561" t="s">
        <v>31</v>
      </c>
      <c r="B561" t="s">
        <v>84</v>
      </c>
      <c r="C561" t="s">
        <v>116</v>
      </c>
      <c r="D561" t="s">
        <v>137</v>
      </c>
      <c r="E561">
        <v>2440419072</v>
      </c>
      <c r="F561">
        <v>1106546944</v>
      </c>
      <c r="G561">
        <v>0.45342496037483215</v>
      </c>
    </row>
    <row r="562" spans="1:7">
      <c r="A562" t="s">
        <v>31</v>
      </c>
      <c r="B562" t="s">
        <v>84</v>
      </c>
      <c r="C562" t="s">
        <v>117</v>
      </c>
      <c r="D562" t="s">
        <v>138</v>
      </c>
      <c r="E562">
        <v>1685421952</v>
      </c>
      <c r="F562">
        <v>210758000</v>
      </c>
      <c r="G562">
        <v>0.12504762411117554</v>
      </c>
    </row>
    <row r="563" spans="1:7">
      <c r="A563" t="s">
        <v>31</v>
      </c>
      <c r="B563" t="s">
        <v>84</v>
      </c>
      <c r="C563" t="s">
        <v>118</v>
      </c>
      <c r="D563" t="s">
        <v>139</v>
      </c>
      <c r="E563">
        <v>2401120000</v>
      </c>
      <c r="F563">
        <v>124699000</v>
      </c>
      <c r="G563">
        <v>5.1933679729700089E-2</v>
      </c>
    </row>
    <row r="564" spans="1:7">
      <c r="A564" t="s">
        <v>32</v>
      </c>
      <c r="B564" t="s">
        <v>85</v>
      </c>
      <c r="C564" t="s">
        <v>116</v>
      </c>
      <c r="D564" t="s">
        <v>137</v>
      </c>
      <c r="E564">
        <v>1034761024</v>
      </c>
      <c r="F564">
        <v>370900992</v>
      </c>
      <c r="G564">
        <v>0.35844120383262634</v>
      </c>
    </row>
    <row r="565" spans="1:7">
      <c r="A565" t="s">
        <v>32</v>
      </c>
      <c r="B565" t="s">
        <v>85</v>
      </c>
      <c r="C565" t="s">
        <v>117</v>
      </c>
      <c r="D565" t="s">
        <v>138</v>
      </c>
      <c r="E565">
        <v>0</v>
      </c>
      <c r="F565">
        <v>0</v>
      </c>
    </row>
    <row r="566" spans="1:7">
      <c r="A566" t="s">
        <v>32</v>
      </c>
      <c r="B566" t="s">
        <v>85</v>
      </c>
      <c r="C566" t="s">
        <v>118</v>
      </c>
      <c r="D566" t="s">
        <v>139</v>
      </c>
      <c r="E566">
        <v>134692992</v>
      </c>
      <c r="F566">
        <v>134692992</v>
      </c>
      <c r="G566">
        <v>1</v>
      </c>
    </row>
    <row r="567" spans="1:7">
      <c r="A567" t="s">
        <v>33</v>
      </c>
      <c r="B567" t="s">
        <v>86</v>
      </c>
      <c r="C567" t="s">
        <v>116</v>
      </c>
      <c r="D567" t="s">
        <v>137</v>
      </c>
      <c r="E567">
        <v>8222542848</v>
      </c>
      <c r="F567">
        <v>4491127808</v>
      </c>
      <c r="G567">
        <v>0.54619693756103516</v>
      </c>
    </row>
    <row r="568" spans="1:7">
      <c r="A568" t="s">
        <v>33</v>
      </c>
      <c r="B568" t="s">
        <v>86</v>
      </c>
      <c r="C568" t="s">
        <v>117</v>
      </c>
      <c r="D568" t="s">
        <v>138</v>
      </c>
      <c r="E568">
        <v>2043846016</v>
      </c>
      <c r="F568">
        <v>1076740992</v>
      </c>
      <c r="G568">
        <v>0.52682101726531982</v>
      </c>
    </row>
    <row r="569" spans="1:7">
      <c r="A569" t="s">
        <v>33</v>
      </c>
      <c r="B569" t="s">
        <v>86</v>
      </c>
      <c r="C569" t="s">
        <v>118</v>
      </c>
      <c r="D569" t="s">
        <v>139</v>
      </c>
      <c r="E569">
        <v>18711474176</v>
      </c>
      <c r="F569">
        <v>13460170752</v>
      </c>
      <c r="G569">
        <v>0.71935385465621948</v>
      </c>
    </row>
    <row r="570" spans="1:7">
      <c r="A570" t="s">
        <v>34</v>
      </c>
      <c r="B570" t="s">
        <v>87</v>
      </c>
      <c r="C570" t="s">
        <v>116</v>
      </c>
      <c r="D570" t="s">
        <v>137</v>
      </c>
      <c r="E570">
        <v>3869466880</v>
      </c>
      <c r="F570">
        <v>614688000</v>
      </c>
      <c r="G570">
        <v>0.15885598957538605</v>
      </c>
    </row>
    <row r="571" spans="1:7">
      <c r="A571" t="s">
        <v>34</v>
      </c>
      <c r="B571" t="s">
        <v>87</v>
      </c>
      <c r="C571" t="s">
        <v>117</v>
      </c>
      <c r="D571" t="s">
        <v>138</v>
      </c>
      <c r="E571">
        <v>46103000</v>
      </c>
      <c r="F571">
        <v>0</v>
      </c>
      <c r="G571">
        <v>0</v>
      </c>
    </row>
    <row r="572" spans="1:7">
      <c r="A572" t="s">
        <v>34</v>
      </c>
      <c r="B572" t="s">
        <v>87</v>
      </c>
      <c r="C572" t="s">
        <v>118</v>
      </c>
      <c r="D572" t="s">
        <v>139</v>
      </c>
      <c r="E572">
        <v>562084992</v>
      </c>
      <c r="F572">
        <v>502336000</v>
      </c>
      <c r="G572">
        <v>0.89370113611221313</v>
      </c>
    </row>
    <row r="573" spans="1:7">
      <c r="A573" t="s">
        <v>35</v>
      </c>
      <c r="B573" t="s">
        <v>88</v>
      </c>
      <c r="C573" t="s">
        <v>116</v>
      </c>
      <c r="D573" t="s">
        <v>137</v>
      </c>
      <c r="E573">
        <v>1293241984</v>
      </c>
      <c r="F573">
        <v>447336000</v>
      </c>
      <c r="G573">
        <v>0.34590277075767517</v>
      </c>
    </row>
    <row r="574" spans="1:7">
      <c r="A574" t="s">
        <v>35</v>
      </c>
      <c r="B574" t="s">
        <v>88</v>
      </c>
      <c r="C574" t="s">
        <v>117</v>
      </c>
      <c r="D574" t="s">
        <v>138</v>
      </c>
      <c r="E574">
        <v>0</v>
      </c>
      <c r="F574">
        <v>0</v>
      </c>
    </row>
    <row r="575" spans="1:7">
      <c r="A575" t="s">
        <v>35</v>
      </c>
      <c r="B575" t="s">
        <v>88</v>
      </c>
      <c r="C575" t="s">
        <v>118</v>
      </c>
      <c r="D575" t="s">
        <v>139</v>
      </c>
      <c r="E575">
        <v>12958000</v>
      </c>
      <c r="F575">
        <v>12958000</v>
      </c>
      <c r="G575">
        <v>1</v>
      </c>
    </row>
    <row r="576" spans="1:7">
      <c r="A576" t="s">
        <v>36</v>
      </c>
      <c r="B576" t="s">
        <v>89</v>
      </c>
      <c r="C576" t="s">
        <v>116</v>
      </c>
      <c r="D576" t="s">
        <v>137</v>
      </c>
      <c r="E576">
        <v>5066842112</v>
      </c>
      <c r="F576">
        <v>2394330112</v>
      </c>
      <c r="G576">
        <v>0.47254878282546997</v>
      </c>
    </row>
    <row r="577" spans="1:7">
      <c r="A577" t="s">
        <v>36</v>
      </c>
      <c r="B577" t="s">
        <v>89</v>
      </c>
      <c r="C577" t="s">
        <v>117</v>
      </c>
      <c r="D577" t="s">
        <v>138</v>
      </c>
      <c r="E577">
        <v>302294016</v>
      </c>
      <c r="F577">
        <v>48000</v>
      </c>
      <c r="G577">
        <v>1.5878581325523555E-4</v>
      </c>
    </row>
    <row r="578" spans="1:7">
      <c r="A578" t="s">
        <v>36</v>
      </c>
      <c r="B578" t="s">
        <v>89</v>
      </c>
      <c r="C578" t="s">
        <v>118</v>
      </c>
      <c r="D578" t="s">
        <v>139</v>
      </c>
      <c r="E578">
        <v>727734976</v>
      </c>
      <c r="F578">
        <v>727734976</v>
      </c>
      <c r="G578">
        <v>1</v>
      </c>
    </row>
    <row r="579" spans="1:7">
      <c r="A579" t="s">
        <v>37</v>
      </c>
      <c r="B579" t="s">
        <v>90</v>
      </c>
      <c r="C579" t="s">
        <v>116</v>
      </c>
      <c r="D579" t="s">
        <v>137</v>
      </c>
      <c r="E579">
        <v>2105628032</v>
      </c>
      <c r="F579">
        <v>813276992</v>
      </c>
      <c r="G579">
        <v>0.38623961806297302</v>
      </c>
    </row>
    <row r="580" spans="1:7">
      <c r="A580" t="s">
        <v>37</v>
      </c>
      <c r="B580" t="s">
        <v>90</v>
      </c>
      <c r="C580" t="s">
        <v>117</v>
      </c>
      <c r="D580" t="s">
        <v>138</v>
      </c>
      <c r="E580">
        <v>208835008</v>
      </c>
      <c r="F580">
        <v>0</v>
      </c>
      <c r="G580">
        <v>0</v>
      </c>
    </row>
    <row r="581" spans="1:7">
      <c r="A581" t="s">
        <v>37</v>
      </c>
      <c r="B581" t="s">
        <v>90</v>
      </c>
      <c r="C581" t="s">
        <v>118</v>
      </c>
      <c r="D581" t="s">
        <v>139</v>
      </c>
      <c r="E581">
        <v>72042000</v>
      </c>
      <c r="F581">
        <v>66402000</v>
      </c>
      <c r="G581">
        <v>0.92171233892440796</v>
      </c>
    </row>
    <row r="582" spans="1:7">
      <c r="A582" t="s">
        <v>38</v>
      </c>
      <c r="B582" t="s">
        <v>91</v>
      </c>
      <c r="C582" t="s">
        <v>116</v>
      </c>
      <c r="D582" t="s">
        <v>137</v>
      </c>
      <c r="E582">
        <v>1854109952</v>
      </c>
      <c r="F582">
        <v>855464000</v>
      </c>
      <c r="G582">
        <v>0.46138796210289001</v>
      </c>
    </row>
    <row r="583" spans="1:7">
      <c r="A583" t="s">
        <v>38</v>
      </c>
      <c r="B583" t="s">
        <v>91</v>
      </c>
      <c r="C583" t="s">
        <v>117</v>
      </c>
      <c r="D583" t="s">
        <v>138</v>
      </c>
      <c r="E583">
        <v>7015000</v>
      </c>
      <c r="F583">
        <v>7015000</v>
      </c>
      <c r="G583">
        <v>1</v>
      </c>
    </row>
    <row r="584" spans="1:7">
      <c r="A584" t="s">
        <v>38</v>
      </c>
      <c r="B584" t="s">
        <v>91</v>
      </c>
      <c r="C584" t="s">
        <v>118</v>
      </c>
      <c r="D584" t="s">
        <v>139</v>
      </c>
      <c r="E584">
        <v>802681024</v>
      </c>
      <c r="F584">
        <v>773769984</v>
      </c>
      <c r="G584">
        <v>0.96398192644119263</v>
      </c>
    </row>
    <row r="585" spans="1:7">
      <c r="A585" t="s">
        <v>39</v>
      </c>
      <c r="B585" t="s">
        <v>92</v>
      </c>
      <c r="C585" t="s">
        <v>116</v>
      </c>
      <c r="D585" t="s">
        <v>137</v>
      </c>
      <c r="E585">
        <v>7744099840</v>
      </c>
      <c r="F585">
        <v>1726375936</v>
      </c>
      <c r="G585">
        <v>0.22292789816856384</v>
      </c>
    </row>
    <row r="586" spans="1:7">
      <c r="A586" t="s">
        <v>39</v>
      </c>
      <c r="B586" t="s">
        <v>92</v>
      </c>
      <c r="C586" t="s">
        <v>117</v>
      </c>
      <c r="D586" t="s">
        <v>138</v>
      </c>
      <c r="E586">
        <v>931084992</v>
      </c>
      <c r="F586">
        <v>103124000</v>
      </c>
      <c r="G586">
        <v>0.11075680702924728</v>
      </c>
    </row>
    <row r="587" spans="1:7">
      <c r="A587" t="s">
        <v>39</v>
      </c>
      <c r="B587" t="s">
        <v>92</v>
      </c>
      <c r="C587" t="s">
        <v>118</v>
      </c>
      <c r="D587" t="s">
        <v>139</v>
      </c>
      <c r="E587">
        <v>2368975104</v>
      </c>
      <c r="F587">
        <v>2368975104</v>
      </c>
      <c r="G587">
        <v>1</v>
      </c>
    </row>
    <row r="588" spans="1:7">
      <c r="A588" t="s">
        <v>40</v>
      </c>
      <c r="B588" t="s">
        <v>93</v>
      </c>
      <c r="C588" t="s">
        <v>116</v>
      </c>
      <c r="D588" t="s">
        <v>137</v>
      </c>
      <c r="E588">
        <v>423646016</v>
      </c>
      <c r="F588">
        <v>117249000</v>
      </c>
      <c r="G588">
        <v>0.27676171064376831</v>
      </c>
    </row>
    <row r="589" spans="1:7">
      <c r="A589" t="s">
        <v>40</v>
      </c>
      <c r="B589" t="s">
        <v>93</v>
      </c>
      <c r="C589" t="s">
        <v>117</v>
      </c>
      <c r="D589" t="s">
        <v>138</v>
      </c>
      <c r="E589">
        <v>15897000</v>
      </c>
      <c r="F589">
        <v>0</v>
      </c>
      <c r="G589">
        <v>0</v>
      </c>
    </row>
    <row r="590" spans="1:7">
      <c r="A590" t="s">
        <v>40</v>
      </c>
      <c r="B590" t="s">
        <v>93</v>
      </c>
      <c r="C590" t="s">
        <v>118</v>
      </c>
      <c r="D590" t="s">
        <v>139</v>
      </c>
      <c r="E590">
        <v>149724992</v>
      </c>
      <c r="F590">
        <v>0</v>
      </c>
      <c r="G590">
        <v>0</v>
      </c>
    </row>
    <row r="591" spans="1:7">
      <c r="A591" t="s">
        <v>41</v>
      </c>
      <c r="B591" t="s">
        <v>94</v>
      </c>
      <c r="C591" t="s">
        <v>116</v>
      </c>
      <c r="D591" t="s">
        <v>137</v>
      </c>
      <c r="E591">
        <v>1554700032</v>
      </c>
      <c r="F591">
        <v>409656000</v>
      </c>
      <c r="G591">
        <v>0.26349520683288574</v>
      </c>
    </row>
    <row r="592" spans="1:7">
      <c r="A592" t="s">
        <v>41</v>
      </c>
      <c r="B592" t="s">
        <v>94</v>
      </c>
      <c r="C592" t="s">
        <v>117</v>
      </c>
      <c r="D592" t="s">
        <v>138</v>
      </c>
      <c r="E592">
        <v>7429000</v>
      </c>
      <c r="F592">
        <v>0</v>
      </c>
      <c r="G592">
        <v>0</v>
      </c>
    </row>
    <row r="593" spans="1:7">
      <c r="A593" t="s">
        <v>41</v>
      </c>
      <c r="B593" t="s">
        <v>94</v>
      </c>
      <c r="C593" t="s">
        <v>118</v>
      </c>
      <c r="D593" t="s">
        <v>139</v>
      </c>
      <c r="E593">
        <v>90743000</v>
      </c>
      <c r="F593">
        <v>90743000</v>
      </c>
      <c r="G593">
        <v>1</v>
      </c>
    </row>
    <row r="594" spans="1:7">
      <c r="A594" t="s">
        <v>42</v>
      </c>
      <c r="B594" t="s">
        <v>95</v>
      </c>
      <c r="C594" t="s">
        <v>116</v>
      </c>
      <c r="D594" t="s">
        <v>137</v>
      </c>
      <c r="E594">
        <v>945240000</v>
      </c>
      <c r="F594">
        <v>328248992</v>
      </c>
      <c r="G594">
        <v>0.34726524353027344</v>
      </c>
    </row>
    <row r="595" spans="1:7">
      <c r="A595" t="s">
        <v>42</v>
      </c>
      <c r="B595" t="s">
        <v>95</v>
      </c>
      <c r="C595" t="s">
        <v>117</v>
      </c>
      <c r="D595" t="s">
        <v>138</v>
      </c>
      <c r="E595">
        <v>0</v>
      </c>
      <c r="F595">
        <v>0</v>
      </c>
    </row>
    <row r="596" spans="1:7">
      <c r="A596" t="s">
        <v>42</v>
      </c>
      <c r="B596" t="s">
        <v>95</v>
      </c>
      <c r="C596" t="s">
        <v>118</v>
      </c>
      <c r="D596" t="s">
        <v>139</v>
      </c>
      <c r="E596">
        <v>9941000</v>
      </c>
      <c r="F596">
        <v>9941000</v>
      </c>
      <c r="G596">
        <v>1</v>
      </c>
    </row>
    <row r="597" spans="1:7">
      <c r="A597" t="s">
        <v>43</v>
      </c>
      <c r="B597" t="s">
        <v>96</v>
      </c>
      <c r="C597" t="s">
        <v>116</v>
      </c>
      <c r="D597" t="s">
        <v>137</v>
      </c>
      <c r="E597">
        <v>2484474112</v>
      </c>
      <c r="F597">
        <v>774414976</v>
      </c>
      <c r="G597">
        <v>0.31170177459716797</v>
      </c>
    </row>
    <row r="598" spans="1:7">
      <c r="A598" t="s">
        <v>43</v>
      </c>
      <c r="B598" t="s">
        <v>96</v>
      </c>
      <c r="C598" t="s">
        <v>117</v>
      </c>
      <c r="D598" t="s">
        <v>138</v>
      </c>
      <c r="E598">
        <v>42000</v>
      </c>
      <c r="F598">
        <v>0</v>
      </c>
      <c r="G598">
        <v>0</v>
      </c>
    </row>
    <row r="599" spans="1:7">
      <c r="A599" t="s">
        <v>43</v>
      </c>
      <c r="B599" t="s">
        <v>96</v>
      </c>
      <c r="C599" t="s">
        <v>118</v>
      </c>
      <c r="D599" t="s">
        <v>139</v>
      </c>
      <c r="E599">
        <v>254486000</v>
      </c>
      <c r="F599">
        <v>254486000</v>
      </c>
      <c r="G599">
        <v>1</v>
      </c>
    </row>
    <row r="600" spans="1:7">
      <c r="A600" t="s">
        <v>44</v>
      </c>
      <c r="B600" t="s">
        <v>97</v>
      </c>
      <c r="C600" t="s">
        <v>116</v>
      </c>
      <c r="D600" t="s">
        <v>137</v>
      </c>
      <c r="E600">
        <v>10486436864</v>
      </c>
      <c r="F600">
        <v>3940189952</v>
      </c>
      <c r="G600">
        <v>0.37574154138565063</v>
      </c>
    </row>
    <row r="601" spans="1:7">
      <c r="A601" t="s">
        <v>44</v>
      </c>
      <c r="B601" t="s">
        <v>97</v>
      </c>
      <c r="C601" t="s">
        <v>117</v>
      </c>
      <c r="D601" t="s">
        <v>138</v>
      </c>
      <c r="E601">
        <v>839363968</v>
      </c>
      <c r="F601">
        <v>783465984</v>
      </c>
      <c r="G601">
        <v>0.93340432643890381</v>
      </c>
    </row>
    <row r="602" spans="1:7">
      <c r="A602" t="s">
        <v>44</v>
      </c>
      <c r="B602" t="s">
        <v>97</v>
      </c>
      <c r="C602" t="s">
        <v>118</v>
      </c>
      <c r="D602" t="s">
        <v>139</v>
      </c>
      <c r="E602">
        <v>2648606976</v>
      </c>
      <c r="F602">
        <v>2648606976</v>
      </c>
      <c r="G602">
        <v>1</v>
      </c>
    </row>
    <row r="603" spans="1:7">
      <c r="A603" t="s">
        <v>45</v>
      </c>
      <c r="B603" t="s">
        <v>98</v>
      </c>
      <c r="C603" t="s">
        <v>116</v>
      </c>
      <c r="D603" t="s">
        <v>137</v>
      </c>
      <c r="E603">
        <v>146229559296</v>
      </c>
      <c r="F603">
        <v>58520162304</v>
      </c>
      <c r="G603">
        <v>0.40019378066062927</v>
      </c>
    </row>
    <row r="604" spans="1:7">
      <c r="A604" t="s">
        <v>45</v>
      </c>
      <c r="B604" t="s">
        <v>98</v>
      </c>
      <c r="C604" t="s">
        <v>117</v>
      </c>
      <c r="D604" t="s">
        <v>138</v>
      </c>
      <c r="E604">
        <v>12332585984</v>
      </c>
      <c r="F604">
        <v>2532985088</v>
      </c>
      <c r="G604">
        <v>0.20538961887359619</v>
      </c>
    </row>
    <row r="605" spans="1:7">
      <c r="A605" t="s">
        <v>45</v>
      </c>
      <c r="B605" t="s">
        <v>98</v>
      </c>
      <c r="C605" t="s">
        <v>118</v>
      </c>
      <c r="D605" t="s">
        <v>139</v>
      </c>
      <c r="E605">
        <v>59842732032</v>
      </c>
      <c r="F605">
        <v>48158310400</v>
      </c>
      <c r="G605">
        <v>0.80474787950515747</v>
      </c>
    </row>
    <row r="606" spans="1:7">
      <c r="A606" t="s">
        <v>46</v>
      </c>
      <c r="B606" t="s">
        <v>99</v>
      </c>
      <c r="C606" t="s">
        <v>116</v>
      </c>
      <c r="D606" t="s">
        <v>137</v>
      </c>
      <c r="E606">
        <v>1960929024</v>
      </c>
      <c r="F606">
        <v>512836992</v>
      </c>
      <c r="G606">
        <v>0.26152756810188293</v>
      </c>
    </row>
    <row r="607" spans="1:7">
      <c r="A607" t="s">
        <v>46</v>
      </c>
      <c r="B607" t="s">
        <v>99</v>
      </c>
      <c r="C607" t="s">
        <v>117</v>
      </c>
      <c r="D607" t="s">
        <v>138</v>
      </c>
      <c r="E607">
        <v>795000</v>
      </c>
      <c r="F607">
        <v>0</v>
      </c>
      <c r="G607">
        <v>0</v>
      </c>
    </row>
    <row r="608" spans="1:7">
      <c r="A608" t="s">
        <v>46</v>
      </c>
      <c r="B608" t="s">
        <v>99</v>
      </c>
      <c r="C608" t="s">
        <v>118</v>
      </c>
      <c r="D608" t="s">
        <v>139</v>
      </c>
      <c r="E608">
        <v>594316992</v>
      </c>
      <c r="F608">
        <v>594316992</v>
      </c>
      <c r="G608">
        <v>1</v>
      </c>
    </row>
    <row r="609" spans="1:7">
      <c r="A609" t="s">
        <v>47</v>
      </c>
      <c r="B609" t="s">
        <v>100</v>
      </c>
      <c r="C609" t="s">
        <v>116</v>
      </c>
      <c r="D609" t="s">
        <v>137</v>
      </c>
      <c r="E609">
        <v>670825984</v>
      </c>
      <c r="F609">
        <v>242634000</v>
      </c>
      <c r="G609">
        <v>0.36169439554214478</v>
      </c>
    </row>
    <row r="610" spans="1:7">
      <c r="A610" t="s">
        <v>47</v>
      </c>
      <c r="B610" t="s">
        <v>100</v>
      </c>
      <c r="C610" t="s">
        <v>117</v>
      </c>
      <c r="D610" t="s">
        <v>138</v>
      </c>
      <c r="E610">
        <v>0</v>
      </c>
      <c r="F610">
        <v>0</v>
      </c>
    </row>
    <row r="611" spans="1:7">
      <c r="A611" t="s">
        <v>47</v>
      </c>
      <c r="B611" t="s">
        <v>100</v>
      </c>
      <c r="C611" t="s">
        <v>118</v>
      </c>
      <c r="D611" t="s">
        <v>139</v>
      </c>
      <c r="E611">
        <v>24103000</v>
      </c>
      <c r="F611">
        <v>24102000</v>
      </c>
      <c r="G611">
        <v>0.99995851516723633</v>
      </c>
    </row>
    <row r="612" spans="1:7">
      <c r="A612" t="s">
        <v>48</v>
      </c>
      <c r="B612" t="s">
        <v>101</v>
      </c>
      <c r="C612" t="s">
        <v>116</v>
      </c>
      <c r="D612" t="s">
        <v>137</v>
      </c>
      <c r="E612">
        <v>4141829120</v>
      </c>
      <c r="F612">
        <v>845806016</v>
      </c>
      <c r="G612">
        <v>0.20421074330806732</v>
      </c>
    </row>
    <row r="613" spans="1:7">
      <c r="A613" t="s">
        <v>48</v>
      </c>
      <c r="B613" t="s">
        <v>101</v>
      </c>
      <c r="C613" t="s">
        <v>117</v>
      </c>
      <c r="D613" t="s">
        <v>138</v>
      </c>
      <c r="E613">
        <v>79130000</v>
      </c>
      <c r="F613">
        <v>62565000</v>
      </c>
      <c r="G613">
        <v>0.79066091775894165</v>
      </c>
    </row>
    <row r="614" spans="1:7">
      <c r="A614" t="s">
        <v>48</v>
      </c>
      <c r="B614" t="s">
        <v>101</v>
      </c>
      <c r="C614" t="s">
        <v>118</v>
      </c>
      <c r="D614" t="s">
        <v>139</v>
      </c>
      <c r="E614">
        <v>517047008</v>
      </c>
      <c r="F614">
        <v>517047008</v>
      </c>
      <c r="G614">
        <v>1</v>
      </c>
    </row>
    <row r="615" spans="1:7">
      <c r="A615" t="s">
        <v>49</v>
      </c>
      <c r="B615" t="s">
        <v>102</v>
      </c>
      <c r="C615" t="s">
        <v>116</v>
      </c>
      <c r="D615" t="s">
        <v>137</v>
      </c>
      <c r="E615">
        <v>3801975040</v>
      </c>
      <c r="F615">
        <v>1618092032</v>
      </c>
      <c r="G615">
        <v>0.42559248208999634</v>
      </c>
    </row>
    <row r="616" spans="1:7">
      <c r="A616" t="s">
        <v>49</v>
      </c>
      <c r="B616" t="s">
        <v>102</v>
      </c>
      <c r="C616" t="s">
        <v>117</v>
      </c>
      <c r="D616" t="s">
        <v>138</v>
      </c>
      <c r="E616">
        <v>332630016</v>
      </c>
      <c r="F616">
        <v>6101000</v>
      </c>
      <c r="G616">
        <v>1.8341699615120888E-2</v>
      </c>
    </row>
    <row r="617" spans="1:7">
      <c r="A617" t="s">
        <v>49</v>
      </c>
      <c r="B617" t="s">
        <v>102</v>
      </c>
      <c r="C617" t="s">
        <v>118</v>
      </c>
      <c r="D617" t="s">
        <v>139</v>
      </c>
      <c r="E617">
        <v>2355208960</v>
      </c>
      <c r="F617">
        <v>2322579968</v>
      </c>
      <c r="G617">
        <v>0.98614603281021118</v>
      </c>
    </row>
    <row r="618" spans="1:7">
      <c r="A618" t="s">
        <v>50</v>
      </c>
      <c r="B618" t="s">
        <v>103</v>
      </c>
      <c r="C618" t="s">
        <v>116</v>
      </c>
      <c r="D618" t="s">
        <v>137</v>
      </c>
      <c r="E618">
        <v>1209492992</v>
      </c>
      <c r="F618">
        <v>90521000</v>
      </c>
      <c r="G618">
        <v>7.4842102825641632E-2</v>
      </c>
    </row>
    <row r="619" spans="1:7">
      <c r="A619" t="s">
        <v>50</v>
      </c>
      <c r="B619" t="s">
        <v>103</v>
      </c>
      <c r="C619" t="s">
        <v>117</v>
      </c>
      <c r="D619" t="s">
        <v>138</v>
      </c>
      <c r="E619">
        <v>84508000</v>
      </c>
      <c r="F619">
        <v>807000</v>
      </c>
      <c r="G619">
        <v>9.5493914559483528E-3</v>
      </c>
    </row>
    <row r="620" spans="1:7">
      <c r="A620" t="s">
        <v>50</v>
      </c>
      <c r="B620" t="s">
        <v>103</v>
      </c>
      <c r="C620" t="s">
        <v>118</v>
      </c>
      <c r="D620" t="s">
        <v>139</v>
      </c>
      <c r="E620">
        <v>49767000</v>
      </c>
      <c r="F620">
        <v>45657000</v>
      </c>
      <c r="G620">
        <v>0.91741514205932617</v>
      </c>
    </row>
    <row r="621" spans="1:7">
      <c r="A621" t="s">
        <v>51</v>
      </c>
      <c r="B621" t="s">
        <v>104</v>
      </c>
      <c r="C621" t="s">
        <v>116</v>
      </c>
      <c r="D621" t="s">
        <v>137</v>
      </c>
      <c r="E621">
        <v>3822928896</v>
      </c>
      <c r="F621">
        <v>2135281024</v>
      </c>
      <c r="G621">
        <v>0.55854582786560059</v>
      </c>
    </row>
    <row r="622" spans="1:7">
      <c r="A622" t="s">
        <v>51</v>
      </c>
      <c r="B622" t="s">
        <v>104</v>
      </c>
      <c r="C622" t="s">
        <v>117</v>
      </c>
      <c r="D622" t="s">
        <v>138</v>
      </c>
      <c r="E622">
        <v>0</v>
      </c>
      <c r="F622">
        <v>0</v>
      </c>
    </row>
    <row r="623" spans="1:7">
      <c r="A623" t="s">
        <v>51</v>
      </c>
      <c r="B623" t="s">
        <v>104</v>
      </c>
      <c r="C623" t="s">
        <v>118</v>
      </c>
      <c r="D623" t="s">
        <v>139</v>
      </c>
      <c r="E623">
        <v>363316992</v>
      </c>
      <c r="F623">
        <v>350968992</v>
      </c>
      <c r="G623">
        <v>0.96601313352584839</v>
      </c>
    </row>
    <row r="624" spans="1:7">
      <c r="A624" t="s">
        <v>52</v>
      </c>
      <c r="B624" t="s">
        <v>105</v>
      </c>
      <c r="C624" t="s">
        <v>116</v>
      </c>
      <c r="D624" t="s">
        <v>137</v>
      </c>
      <c r="E624">
        <v>759894016</v>
      </c>
      <c r="F624">
        <v>208380000</v>
      </c>
      <c r="G624">
        <v>0.27422246336936951</v>
      </c>
    </row>
    <row r="625" spans="1:7">
      <c r="A625" t="s">
        <v>52</v>
      </c>
      <c r="B625" t="s">
        <v>105</v>
      </c>
      <c r="C625" t="s">
        <v>117</v>
      </c>
      <c r="D625" t="s">
        <v>138</v>
      </c>
      <c r="E625">
        <v>0</v>
      </c>
      <c r="F625">
        <v>0</v>
      </c>
    </row>
    <row r="626" spans="1:7">
      <c r="A626" t="s">
        <v>52</v>
      </c>
      <c r="B626" t="s">
        <v>105</v>
      </c>
      <c r="C626" t="s">
        <v>118</v>
      </c>
      <c r="D626" t="s">
        <v>139</v>
      </c>
      <c r="E626">
        <v>3499000</v>
      </c>
      <c r="F626">
        <v>3499000</v>
      </c>
      <c r="G626">
        <v>1</v>
      </c>
    </row>
    <row r="627" spans="1:7">
      <c r="A627" t="s">
        <v>1</v>
      </c>
      <c r="B627" t="s">
        <v>54</v>
      </c>
      <c r="C627" t="s">
        <v>119</v>
      </c>
      <c r="D627" t="s">
        <v>140</v>
      </c>
      <c r="E627">
        <v>931984000</v>
      </c>
      <c r="F627">
        <v>354719008</v>
      </c>
      <c r="G627">
        <v>0.38060632348060608</v>
      </c>
    </row>
    <row r="628" spans="1:7">
      <c r="A628" t="s">
        <v>1</v>
      </c>
      <c r="B628" t="s">
        <v>54</v>
      </c>
      <c r="C628" t="s">
        <v>120</v>
      </c>
      <c r="D628" t="s">
        <v>141</v>
      </c>
      <c r="E628">
        <v>4539932160</v>
      </c>
      <c r="F628">
        <v>3162233088</v>
      </c>
      <c r="G628">
        <v>0.69653749465942383</v>
      </c>
    </row>
    <row r="629" spans="1:7">
      <c r="A629" t="s">
        <v>1</v>
      </c>
      <c r="B629" t="s">
        <v>54</v>
      </c>
      <c r="C629" t="s">
        <v>121</v>
      </c>
      <c r="D629" t="s">
        <v>142</v>
      </c>
      <c r="E629">
        <v>5499914752</v>
      </c>
      <c r="F629">
        <v>20000</v>
      </c>
      <c r="G629">
        <v>3.6364199331728742E-6</v>
      </c>
    </row>
    <row r="630" spans="1:7">
      <c r="A630" t="s">
        <v>2</v>
      </c>
      <c r="B630" t="s">
        <v>55</v>
      </c>
      <c r="C630" t="s">
        <v>119</v>
      </c>
      <c r="D630" t="s">
        <v>140</v>
      </c>
      <c r="E630">
        <v>247752000</v>
      </c>
      <c r="F630">
        <v>57598000</v>
      </c>
      <c r="G630">
        <v>0.23248247802257538</v>
      </c>
    </row>
    <row r="631" spans="1:7">
      <c r="A631" t="s">
        <v>2</v>
      </c>
      <c r="B631" t="s">
        <v>55</v>
      </c>
      <c r="C631" t="s">
        <v>120</v>
      </c>
      <c r="D631" t="s">
        <v>141</v>
      </c>
      <c r="E631">
        <v>383183008</v>
      </c>
      <c r="F631">
        <v>332600992</v>
      </c>
      <c r="G631">
        <v>0.86799514293670654</v>
      </c>
    </row>
    <row r="632" spans="1:7">
      <c r="A632" t="s">
        <v>2</v>
      </c>
      <c r="B632" t="s">
        <v>55</v>
      </c>
      <c r="C632" t="s">
        <v>121</v>
      </c>
      <c r="D632" t="s">
        <v>142</v>
      </c>
      <c r="E632">
        <v>1393649024</v>
      </c>
      <c r="F632">
        <v>0</v>
      </c>
      <c r="G632">
        <v>0</v>
      </c>
    </row>
    <row r="633" spans="1:7">
      <c r="A633" t="s">
        <v>3</v>
      </c>
      <c r="B633" t="s">
        <v>56</v>
      </c>
      <c r="C633" t="s">
        <v>119</v>
      </c>
      <c r="D633" t="s">
        <v>140</v>
      </c>
      <c r="E633">
        <v>2159728896</v>
      </c>
      <c r="F633">
        <v>282025984</v>
      </c>
      <c r="G633">
        <v>0.13058397173881531</v>
      </c>
    </row>
    <row r="634" spans="1:7">
      <c r="A634" t="s">
        <v>3</v>
      </c>
      <c r="B634" t="s">
        <v>56</v>
      </c>
      <c r="C634" t="s">
        <v>120</v>
      </c>
      <c r="D634" t="s">
        <v>141</v>
      </c>
      <c r="E634">
        <v>1471719936</v>
      </c>
      <c r="F634">
        <v>777105984</v>
      </c>
      <c r="G634">
        <v>0.52802574634552002</v>
      </c>
    </row>
    <row r="635" spans="1:7">
      <c r="A635" t="s">
        <v>3</v>
      </c>
      <c r="B635" t="s">
        <v>56</v>
      </c>
      <c r="C635" t="s">
        <v>121</v>
      </c>
      <c r="D635" t="s">
        <v>142</v>
      </c>
      <c r="E635">
        <v>6666234880</v>
      </c>
      <c r="F635">
        <v>16961000</v>
      </c>
      <c r="G635">
        <v>2.5443148333579302E-3</v>
      </c>
    </row>
    <row r="636" spans="1:7">
      <c r="A636" t="s">
        <v>4</v>
      </c>
      <c r="B636" t="s">
        <v>57</v>
      </c>
      <c r="C636" t="s">
        <v>119</v>
      </c>
      <c r="D636" t="s">
        <v>140</v>
      </c>
      <c r="E636">
        <v>336689984</v>
      </c>
      <c r="F636">
        <v>47088000</v>
      </c>
      <c r="G636">
        <v>0.13985565304756165</v>
      </c>
    </row>
    <row r="637" spans="1:7">
      <c r="A637" t="s">
        <v>4</v>
      </c>
      <c r="B637" t="s">
        <v>57</v>
      </c>
      <c r="C637" t="s">
        <v>120</v>
      </c>
      <c r="D637" t="s">
        <v>141</v>
      </c>
      <c r="E637">
        <v>1091661952</v>
      </c>
      <c r="F637">
        <v>168714000</v>
      </c>
      <c r="G637">
        <v>0.15454784035682678</v>
      </c>
    </row>
    <row r="638" spans="1:7">
      <c r="A638" t="s">
        <v>4</v>
      </c>
      <c r="B638" t="s">
        <v>57</v>
      </c>
      <c r="C638" t="s">
        <v>121</v>
      </c>
      <c r="D638" t="s">
        <v>142</v>
      </c>
      <c r="E638">
        <v>4491728896</v>
      </c>
      <c r="F638">
        <v>0</v>
      </c>
      <c r="G638">
        <v>0</v>
      </c>
    </row>
    <row r="639" spans="1:7">
      <c r="A639" t="s">
        <v>5</v>
      </c>
      <c r="B639" t="s">
        <v>58</v>
      </c>
      <c r="C639" t="s">
        <v>119</v>
      </c>
      <c r="D639" t="s">
        <v>140</v>
      </c>
      <c r="E639">
        <v>13174662144</v>
      </c>
      <c r="F639">
        <v>11787780096</v>
      </c>
      <c r="G639">
        <v>0.89473110437393188</v>
      </c>
    </row>
    <row r="640" spans="1:7">
      <c r="A640" t="s">
        <v>5</v>
      </c>
      <c r="B640" t="s">
        <v>58</v>
      </c>
      <c r="C640" t="s">
        <v>120</v>
      </c>
      <c r="D640" t="s">
        <v>141</v>
      </c>
      <c r="E640">
        <v>22875547648</v>
      </c>
      <c r="F640">
        <v>14181979136</v>
      </c>
      <c r="G640">
        <v>0.61996239423751831</v>
      </c>
    </row>
    <row r="641" spans="1:7">
      <c r="A641" t="s">
        <v>5</v>
      </c>
      <c r="B641" t="s">
        <v>58</v>
      </c>
      <c r="C641" t="s">
        <v>121</v>
      </c>
      <c r="D641" t="s">
        <v>142</v>
      </c>
      <c r="E641">
        <v>40200224768</v>
      </c>
      <c r="F641">
        <v>1329496960</v>
      </c>
      <c r="G641">
        <v>3.3071879297494888E-2</v>
      </c>
    </row>
    <row r="642" spans="1:7">
      <c r="A642" t="s">
        <v>6</v>
      </c>
      <c r="B642" t="s">
        <v>59</v>
      </c>
      <c r="C642" t="s">
        <v>119</v>
      </c>
      <c r="D642" t="s">
        <v>140</v>
      </c>
      <c r="E642">
        <v>1224669056</v>
      </c>
      <c r="F642">
        <v>329876992</v>
      </c>
      <c r="G642">
        <v>0.26936012506484985</v>
      </c>
    </row>
    <row r="643" spans="1:7">
      <c r="A643" t="s">
        <v>6</v>
      </c>
      <c r="B643" t="s">
        <v>59</v>
      </c>
      <c r="C643" t="s">
        <v>120</v>
      </c>
      <c r="D643" t="s">
        <v>141</v>
      </c>
      <c r="E643">
        <v>2398684928</v>
      </c>
      <c r="F643">
        <v>1733200000</v>
      </c>
      <c r="G643">
        <v>0.72256261110305786</v>
      </c>
    </row>
    <row r="644" spans="1:7">
      <c r="A644" t="s">
        <v>6</v>
      </c>
      <c r="B644" t="s">
        <v>59</v>
      </c>
      <c r="C644" t="s">
        <v>121</v>
      </c>
      <c r="D644" t="s">
        <v>142</v>
      </c>
      <c r="E644">
        <v>4250654976</v>
      </c>
      <c r="F644">
        <v>31084000</v>
      </c>
      <c r="G644">
        <v>7.3127555660903454E-3</v>
      </c>
    </row>
    <row r="645" spans="1:7">
      <c r="A645" t="s">
        <v>7</v>
      </c>
      <c r="B645" t="s">
        <v>60</v>
      </c>
      <c r="C645" t="s">
        <v>119</v>
      </c>
      <c r="D645" t="s">
        <v>140</v>
      </c>
      <c r="E645">
        <v>802315008</v>
      </c>
      <c r="F645">
        <v>150943008</v>
      </c>
      <c r="G645">
        <v>0.18813434243202209</v>
      </c>
    </row>
    <row r="646" spans="1:7">
      <c r="A646" t="s">
        <v>7</v>
      </c>
      <c r="B646" t="s">
        <v>60</v>
      </c>
      <c r="C646" t="s">
        <v>120</v>
      </c>
      <c r="D646" t="s">
        <v>141</v>
      </c>
      <c r="E646">
        <v>1275892992</v>
      </c>
      <c r="F646">
        <v>0</v>
      </c>
      <c r="G646">
        <v>0</v>
      </c>
    </row>
    <row r="647" spans="1:7">
      <c r="A647" t="s">
        <v>7</v>
      </c>
      <c r="B647" t="s">
        <v>60</v>
      </c>
      <c r="C647" t="s">
        <v>121</v>
      </c>
      <c r="D647" t="s">
        <v>142</v>
      </c>
      <c r="E647">
        <v>5021191168</v>
      </c>
      <c r="F647">
        <v>27000</v>
      </c>
      <c r="G647">
        <v>5.3772100727655925E-6</v>
      </c>
    </row>
    <row r="648" spans="1:7">
      <c r="A648" t="s">
        <v>8</v>
      </c>
      <c r="B648" t="s">
        <v>61</v>
      </c>
      <c r="C648" t="s">
        <v>119</v>
      </c>
      <c r="D648" t="s">
        <v>140</v>
      </c>
      <c r="E648">
        <v>445745984</v>
      </c>
      <c r="F648">
        <v>33608000</v>
      </c>
      <c r="G648">
        <v>7.5397200882434845E-2</v>
      </c>
    </row>
    <row r="649" spans="1:7">
      <c r="A649" t="s">
        <v>8</v>
      </c>
      <c r="B649" t="s">
        <v>61</v>
      </c>
      <c r="C649" t="s">
        <v>120</v>
      </c>
      <c r="D649" t="s">
        <v>141</v>
      </c>
      <c r="E649">
        <v>49911000</v>
      </c>
      <c r="F649">
        <v>0</v>
      </c>
      <c r="G649">
        <v>0</v>
      </c>
    </row>
    <row r="650" spans="1:7">
      <c r="A650" t="s">
        <v>8</v>
      </c>
      <c r="B650" t="s">
        <v>61</v>
      </c>
      <c r="C650" t="s">
        <v>121</v>
      </c>
      <c r="D650" t="s">
        <v>142</v>
      </c>
      <c r="E650">
        <v>1535014016</v>
      </c>
      <c r="F650">
        <v>0</v>
      </c>
      <c r="G650">
        <v>0</v>
      </c>
    </row>
    <row r="651" spans="1:7">
      <c r="A651" t="s">
        <v>9</v>
      </c>
      <c r="B651" t="s">
        <v>62</v>
      </c>
      <c r="C651" t="s">
        <v>119</v>
      </c>
      <c r="D651" t="s">
        <v>140</v>
      </c>
      <c r="E651">
        <v>444072000</v>
      </c>
      <c r="F651">
        <v>444072000</v>
      </c>
      <c r="G651">
        <v>1</v>
      </c>
    </row>
    <row r="652" spans="1:7">
      <c r="A652" t="s">
        <v>9</v>
      </c>
      <c r="B652" t="s">
        <v>62</v>
      </c>
      <c r="C652" t="s">
        <v>120</v>
      </c>
      <c r="D652" t="s">
        <v>141</v>
      </c>
      <c r="E652">
        <v>230300000</v>
      </c>
      <c r="F652">
        <v>230300000</v>
      </c>
      <c r="G652">
        <v>1</v>
      </c>
    </row>
    <row r="653" spans="1:7">
      <c r="A653" t="s">
        <v>9</v>
      </c>
      <c r="B653" t="s">
        <v>62</v>
      </c>
      <c r="C653" t="s">
        <v>121</v>
      </c>
      <c r="D653" t="s">
        <v>142</v>
      </c>
      <c r="E653">
        <v>2180017920</v>
      </c>
      <c r="F653">
        <v>2180017920</v>
      </c>
      <c r="G653">
        <v>1</v>
      </c>
    </row>
    <row r="654" spans="1:7">
      <c r="A654" t="s">
        <v>10</v>
      </c>
      <c r="B654" t="s">
        <v>63</v>
      </c>
      <c r="C654" t="s">
        <v>119</v>
      </c>
      <c r="D654" t="s">
        <v>140</v>
      </c>
      <c r="E654">
        <v>4928374784</v>
      </c>
      <c r="F654">
        <v>1161486976</v>
      </c>
      <c r="G654">
        <v>0.23567342758178711</v>
      </c>
    </row>
    <row r="655" spans="1:7">
      <c r="A655" t="s">
        <v>10</v>
      </c>
      <c r="B655" t="s">
        <v>63</v>
      </c>
      <c r="C655" t="s">
        <v>120</v>
      </c>
      <c r="D655" t="s">
        <v>141</v>
      </c>
      <c r="E655">
        <v>8451032064</v>
      </c>
      <c r="F655">
        <v>7485408256</v>
      </c>
      <c r="G655">
        <v>0.88573896884918213</v>
      </c>
    </row>
    <row r="656" spans="1:7">
      <c r="A656" t="s">
        <v>10</v>
      </c>
      <c r="B656" t="s">
        <v>63</v>
      </c>
      <c r="C656" t="s">
        <v>121</v>
      </c>
      <c r="D656" t="s">
        <v>142</v>
      </c>
      <c r="E656">
        <v>19505743872</v>
      </c>
      <c r="F656">
        <v>61150000</v>
      </c>
      <c r="G656">
        <v>3.1349740456789732E-3</v>
      </c>
    </row>
    <row r="657" spans="1:7">
      <c r="A657" t="s">
        <v>11</v>
      </c>
      <c r="B657" t="s">
        <v>64</v>
      </c>
      <c r="C657" t="s">
        <v>119</v>
      </c>
      <c r="D657" t="s">
        <v>140</v>
      </c>
      <c r="E657">
        <v>1981089024</v>
      </c>
      <c r="F657">
        <v>1017945024</v>
      </c>
      <c r="G657">
        <v>0.51383101940155029</v>
      </c>
    </row>
    <row r="658" spans="1:7">
      <c r="A658" t="s">
        <v>11</v>
      </c>
      <c r="B658" t="s">
        <v>64</v>
      </c>
      <c r="C658" t="s">
        <v>120</v>
      </c>
      <c r="D658" t="s">
        <v>141</v>
      </c>
      <c r="E658">
        <v>4990631936</v>
      </c>
      <c r="F658">
        <v>4043418112</v>
      </c>
      <c r="G658">
        <v>0.81020164489746094</v>
      </c>
    </row>
    <row r="659" spans="1:7">
      <c r="A659" t="s">
        <v>11</v>
      </c>
      <c r="B659" t="s">
        <v>64</v>
      </c>
      <c r="C659" t="s">
        <v>121</v>
      </c>
      <c r="D659" t="s">
        <v>142</v>
      </c>
      <c r="E659">
        <v>8932560896</v>
      </c>
      <c r="F659">
        <v>0</v>
      </c>
      <c r="G659">
        <v>0</v>
      </c>
    </row>
    <row r="660" spans="1:7">
      <c r="A660" t="s">
        <v>12</v>
      </c>
      <c r="B660" t="s">
        <v>65</v>
      </c>
      <c r="C660" t="s">
        <v>119</v>
      </c>
      <c r="D660" t="s">
        <v>140</v>
      </c>
      <c r="E660">
        <v>507375008</v>
      </c>
      <c r="F660">
        <v>24340000</v>
      </c>
      <c r="G660">
        <v>4.7972407191991806E-2</v>
      </c>
    </row>
    <row r="661" spans="1:7">
      <c r="A661" t="s">
        <v>12</v>
      </c>
      <c r="B661" t="s">
        <v>65</v>
      </c>
      <c r="C661" t="s">
        <v>120</v>
      </c>
      <c r="D661" t="s">
        <v>141</v>
      </c>
      <c r="E661">
        <v>753462976</v>
      </c>
      <c r="F661">
        <v>0</v>
      </c>
      <c r="G661">
        <v>0</v>
      </c>
    </row>
    <row r="662" spans="1:7">
      <c r="A662" t="s">
        <v>12</v>
      </c>
      <c r="B662" t="s">
        <v>65</v>
      </c>
      <c r="C662" t="s">
        <v>121</v>
      </c>
      <c r="D662" t="s">
        <v>142</v>
      </c>
      <c r="E662">
        <v>1479559040</v>
      </c>
      <c r="F662">
        <v>0</v>
      </c>
      <c r="G662">
        <v>0</v>
      </c>
    </row>
    <row r="663" spans="1:7">
      <c r="A663" t="s">
        <v>13</v>
      </c>
      <c r="B663" t="s">
        <v>66</v>
      </c>
      <c r="C663" t="s">
        <v>119</v>
      </c>
      <c r="D663" t="s">
        <v>140</v>
      </c>
      <c r="E663">
        <v>222296000</v>
      </c>
      <c r="F663">
        <v>54419000</v>
      </c>
      <c r="G663">
        <v>0.24480421841144562</v>
      </c>
    </row>
    <row r="664" spans="1:7">
      <c r="A664" t="s">
        <v>13</v>
      </c>
      <c r="B664" t="s">
        <v>66</v>
      </c>
      <c r="C664" t="s">
        <v>120</v>
      </c>
      <c r="D664" t="s">
        <v>141</v>
      </c>
      <c r="E664">
        <v>538798016</v>
      </c>
      <c r="F664">
        <v>488329984</v>
      </c>
      <c r="G664">
        <v>0.90633219480514526</v>
      </c>
    </row>
    <row r="665" spans="1:7">
      <c r="A665" t="s">
        <v>13</v>
      </c>
      <c r="B665" t="s">
        <v>66</v>
      </c>
      <c r="C665" t="s">
        <v>121</v>
      </c>
      <c r="D665" t="s">
        <v>142</v>
      </c>
      <c r="E665">
        <v>1746685952</v>
      </c>
      <c r="F665">
        <v>11372000</v>
      </c>
      <c r="G665">
        <v>6.510615348815918E-3</v>
      </c>
    </row>
    <row r="666" spans="1:7">
      <c r="A666" t="s">
        <v>14</v>
      </c>
      <c r="B666" t="s">
        <v>67</v>
      </c>
      <c r="C666" t="s">
        <v>119</v>
      </c>
      <c r="D666" t="s">
        <v>140</v>
      </c>
      <c r="E666">
        <v>3135501056</v>
      </c>
      <c r="F666">
        <v>850683008</v>
      </c>
      <c r="G666">
        <v>0.27130687236785889</v>
      </c>
    </row>
    <row r="667" spans="1:7">
      <c r="A667" t="s">
        <v>14</v>
      </c>
      <c r="B667" t="s">
        <v>67</v>
      </c>
      <c r="C667" t="s">
        <v>120</v>
      </c>
      <c r="D667" t="s">
        <v>141</v>
      </c>
      <c r="E667">
        <v>2887410944</v>
      </c>
      <c r="F667">
        <v>1548398976</v>
      </c>
      <c r="G667">
        <v>0.53625863790512085</v>
      </c>
    </row>
    <row r="668" spans="1:7">
      <c r="A668" t="s">
        <v>14</v>
      </c>
      <c r="B668" t="s">
        <v>67</v>
      </c>
      <c r="C668" t="s">
        <v>121</v>
      </c>
      <c r="D668" t="s">
        <v>142</v>
      </c>
      <c r="E668">
        <v>11330994176</v>
      </c>
      <c r="F668">
        <v>1000</v>
      </c>
      <c r="G668">
        <v>8.8253507612989779E-8</v>
      </c>
    </row>
    <row r="669" spans="1:7">
      <c r="A669" t="s">
        <v>15</v>
      </c>
      <c r="B669" t="s">
        <v>68</v>
      </c>
      <c r="C669" t="s">
        <v>119</v>
      </c>
      <c r="D669" t="s">
        <v>140</v>
      </c>
      <c r="E669">
        <v>892739008</v>
      </c>
      <c r="F669">
        <v>375952992</v>
      </c>
      <c r="G669">
        <v>0.42112305760383606</v>
      </c>
    </row>
    <row r="670" spans="1:7">
      <c r="A670" t="s">
        <v>15</v>
      </c>
      <c r="B670" t="s">
        <v>68</v>
      </c>
      <c r="C670" t="s">
        <v>120</v>
      </c>
      <c r="D670" t="s">
        <v>141</v>
      </c>
      <c r="E670">
        <v>3496922112</v>
      </c>
      <c r="F670">
        <v>3333586944</v>
      </c>
      <c r="G670">
        <v>0.95329171419143677</v>
      </c>
    </row>
    <row r="671" spans="1:7">
      <c r="A671" t="s">
        <v>15</v>
      </c>
      <c r="B671" t="s">
        <v>68</v>
      </c>
      <c r="C671" t="s">
        <v>121</v>
      </c>
      <c r="D671" t="s">
        <v>142</v>
      </c>
      <c r="E671">
        <v>6591867904</v>
      </c>
      <c r="F671">
        <v>0</v>
      </c>
      <c r="G671">
        <v>0</v>
      </c>
    </row>
    <row r="672" spans="1:7">
      <c r="A672" t="s">
        <v>16</v>
      </c>
      <c r="B672" t="s">
        <v>69</v>
      </c>
      <c r="C672" t="s">
        <v>119</v>
      </c>
      <c r="D672" t="s">
        <v>140</v>
      </c>
      <c r="E672">
        <v>600240000</v>
      </c>
      <c r="F672">
        <v>460609984</v>
      </c>
      <c r="G672">
        <v>0.7673763632774353</v>
      </c>
    </row>
    <row r="673" spans="1:7">
      <c r="A673" t="s">
        <v>16</v>
      </c>
      <c r="B673" t="s">
        <v>69</v>
      </c>
      <c r="C673" t="s">
        <v>120</v>
      </c>
      <c r="D673" t="s">
        <v>141</v>
      </c>
      <c r="E673">
        <v>3105405952</v>
      </c>
      <c r="F673">
        <v>1599900032</v>
      </c>
      <c r="G673">
        <v>0.51519834995269775</v>
      </c>
    </row>
    <row r="674" spans="1:7">
      <c r="A674" t="s">
        <v>16</v>
      </c>
      <c r="B674" t="s">
        <v>69</v>
      </c>
      <c r="C674" t="s">
        <v>121</v>
      </c>
      <c r="D674" t="s">
        <v>142</v>
      </c>
      <c r="E674">
        <v>4254548992</v>
      </c>
      <c r="F674">
        <v>1396000</v>
      </c>
      <c r="G674">
        <v>3.2811937853693962E-4</v>
      </c>
    </row>
    <row r="675" spans="1:7">
      <c r="A675" t="s">
        <v>17</v>
      </c>
      <c r="B675" t="s">
        <v>70</v>
      </c>
      <c r="C675" t="s">
        <v>119</v>
      </c>
      <c r="D675" t="s">
        <v>140</v>
      </c>
      <c r="E675">
        <v>651555008</v>
      </c>
      <c r="F675">
        <v>291470016</v>
      </c>
      <c r="G675">
        <v>0.44734522700309753</v>
      </c>
    </row>
    <row r="676" spans="1:7">
      <c r="A676" t="s">
        <v>17</v>
      </c>
      <c r="B676" t="s">
        <v>70</v>
      </c>
      <c r="C676" t="s">
        <v>120</v>
      </c>
      <c r="D676" t="s">
        <v>141</v>
      </c>
      <c r="E676">
        <v>2239166976</v>
      </c>
      <c r="F676">
        <v>825483008</v>
      </c>
      <c r="G676">
        <v>0.36865630745887756</v>
      </c>
    </row>
    <row r="677" spans="1:7">
      <c r="A677" t="s">
        <v>17</v>
      </c>
      <c r="B677" t="s">
        <v>70</v>
      </c>
      <c r="C677" t="s">
        <v>121</v>
      </c>
      <c r="D677" t="s">
        <v>142</v>
      </c>
      <c r="E677">
        <v>2794989056</v>
      </c>
      <c r="F677">
        <v>0</v>
      </c>
      <c r="G677">
        <v>0</v>
      </c>
    </row>
    <row r="678" spans="1:7">
      <c r="A678" t="s">
        <v>18</v>
      </c>
      <c r="B678" t="s">
        <v>71</v>
      </c>
      <c r="C678" t="s">
        <v>119</v>
      </c>
      <c r="D678" t="s">
        <v>140</v>
      </c>
      <c r="E678">
        <v>990552000</v>
      </c>
      <c r="F678">
        <v>433158016</v>
      </c>
      <c r="G678">
        <v>0.4372895359992981</v>
      </c>
    </row>
    <row r="679" spans="1:7">
      <c r="A679" t="s">
        <v>18</v>
      </c>
      <c r="B679" t="s">
        <v>71</v>
      </c>
      <c r="C679" t="s">
        <v>120</v>
      </c>
      <c r="D679" t="s">
        <v>141</v>
      </c>
      <c r="E679">
        <v>1654776064</v>
      </c>
      <c r="F679">
        <v>502236992</v>
      </c>
      <c r="G679">
        <v>0.30350753664970398</v>
      </c>
    </row>
    <row r="680" spans="1:7">
      <c r="A680" t="s">
        <v>18</v>
      </c>
      <c r="B680" t="s">
        <v>71</v>
      </c>
      <c r="C680" t="s">
        <v>121</v>
      </c>
      <c r="D680" t="s">
        <v>142</v>
      </c>
      <c r="E680">
        <v>5974558208</v>
      </c>
      <c r="F680">
        <v>0</v>
      </c>
      <c r="G680">
        <v>0</v>
      </c>
    </row>
    <row r="681" spans="1:7">
      <c r="A681" t="s">
        <v>19</v>
      </c>
      <c r="B681" t="s">
        <v>72</v>
      </c>
      <c r="C681" t="s">
        <v>119</v>
      </c>
      <c r="D681" t="s">
        <v>140</v>
      </c>
      <c r="E681">
        <v>758801984</v>
      </c>
      <c r="F681">
        <v>191814000</v>
      </c>
      <c r="G681">
        <v>0.252785325050354</v>
      </c>
    </row>
    <row r="682" spans="1:7">
      <c r="A682" t="s">
        <v>19</v>
      </c>
      <c r="B682" t="s">
        <v>72</v>
      </c>
      <c r="C682" t="s">
        <v>120</v>
      </c>
      <c r="D682" t="s">
        <v>141</v>
      </c>
      <c r="E682">
        <v>4496437248</v>
      </c>
      <c r="F682">
        <v>2546732032</v>
      </c>
      <c r="G682">
        <v>0.56638884544372559</v>
      </c>
    </row>
    <row r="683" spans="1:7">
      <c r="A683" t="s">
        <v>19</v>
      </c>
      <c r="B683" t="s">
        <v>72</v>
      </c>
      <c r="C683" t="s">
        <v>121</v>
      </c>
      <c r="D683" t="s">
        <v>142</v>
      </c>
      <c r="E683">
        <v>5336848896</v>
      </c>
      <c r="F683">
        <v>0</v>
      </c>
      <c r="G683">
        <v>0</v>
      </c>
    </row>
    <row r="684" spans="1:7">
      <c r="A684" t="s">
        <v>20</v>
      </c>
      <c r="B684" t="s">
        <v>73</v>
      </c>
      <c r="C684" t="s">
        <v>119</v>
      </c>
      <c r="D684" t="s">
        <v>140</v>
      </c>
      <c r="E684">
        <v>537491968</v>
      </c>
      <c r="F684">
        <v>35140000</v>
      </c>
      <c r="G684">
        <v>6.5377719700336456E-2</v>
      </c>
    </row>
    <row r="685" spans="1:7">
      <c r="A685" t="s">
        <v>20</v>
      </c>
      <c r="B685" t="s">
        <v>73</v>
      </c>
      <c r="C685" t="s">
        <v>120</v>
      </c>
      <c r="D685" t="s">
        <v>141</v>
      </c>
      <c r="E685">
        <v>215739008</v>
      </c>
      <c r="F685">
        <v>87161000</v>
      </c>
      <c r="G685">
        <v>0.4040113091468811</v>
      </c>
    </row>
    <row r="686" spans="1:7">
      <c r="A686" t="s">
        <v>20</v>
      </c>
      <c r="B686" t="s">
        <v>73</v>
      </c>
      <c r="C686" t="s">
        <v>121</v>
      </c>
      <c r="D686" t="s">
        <v>142</v>
      </c>
      <c r="E686">
        <v>2252059904</v>
      </c>
      <c r="F686">
        <v>33000</v>
      </c>
      <c r="G686">
        <v>1.4653251128038391E-5</v>
      </c>
    </row>
    <row r="687" spans="1:7">
      <c r="A687" t="s">
        <v>21</v>
      </c>
      <c r="B687" t="s">
        <v>74</v>
      </c>
      <c r="C687" t="s">
        <v>119</v>
      </c>
      <c r="D687" t="s">
        <v>140</v>
      </c>
      <c r="E687">
        <v>1749810048</v>
      </c>
      <c r="F687">
        <v>450793984</v>
      </c>
      <c r="G687">
        <v>0.25762453675270081</v>
      </c>
    </row>
    <row r="688" spans="1:7">
      <c r="A688" t="s">
        <v>21</v>
      </c>
      <c r="B688" t="s">
        <v>74</v>
      </c>
      <c r="C688" t="s">
        <v>120</v>
      </c>
      <c r="D688" t="s">
        <v>141</v>
      </c>
      <c r="E688">
        <v>485500000</v>
      </c>
      <c r="F688">
        <v>50000</v>
      </c>
      <c r="G688">
        <v>1.0298661072738469E-4</v>
      </c>
    </row>
    <row r="689" spans="1:7">
      <c r="A689" t="s">
        <v>21</v>
      </c>
      <c r="B689" t="s">
        <v>74</v>
      </c>
      <c r="C689" t="s">
        <v>121</v>
      </c>
      <c r="D689" t="s">
        <v>142</v>
      </c>
      <c r="E689">
        <v>7359700992</v>
      </c>
      <c r="F689">
        <v>0</v>
      </c>
      <c r="G689">
        <v>0</v>
      </c>
    </row>
    <row r="690" spans="1:7">
      <c r="A690" t="s">
        <v>22</v>
      </c>
      <c r="B690" t="s">
        <v>75</v>
      </c>
      <c r="C690" t="s">
        <v>119</v>
      </c>
      <c r="D690" t="s">
        <v>140</v>
      </c>
      <c r="E690">
        <v>1233256960</v>
      </c>
      <c r="F690">
        <v>133119000</v>
      </c>
      <c r="G690">
        <v>0.10794100910425186</v>
      </c>
    </row>
    <row r="691" spans="1:7">
      <c r="A691" t="s">
        <v>22</v>
      </c>
      <c r="B691" t="s">
        <v>75</v>
      </c>
      <c r="C691" t="s">
        <v>120</v>
      </c>
      <c r="D691" t="s">
        <v>141</v>
      </c>
      <c r="E691">
        <v>1530276992</v>
      </c>
      <c r="F691">
        <v>1047028992</v>
      </c>
      <c r="G691">
        <v>0.68420881032943726</v>
      </c>
    </row>
    <row r="692" spans="1:7">
      <c r="A692" t="s">
        <v>22</v>
      </c>
      <c r="B692" t="s">
        <v>75</v>
      </c>
      <c r="C692" t="s">
        <v>121</v>
      </c>
      <c r="D692" t="s">
        <v>142</v>
      </c>
      <c r="E692">
        <v>12279990272</v>
      </c>
      <c r="F692">
        <v>0</v>
      </c>
      <c r="G692">
        <v>0</v>
      </c>
    </row>
    <row r="693" spans="1:7">
      <c r="A693" t="s">
        <v>23</v>
      </c>
      <c r="B693" t="s">
        <v>76</v>
      </c>
      <c r="C693" t="s">
        <v>119</v>
      </c>
      <c r="D693" t="s">
        <v>140</v>
      </c>
      <c r="E693">
        <v>4282181888</v>
      </c>
      <c r="F693">
        <v>3113207040</v>
      </c>
      <c r="G693">
        <v>0.72701418399810791</v>
      </c>
    </row>
    <row r="694" spans="1:7">
      <c r="A694" t="s">
        <v>23</v>
      </c>
      <c r="B694" t="s">
        <v>76</v>
      </c>
      <c r="C694" t="s">
        <v>120</v>
      </c>
      <c r="D694" t="s">
        <v>141</v>
      </c>
      <c r="E694">
        <v>3723256064</v>
      </c>
      <c r="F694">
        <v>1001009984</v>
      </c>
      <c r="G694">
        <v>0.26885339617729187</v>
      </c>
    </row>
    <row r="695" spans="1:7">
      <c r="A695" t="s">
        <v>23</v>
      </c>
      <c r="B695" t="s">
        <v>76</v>
      </c>
      <c r="C695" t="s">
        <v>121</v>
      </c>
      <c r="D695" t="s">
        <v>142</v>
      </c>
      <c r="E695">
        <v>9589099520</v>
      </c>
      <c r="F695">
        <v>355856992</v>
      </c>
      <c r="G695">
        <v>3.7110574543476105E-2</v>
      </c>
    </row>
    <row r="696" spans="1:7">
      <c r="A696" t="s">
        <v>24</v>
      </c>
      <c r="B696" t="s">
        <v>77</v>
      </c>
      <c r="C696" t="s">
        <v>119</v>
      </c>
      <c r="D696" t="s">
        <v>140</v>
      </c>
      <c r="E696">
        <v>963998016</v>
      </c>
      <c r="F696">
        <v>708534976</v>
      </c>
      <c r="G696">
        <v>0.73499631881713867</v>
      </c>
    </row>
    <row r="697" spans="1:7">
      <c r="A697" t="s">
        <v>24</v>
      </c>
      <c r="B697" t="s">
        <v>77</v>
      </c>
      <c r="C697" t="s">
        <v>120</v>
      </c>
      <c r="D697" t="s">
        <v>141</v>
      </c>
      <c r="E697">
        <v>2149719040</v>
      </c>
      <c r="F697">
        <v>1613095936</v>
      </c>
      <c r="G697">
        <v>0.75037521123886108</v>
      </c>
    </row>
    <row r="698" spans="1:7">
      <c r="A698" t="s">
        <v>24</v>
      </c>
      <c r="B698" t="s">
        <v>77</v>
      </c>
      <c r="C698" t="s">
        <v>121</v>
      </c>
      <c r="D698" t="s">
        <v>142</v>
      </c>
      <c r="E698">
        <v>10104774656</v>
      </c>
      <c r="F698">
        <v>210280992</v>
      </c>
      <c r="G698">
        <v>2.0810062065720558E-2</v>
      </c>
    </row>
    <row r="699" spans="1:7">
      <c r="A699" t="s">
        <v>25</v>
      </c>
      <c r="B699" t="s">
        <v>78</v>
      </c>
      <c r="C699" t="s">
        <v>119</v>
      </c>
      <c r="D699" t="s">
        <v>140</v>
      </c>
      <c r="E699">
        <v>462055008</v>
      </c>
      <c r="F699">
        <v>104615000</v>
      </c>
      <c r="G699">
        <v>0.22641243040561676</v>
      </c>
    </row>
    <row r="700" spans="1:7">
      <c r="A700" t="s">
        <v>25</v>
      </c>
      <c r="B700" t="s">
        <v>78</v>
      </c>
      <c r="C700" t="s">
        <v>120</v>
      </c>
      <c r="D700" t="s">
        <v>141</v>
      </c>
      <c r="E700">
        <v>3401399040</v>
      </c>
      <c r="F700">
        <v>2349965056</v>
      </c>
      <c r="G700">
        <v>0.69088190793991089</v>
      </c>
    </row>
    <row r="701" spans="1:7">
      <c r="A701" t="s">
        <v>25</v>
      </c>
      <c r="B701" t="s">
        <v>78</v>
      </c>
      <c r="C701" t="s">
        <v>121</v>
      </c>
      <c r="D701" t="s">
        <v>142</v>
      </c>
      <c r="E701">
        <v>4546975744</v>
      </c>
      <c r="F701">
        <v>0</v>
      </c>
      <c r="G701">
        <v>0</v>
      </c>
    </row>
    <row r="702" spans="1:7">
      <c r="A702" t="s">
        <v>26</v>
      </c>
      <c r="B702" t="s">
        <v>79</v>
      </c>
      <c r="C702" t="s">
        <v>119</v>
      </c>
      <c r="D702" t="s">
        <v>140</v>
      </c>
      <c r="E702">
        <v>1878198016</v>
      </c>
      <c r="F702">
        <v>382220000</v>
      </c>
      <c r="G702">
        <v>0.2035035640001297</v>
      </c>
    </row>
    <row r="703" spans="1:7">
      <c r="A703" t="s">
        <v>26</v>
      </c>
      <c r="B703" t="s">
        <v>79</v>
      </c>
      <c r="C703" t="s">
        <v>120</v>
      </c>
      <c r="D703" t="s">
        <v>141</v>
      </c>
      <c r="E703">
        <v>3283653120</v>
      </c>
      <c r="F703">
        <v>1630397952</v>
      </c>
      <c r="G703">
        <v>0.496519535779953</v>
      </c>
    </row>
    <row r="704" spans="1:7">
      <c r="A704" t="s">
        <v>26</v>
      </c>
      <c r="B704" t="s">
        <v>79</v>
      </c>
      <c r="C704" t="s">
        <v>121</v>
      </c>
      <c r="D704" t="s">
        <v>142</v>
      </c>
      <c r="E704">
        <v>7232374784</v>
      </c>
      <c r="F704">
        <v>9000</v>
      </c>
      <c r="G704">
        <v>1.2444045296433615E-6</v>
      </c>
    </row>
    <row r="705" spans="1:7">
      <c r="A705" t="s">
        <v>27</v>
      </c>
      <c r="B705" t="s">
        <v>80</v>
      </c>
      <c r="C705" t="s">
        <v>119</v>
      </c>
      <c r="D705" t="s">
        <v>140</v>
      </c>
      <c r="E705">
        <v>271876000</v>
      </c>
      <c r="F705">
        <v>118219000</v>
      </c>
      <c r="G705">
        <v>0.43482691049575806</v>
      </c>
    </row>
    <row r="706" spans="1:7">
      <c r="A706" t="s">
        <v>27</v>
      </c>
      <c r="B706" t="s">
        <v>80</v>
      </c>
      <c r="C706" t="s">
        <v>120</v>
      </c>
      <c r="D706" t="s">
        <v>141</v>
      </c>
      <c r="E706">
        <v>160384992</v>
      </c>
      <c r="F706">
        <v>113714000</v>
      </c>
      <c r="G706">
        <v>0.70900648832321167</v>
      </c>
    </row>
    <row r="707" spans="1:7">
      <c r="A707" t="s">
        <v>27</v>
      </c>
      <c r="B707" t="s">
        <v>80</v>
      </c>
      <c r="C707" t="s">
        <v>121</v>
      </c>
      <c r="D707" t="s">
        <v>142</v>
      </c>
      <c r="E707">
        <v>1041507968</v>
      </c>
      <c r="F707">
        <v>212000</v>
      </c>
      <c r="G707">
        <v>2.0355101150926203E-4</v>
      </c>
    </row>
    <row r="708" spans="1:7">
      <c r="A708" t="s">
        <v>28</v>
      </c>
      <c r="B708" t="s">
        <v>81</v>
      </c>
      <c r="C708" t="s">
        <v>119</v>
      </c>
      <c r="D708" t="s">
        <v>140</v>
      </c>
      <c r="E708">
        <v>445483008</v>
      </c>
      <c r="F708">
        <v>49847000</v>
      </c>
      <c r="G708">
        <v>0.11189427971839905</v>
      </c>
    </row>
    <row r="709" spans="1:7">
      <c r="A709" t="s">
        <v>28</v>
      </c>
      <c r="B709" t="s">
        <v>81</v>
      </c>
      <c r="C709" t="s">
        <v>120</v>
      </c>
      <c r="D709" t="s">
        <v>141</v>
      </c>
      <c r="E709">
        <v>944646016</v>
      </c>
      <c r="F709">
        <v>689665024</v>
      </c>
      <c r="G709">
        <v>0.73007774353027344</v>
      </c>
    </row>
    <row r="710" spans="1:7">
      <c r="A710" t="s">
        <v>28</v>
      </c>
      <c r="B710" t="s">
        <v>81</v>
      </c>
      <c r="C710" t="s">
        <v>121</v>
      </c>
      <c r="D710" t="s">
        <v>142</v>
      </c>
      <c r="E710">
        <v>1394374016</v>
      </c>
      <c r="F710">
        <v>247000</v>
      </c>
      <c r="G710">
        <v>1.77140420419164E-4</v>
      </c>
    </row>
    <row r="711" spans="1:7">
      <c r="A711" t="s">
        <v>29</v>
      </c>
      <c r="B711" t="s">
        <v>82</v>
      </c>
      <c r="C711" t="s">
        <v>119</v>
      </c>
      <c r="D711" t="s">
        <v>140</v>
      </c>
      <c r="E711">
        <v>363179008</v>
      </c>
      <c r="F711">
        <v>125983000</v>
      </c>
      <c r="G711">
        <v>0.34688955545425415</v>
      </c>
    </row>
    <row r="712" spans="1:7">
      <c r="A712" t="s">
        <v>29</v>
      </c>
      <c r="B712" t="s">
        <v>82</v>
      </c>
      <c r="C712" t="s">
        <v>120</v>
      </c>
      <c r="D712" t="s">
        <v>141</v>
      </c>
      <c r="E712">
        <v>1020246976</v>
      </c>
      <c r="F712">
        <v>761440000</v>
      </c>
      <c r="G712">
        <v>0.74632906913757324</v>
      </c>
    </row>
    <row r="713" spans="1:7">
      <c r="A713" t="s">
        <v>29</v>
      </c>
      <c r="B713" t="s">
        <v>82</v>
      </c>
      <c r="C713" t="s">
        <v>121</v>
      </c>
      <c r="D713" t="s">
        <v>142</v>
      </c>
      <c r="E713">
        <v>1757481984</v>
      </c>
      <c r="F713">
        <v>2268000</v>
      </c>
      <c r="G713">
        <v>1.2904827017337084E-3</v>
      </c>
    </row>
    <row r="714" spans="1:7">
      <c r="A714" t="s">
        <v>30</v>
      </c>
      <c r="B714" t="s">
        <v>83</v>
      </c>
      <c r="C714" t="s">
        <v>119</v>
      </c>
      <c r="D714" t="s">
        <v>140</v>
      </c>
      <c r="E714">
        <v>120828000</v>
      </c>
      <c r="F714">
        <v>28072000</v>
      </c>
      <c r="G714">
        <v>0.23233024775981903</v>
      </c>
    </row>
    <row r="715" spans="1:7">
      <c r="A715" t="s">
        <v>30</v>
      </c>
      <c r="B715" t="s">
        <v>83</v>
      </c>
      <c r="C715" t="s">
        <v>120</v>
      </c>
      <c r="D715" t="s">
        <v>141</v>
      </c>
      <c r="E715">
        <v>45336000</v>
      </c>
      <c r="F715">
        <v>0</v>
      </c>
      <c r="G715">
        <v>0</v>
      </c>
    </row>
    <row r="716" spans="1:7">
      <c r="A716" t="s">
        <v>30</v>
      </c>
      <c r="B716" t="s">
        <v>83</v>
      </c>
      <c r="C716" t="s">
        <v>121</v>
      </c>
      <c r="D716" t="s">
        <v>142</v>
      </c>
      <c r="E716">
        <v>1165502976</v>
      </c>
      <c r="F716">
        <v>25000</v>
      </c>
      <c r="G716">
        <v>2.1449966880027205E-5</v>
      </c>
    </row>
    <row r="717" spans="1:7">
      <c r="A717" t="s">
        <v>31</v>
      </c>
      <c r="B717" t="s">
        <v>84</v>
      </c>
      <c r="C717" t="s">
        <v>119</v>
      </c>
      <c r="D717" t="s">
        <v>140</v>
      </c>
      <c r="E717">
        <v>1579298048</v>
      </c>
      <c r="F717">
        <v>378659008</v>
      </c>
      <c r="G717">
        <v>0.23976412415504456</v>
      </c>
    </row>
    <row r="718" spans="1:7">
      <c r="A718" t="s">
        <v>31</v>
      </c>
      <c r="B718" t="s">
        <v>84</v>
      </c>
      <c r="C718" t="s">
        <v>120</v>
      </c>
      <c r="D718" t="s">
        <v>141</v>
      </c>
      <c r="E718">
        <v>2469488128</v>
      </c>
      <c r="F718">
        <v>374734016</v>
      </c>
      <c r="G718">
        <v>0.15174561738967896</v>
      </c>
    </row>
    <row r="719" spans="1:7">
      <c r="A719" t="s">
        <v>31</v>
      </c>
      <c r="B719" t="s">
        <v>84</v>
      </c>
      <c r="C719" t="s">
        <v>121</v>
      </c>
      <c r="D719" t="s">
        <v>142</v>
      </c>
      <c r="E719">
        <v>11284063232</v>
      </c>
      <c r="F719">
        <v>6814000</v>
      </c>
      <c r="G719">
        <v>6.0386047698557377E-4</v>
      </c>
    </row>
    <row r="720" spans="1:7">
      <c r="A720" t="s">
        <v>32</v>
      </c>
      <c r="B720" t="s">
        <v>85</v>
      </c>
      <c r="C720" t="s">
        <v>119</v>
      </c>
      <c r="D720" t="s">
        <v>140</v>
      </c>
      <c r="E720">
        <v>545046016</v>
      </c>
      <c r="F720">
        <v>82836000</v>
      </c>
      <c r="G720">
        <v>0.15197983384132385</v>
      </c>
    </row>
    <row r="721" spans="1:7">
      <c r="A721" t="s">
        <v>32</v>
      </c>
      <c r="B721" t="s">
        <v>85</v>
      </c>
      <c r="C721" t="s">
        <v>120</v>
      </c>
      <c r="D721" t="s">
        <v>141</v>
      </c>
      <c r="E721">
        <v>1139660032</v>
      </c>
      <c r="F721">
        <v>194075008</v>
      </c>
      <c r="G721">
        <v>0.17029201984405518</v>
      </c>
    </row>
    <row r="722" spans="1:7">
      <c r="A722" t="s">
        <v>32</v>
      </c>
      <c r="B722" t="s">
        <v>85</v>
      </c>
      <c r="C722" t="s">
        <v>121</v>
      </c>
      <c r="D722" t="s">
        <v>142</v>
      </c>
      <c r="E722">
        <v>3542789888</v>
      </c>
      <c r="F722">
        <v>66085000</v>
      </c>
      <c r="G722">
        <v>1.8653377890586853E-2</v>
      </c>
    </row>
    <row r="723" spans="1:7">
      <c r="A723" t="s">
        <v>33</v>
      </c>
      <c r="B723" t="s">
        <v>86</v>
      </c>
      <c r="C723" t="s">
        <v>119</v>
      </c>
      <c r="D723" t="s">
        <v>140</v>
      </c>
      <c r="E723">
        <v>6682937856</v>
      </c>
      <c r="F723">
        <v>3896983040</v>
      </c>
      <c r="G723">
        <v>0.58312422037124634</v>
      </c>
    </row>
    <row r="724" spans="1:7">
      <c r="A724" t="s">
        <v>33</v>
      </c>
      <c r="B724" t="s">
        <v>86</v>
      </c>
      <c r="C724" t="s">
        <v>120</v>
      </c>
      <c r="D724" t="s">
        <v>141</v>
      </c>
      <c r="E724">
        <v>15584454656</v>
      </c>
      <c r="F724">
        <v>9251290112</v>
      </c>
      <c r="G724">
        <v>0.59362298250198364</v>
      </c>
    </row>
    <row r="725" spans="1:7">
      <c r="A725" t="s">
        <v>33</v>
      </c>
      <c r="B725" t="s">
        <v>86</v>
      </c>
      <c r="C725" t="s">
        <v>121</v>
      </c>
      <c r="D725" t="s">
        <v>142</v>
      </c>
      <c r="E725">
        <v>38660448256</v>
      </c>
      <c r="F725">
        <v>91744000</v>
      </c>
      <c r="G725">
        <v>2.3730713874101639E-3</v>
      </c>
    </row>
    <row r="726" spans="1:7">
      <c r="A726" t="s">
        <v>34</v>
      </c>
      <c r="B726" t="s">
        <v>87</v>
      </c>
      <c r="C726" t="s">
        <v>119</v>
      </c>
      <c r="D726" t="s">
        <v>140</v>
      </c>
      <c r="E726">
        <v>2799908096</v>
      </c>
      <c r="F726">
        <v>1503938048</v>
      </c>
      <c r="G726">
        <v>0.53713834285736084</v>
      </c>
    </row>
    <row r="727" spans="1:7">
      <c r="A727" t="s">
        <v>34</v>
      </c>
      <c r="B727" t="s">
        <v>87</v>
      </c>
      <c r="C727" t="s">
        <v>120</v>
      </c>
      <c r="D727" t="s">
        <v>141</v>
      </c>
      <c r="E727">
        <v>8103202816</v>
      </c>
      <c r="F727">
        <v>6410020864</v>
      </c>
      <c r="G727">
        <v>0.79104781150817871</v>
      </c>
    </row>
    <row r="728" spans="1:7">
      <c r="A728" t="s">
        <v>34</v>
      </c>
      <c r="B728" t="s">
        <v>87</v>
      </c>
      <c r="C728" t="s">
        <v>121</v>
      </c>
      <c r="D728" t="s">
        <v>142</v>
      </c>
      <c r="E728">
        <v>10522138624</v>
      </c>
      <c r="F728">
        <v>13918000</v>
      </c>
      <c r="G728">
        <v>1.3227348681539297E-3</v>
      </c>
    </row>
    <row r="729" spans="1:7">
      <c r="A729" t="s">
        <v>35</v>
      </c>
      <c r="B729" t="s">
        <v>88</v>
      </c>
      <c r="C729" t="s">
        <v>119</v>
      </c>
      <c r="D729" t="s">
        <v>140</v>
      </c>
      <c r="E729">
        <v>166171008</v>
      </c>
      <c r="F729">
        <v>45327000</v>
      </c>
      <c r="G729">
        <v>0.27277320623397827</v>
      </c>
    </row>
    <row r="730" spans="1:7">
      <c r="A730" t="s">
        <v>35</v>
      </c>
      <c r="B730" t="s">
        <v>88</v>
      </c>
      <c r="C730" t="s">
        <v>120</v>
      </c>
      <c r="D730" t="s">
        <v>141</v>
      </c>
      <c r="E730">
        <v>52711000</v>
      </c>
      <c r="F730">
        <v>172000</v>
      </c>
      <c r="G730">
        <v>3.2630760688334703E-3</v>
      </c>
    </row>
    <row r="731" spans="1:7">
      <c r="A731" t="s">
        <v>35</v>
      </c>
      <c r="B731" t="s">
        <v>88</v>
      </c>
      <c r="C731" t="s">
        <v>121</v>
      </c>
      <c r="D731" t="s">
        <v>142</v>
      </c>
      <c r="E731">
        <v>684844032</v>
      </c>
      <c r="F731">
        <v>457000</v>
      </c>
      <c r="G731">
        <v>6.6730519756674767E-4</v>
      </c>
    </row>
    <row r="732" spans="1:7">
      <c r="A732" t="s">
        <v>36</v>
      </c>
      <c r="B732" t="s">
        <v>89</v>
      </c>
      <c r="C732" t="s">
        <v>119</v>
      </c>
      <c r="D732" t="s">
        <v>140</v>
      </c>
      <c r="E732">
        <v>3777187072</v>
      </c>
      <c r="F732">
        <v>2413221120</v>
      </c>
      <c r="G732">
        <v>0.638893723487854</v>
      </c>
    </row>
    <row r="733" spans="1:7">
      <c r="A733" t="s">
        <v>36</v>
      </c>
      <c r="B733" t="s">
        <v>89</v>
      </c>
      <c r="C733" t="s">
        <v>120</v>
      </c>
      <c r="D733" t="s">
        <v>141</v>
      </c>
      <c r="E733">
        <v>4352689152</v>
      </c>
      <c r="F733">
        <v>1403088000</v>
      </c>
      <c r="G733">
        <v>0.32234969735145569</v>
      </c>
    </row>
    <row r="734" spans="1:7">
      <c r="A734" t="s">
        <v>36</v>
      </c>
      <c r="B734" t="s">
        <v>89</v>
      </c>
      <c r="C734" t="s">
        <v>121</v>
      </c>
      <c r="D734" t="s">
        <v>142</v>
      </c>
      <c r="E734">
        <v>15128501248</v>
      </c>
      <c r="F734">
        <v>90949000</v>
      </c>
      <c r="G734">
        <v>6.0117654502391815E-3</v>
      </c>
    </row>
    <row r="735" spans="1:7">
      <c r="A735" t="s">
        <v>37</v>
      </c>
      <c r="B735" t="s">
        <v>90</v>
      </c>
      <c r="C735" t="s">
        <v>119</v>
      </c>
      <c r="D735" t="s">
        <v>140</v>
      </c>
      <c r="E735">
        <v>1028035008</v>
      </c>
      <c r="F735">
        <v>210396992</v>
      </c>
      <c r="G735">
        <v>0.2046593576669693</v>
      </c>
    </row>
    <row r="736" spans="1:7">
      <c r="A736" t="s">
        <v>37</v>
      </c>
      <c r="B736" t="s">
        <v>90</v>
      </c>
      <c r="C736" t="s">
        <v>120</v>
      </c>
      <c r="D736" t="s">
        <v>141</v>
      </c>
      <c r="E736">
        <v>1246264960</v>
      </c>
      <c r="F736">
        <v>964539008</v>
      </c>
      <c r="G736">
        <v>0.77394378185272217</v>
      </c>
    </row>
    <row r="737" spans="1:7">
      <c r="A737" t="s">
        <v>37</v>
      </c>
      <c r="B737" t="s">
        <v>90</v>
      </c>
      <c r="C737" t="s">
        <v>121</v>
      </c>
      <c r="D737" t="s">
        <v>142</v>
      </c>
      <c r="E737">
        <v>4841664000</v>
      </c>
      <c r="F737">
        <v>354000</v>
      </c>
      <c r="G737">
        <v>7.31153559172526E-5</v>
      </c>
    </row>
    <row r="738" spans="1:7">
      <c r="A738" t="s">
        <v>38</v>
      </c>
      <c r="B738" t="s">
        <v>91</v>
      </c>
      <c r="C738" t="s">
        <v>119</v>
      </c>
      <c r="D738" t="s">
        <v>140</v>
      </c>
      <c r="E738">
        <v>1317863040</v>
      </c>
      <c r="F738">
        <v>684305984</v>
      </c>
      <c r="G738">
        <v>0.51925426721572876</v>
      </c>
    </row>
    <row r="739" spans="1:7">
      <c r="A739" t="s">
        <v>38</v>
      </c>
      <c r="B739" t="s">
        <v>91</v>
      </c>
      <c r="C739" t="s">
        <v>120</v>
      </c>
      <c r="D739" t="s">
        <v>141</v>
      </c>
      <c r="E739">
        <v>1880806016</v>
      </c>
      <c r="F739">
        <v>310577984</v>
      </c>
      <c r="G739">
        <v>0.16513025760650635</v>
      </c>
    </row>
    <row r="740" spans="1:7">
      <c r="A740" t="s">
        <v>38</v>
      </c>
      <c r="B740" t="s">
        <v>91</v>
      </c>
      <c r="C740" t="s">
        <v>121</v>
      </c>
      <c r="D740" t="s">
        <v>142</v>
      </c>
      <c r="E740">
        <v>4287010048</v>
      </c>
      <c r="F740">
        <v>38727000</v>
      </c>
      <c r="G740">
        <v>9.0335691347718239E-3</v>
      </c>
    </row>
    <row r="741" spans="1:7">
      <c r="A741" t="s">
        <v>39</v>
      </c>
      <c r="B741" t="s">
        <v>92</v>
      </c>
      <c r="C741" t="s">
        <v>119</v>
      </c>
      <c r="D741" t="s">
        <v>140</v>
      </c>
      <c r="E741">
        <v>4977945088</v>
      </c>
      <c r="F741">
        <v>2995006976</v>
      </c>
      <c r="G741">
        <v>0.60165530443191528</v>
      </c>
    </row>
    <row r="742" spans="1:7">
      <c r="A742" t="s">
        <v>39</v>
      </c>
      <c r="B742" t="s">
        <v>92</v>
      </c>
      <c r="C742" t="s">
        <v>120</v>
      </c>
      <c r="D742" t="s">
        <v>141</v>
      </c>
      <c r="E742">
        <v>3071517952</v>
      </c>
      <c r="F742">
        <v>9974000</v>
      </c>
      <c r="G742">
        <v>3.2472542952746153E-3</v>
      </c>
    </row>
    <row r="743" spans="1:7">
      <c r="A743" t="s">
        <v>39</v>
      </c>
      <c r="B743" t="s">
        <v>92</v>
      </c>
      <c r="C743" t="s">
        <v>121</v>
      </c>
      <c r="D743" t="s">
        <v>142</v>
      </c>
      <c r="E743">
        <v>18145562624</v>
      </c>
      <c r="F743">
        <v>780563008</v>
      </c>
      <c r="G743">
        <v>4.3016742914915085E-2</v>
      </c>
    </row>
    <row r="744" spans="1:7">
      <c r="A744" t="s">
        <v>40</v>
      </c>
      <c r="B744" t="s">
        <v>93</v>
      </c>
      <c r="C744" t="s">
        <v>119</v>
      </c>
      <c r="D744" t="s">
        <v>140</v>
      </c>
      <c r="E744">
        <v>175462000</v>
      </c>
      <c r="F744">
        <v>15155000</v>
      </c>
      <c r="G744">
        <v>8.6371980607509613E-2</v>
      </c>
    </row>
    <row r="745" spans="1:7">
      <c r="A745" t="s">
        <v>40</v>
      </c>
      <c r="B745" t="s">
        <v>93</v>
      </c>
      <c r="C745" t="s">
        <v>120</v>
      </c>
      <c r="D745" t="s">
        <v>141</v>
      </c>
      <c r="E745">
        <v>69926000</v>
      </c>
      <c r="F745">
        <v>0</v>
      </c>
      <c r="G745">
        <v>0</v>
      </c>
    </row>
    <row r="746" spans="1:7">
      <c r="A746" t="s">
        <v>40</v>
      </c>
      <c r="B746" t="s">
        <v>93</v>
      </c>
      <c r="C746" t="s">
        <v>121</v>
      </c>
      <c r="D746" t="s">
        <v>142</v>
      </c>
      <c r="E746">
        <v>1859894016</v>
      </c>
      <c r="F746">
        <v>0</v>
      </c>
      <c r="G746">
        <v>0</v>
      </c>
    </row>
    <row r="747" spans="1:7">
      <c r="A747" t="s">
        <v>41</v>
      </c>
      <c r="B747" t="s">
        <v>94</v>
      </c>
      <c r="C747" t="s">
        <v>119</v>
      </c>
      <c r="D747" t="s">
        <v>140</v>
      </c>
      <c r="E747">
        <v>1127104000</v>
      </c>
      <c r="F747">
        <v>165238000</v>
      </c>
      <c r="G747">
        <v>0.14660404622554779</v>
      </c>
    </row>
    <row r="748" spans="1:7">
      <c r="A748" t="s">
        <v>41</v>
      </c>
      <c r="B748" t="s">
        <v>94</v>
      </c>
      <c r="C748" t="s">
        <v>120</v>
      </c>
      <c r="D748" t="s">
        <v>141</v>
      </c>
      <c r="E748">
        <v>5157430784</v>
      </c>
      <c r="F748">
        <v>3643355904</v>
      </c>
      <c r="G748">
        <v>0.70642846822738647</v>
      </c>
    </row>
    <row r="749" spans="1:7">
      <c r="A749" t="s">
        <v>41</v>
      </c>
      <c r="B749" t="s">
        <v>94</v>
      </c>
      <c r="C749" t="s">
        <v>121</v>
      </c>
      <c r="D749" t="s">
        <v>142</v>
      </c>
      <c r="E749">
        <v>5128972800</v>
      </c>
      <c r="F749">
        <v>807000</v>
      </c>
      <c r="G749">
        <v>1.5734144835732877E-4</v>
      </c>
    </row>
    <row r="750" spans="1:7">
      <c r="A750" t="s">
        <v>42</v>
      </c>
      <c r="B750" t="s">
        <v>95</v>
      </c>
      <c r="C750" t="s">
        <v>119</v>
      </c>
      <c r="D750" t="s">
        <v>140</v>
      </c>
      <c r="E750">
        <v>203392000</v>
      </c>
      <c r="F750">
        <v>35550000</v>
      </c>
      <c r="G750">
        <v>0.17478562891483307</v>
      </c>
    </row>
    <row r="751" spans="1:7">
      <c r="A751" t="s">
        <v>42</v>
      </c>
      <c r="B751" t="s">
        <v>95</v>
      </c>
      <c r="C751" t="s">
        <v>120</v>
      </c>
      <c r="D751" t="s">
        <v>141</v>
      </c>
      <c r="E751">
        <v>75594000</v>
      </c>
      <c r="F751">
        <v>53754000</v>
      </c>
      <c r="G751">
        <v>0.71108818054199219</v>
      </c>
    </row>
    <row r="752" spans="1:7">
      <c r="A752" t="s">
        <v>42</v>
      </c>
      <c r="B752" t="s">
        <v>95</v>
      </c>
      <c r="C752" t="s">
        <v>121</v>
      </c>
      <c r="D752" t="s">
        <v>142</v>
      </c>
      <c r="E752">
        <v>614633984</v>
      </c>
      <c r="F752">
        <v>6213000</v>
      </c>
      <c r="G752">
        <v>1.0108455084264278E-2</v>
      </c>
    </row>
    <row r="753" spans="1:7">
      <c r="A753" t="s">
        <v>43</v>
      </c>
      <c r="B753" t="s">
        <v>96</v>
      </c>
      <c r="C753" t="s">
        <v>119</v>
      </c>
      <c r="D753" t="s">
        <v>140</v>
      </c>
      <c r="E753">
        <v>1276732032</v>
      </c>
      <c r="F753">
        <v>394864992</v>
      </c>
      <c r="G753">
        <v>0.30927789211273193</v>
      </c>
    </row>
    <row r="754" spans="1:7">
      <c r="A754" t="s">
        <v>43</v>
      </c>
      <c r="B754" t="s">
        <v>96</v>
      </c>
      <c r="C754" t="s">
        <v>120</v>
      </c>
      <c r="D754" t="s">
        <v>141</v>
      </c>
      <c r="E754">
        <v>3088883968</v>
      </c>
      <c r="F754">
        <v>2680706048</v>
      </c>
      <c r="G754">
        <v>0.86785584688186646</v>
      </c>
    </row>
    <row r="755" spans="1:7">
      <c r="A755" t="s">
        <v>43</v>
      </c>
      <c r="B755" t="s">
        <v>96</v>
      </c>
      <c r="C755" t="s">
        <v>121</v>
      </c>
      <c r="D755" t="s">
        <v>142</v>
      </c>
      <c r="E755">
        <v>8436076032</v>
      </c>
      <c r="F755">
        <v>1272000</v>
      </c>
      <c r="G755">
        <v>1.5078100841492414E-4</v>
      </c>
    </row>
    <row r="756" spans="1:7">
      <c r="A756" t="s">
        <v>44</v>
      </c>
      <c r="B756" t="s">
        <v>97</v>
      </c>
      <c r="C756" t="s">
        <v>119</v>
      </c>
      <c r="D756" t="s">
        <v>140</v>
      </c>
      <c r="E756">
        <v>4612642816</v>
      </c>
      <c r="F756">
        <v>2206518016</v>
      </c>
      <c r="G756">
        <v>0.47836306691169739</v>
      </c>
    </row>
    <row r="757" spans="1:7">
      <c r="A757" t="s">
        <v>44</v>
      </c>
      <c r="B757" t="s">
        <v>97</v>
      </c>
      <c r="C757" t="s">
        <v>120</v>
      </c>
      <c r="D757" t="s">
        <v>141</v>
      </c>
      <c r="E757">
        <v>13616036864</v>
      </c>
      <c r="F757">
        <v>8758836224</v>
      </c>
      <c r="G757">
        <v>0.64327353239059448</v>
      </c>
    </row>
    <row r="758" spans="1:7">
      <c r="A758" t="s">
        <v>44</v>
      </c>
      <c r="B758" t="s">
        <v>97</v>
      </c>
      <c r="C758" t="s">
        <v>121</v>
      </c>
      <c r="D758" t="s">
        <v>142</v>
      </c>
      <c r="E758">
        <v>26252931072</v>
      </c>
      <c r="F758">
        <v>79226000</v>
      </c>
      <c r="G758">
        <v>3.0177964363247156E-3</v>
      </c>
    </row>
    <row r="759" spans="1:7">
      <c r="A759" t="s">
        <v>45</v>
      </c>
      <c r="B759" t="s">
        <v>98</v>
      </c>
      <c r="C759" t="s">
        <v>119</v>
      </c>
      <c r="D759" t="s">
        <v>140</v>
      </c>
      <c r="E759">
        <v>84397645824</v>
      </c>
      <c r="F759">
        <v>42392104960</v>
      </c>
      <c r="G759">
        <v>0.50229012966156006</v>
      </c>
    </row>
    <row r="760" spans="1:7">
      <c r="A760" t="s">
        <v>45</v>
      </c>
      <c r="B760" t="s">
        <v>98</v>
      </c>
      <c r="C760" t="s">
        <v>120</v>
      </c>
      <c r="D760" t="s">
        <v>141</v>
      </c>
      <c r="E760">
        <v>155755495424</v>
      </c>
      <c r="F760">
        <v>90241032192</v>
      </c>
      <c r="G760">
        <v>0.579376220703125</v>
      </c>
    </row>
    <row r="761" spans="1:7">
      <c r="A761" t="s">
        <v>45</v>
      </c>
      <c r="B761" t="s">
        <v>98</v>
      </c>
      <c r="C761" t="s">
        <v>121</v>
      </c>
      <c r="D761" t="s">
        <v>142</v>
      </c>
      <c r="E761">
        <v>374387113984</v>
      </c>
      <c r="F761">
        <v>5407929856</v>
      </c>
      <c r="G761">
        <v>1.4444754458963871E-2</v>
      </c>
    </row>
    <row r="762" spans="1:7">
      <c r="A762" t="s">
        <v>46</v>
      </c>
      <c r="B762" t="s">
        <v>99</v>
      </c>
      <c r="C762" t="s">
        <v>119</v>
      </c>
      <c r="D762" t="s">
        <v>140</v>
      </c>
      <c r="E762">
        <v>507046016</v>
      </c>
      <c r="F762">
        <v>196686000</v>
      </c>
      <c r="G762">
        <v>0.38790562748908997</v>
      </c>
    </row>
    <row r="763" spans="1:7">
      <c r="A763" t="s">
        <v>46</v>
      </c>
      <c r="B763" t="s">
        <v>99</v>
      </c>
      <c r="C763" t="s">
        <v>120</v>
      </c>
      <c r="D763" t="s">
        <v>141</v>
      </c>
      <c r="E763">
        <v>1113414016</v>
      </c>
      <c r="F763">
        <v>47393000</v>
      </c>
      <c r="G763">
        <v>4.2565479874610901E-2</v>
      </c>
    </row>
    <row r="764" spans="1:7">
      <c r="A764" t="s">
        <v>46</v>
      </c>
      <c r="B764" t="s">
        <v>99</v>
      </c>
      <c r="C764" t="s">
        <v>121</v>
      </c>
      <c r="D764" t="s">
        <v>142</v>
      </c>
      <c r="E764">
        <v>2163172096</v>
      </c>
      <c r="F764">
        <v>0</v>
      </c>
      <c r="G764">
        <v>0</v>
      </c>
    </row>
    <row r="765" spans="1:7">
      <c r="A765" t="s">
        <v>47</v>
      </c>
      <c r="B765" t="s">
        <v>100</v>
      </c>
      <c r="C765" t="s">
        <v>119</v>
      </c>
      <c r="D765" t="s">
        <v>140</v>
      </c>
      <c r="E765">
        <v>193428000</v>
      </c>
      <c r="F765">
        <v>10158000</v>
      </c>
      <c r="G765">
        <v>5.2515663206577301E-2</v>
      </c>
    </row>
    <row r="766" spans="1:7">
      <c r="A766" t="s">
        <v>47</v>
      </c>
      <c r="B766" t="s">
        <v>100</v>
      </c>
      <c r="C766" t="s">
        <v>120</v>
      </c>
      <c r="D766" t="s">
        <v>141</v>
      </c>
      <c r="E766">
        <v>16302000</v>
      </c>
      <c r="F766">
        <v>10000</v>
      </c>
      <c r="G766">
        <v>6.1342166736721992E-4</v>
      </c>
    </row>
    <row r="767" spans="1:7">
      <c r="A767" t="s">
        <v>47</v>
      </c>
      <c r="B767" t="s">
        <v>100</v>
      </c>
      <c r="C767" t="s">
        <v>121</v>
      </c>
      <c r="D767" t="s">
        <v>142</v>
      </c>
      <c r="E767">
        <v>1113063040</v>
      </c>
      <c r="F767">
        <v>4000</v>
      </c>
      <c r="G767">
        <v>3.5936868698627222E-6</v>
      </c>
    </row>
    <row r="768" spans="1:7">
      <c r="A768" t="s">
        <v>48</v>
      </c>
      <c r="B768" t="s">
        <v>101</v>
      </c>
      <c r="C768" t="s">
        <v>119</v>
      </c>
      <c r="D768" t="s">
        <v>140</v>
      </c>
      <c r="E768">
        <v>1650333952</v>
      </c>
      <c r="F768">
        <v>947561024</v>
      </c>
      <c r="G768">
        <v>0.57416319847106934</v>
      </c>
    </row>
    <row r="769" spans="1:7">
      <c r="A769" t="s">
        <v>48</v>
      </c>
      <c r="B769" t="s">
        <v>101</v>
      </c>
      <c r="C769" t="s">
        <v>120</v>
      </c>
      <c r="D769" t="s">
        <v>141</v>
      </c>
      <c r="E769">
        <v>3662299904</v>
      </c>
      <c r="F769">
        <v>281072000</v>
      </c>
      <c r="G769">
        <v>7.6747402548789978E-2</v>
      </c>
    </row>
    <row r="770" spans="1:7">
      <c r="A770" t="s">
        <v>48</v>
      </c>
      <c r="B770" t="s">
        <v>101</v>
      </c>
      <c r="C770" t="s">
        <v>121</v>
      </c>
      <c r="D770" t="s">
        <v>142</v>
      </c>
      <c r="E770">
        <v>7249179136</v>
      </c>
      <c r="F770">
        <v>19220000</v>
      </c>
      <c r="G770">
        <v>2.6513347402215004E-3</v>
      </c>
    </row>
    <row r="771" spans="1:7">
      <c r="A771" t="s">
        <v>49</v>
      </c>
      <c r="B771" t="s">
        <v>102</v>
      </c>
      <c r="C771" t="s">
        <v>119</v>
      </c>
      <c r="D771" t="s">
        <v>140</v>
      </c>
      <c r="E771">
        <v>2555515904</v>
      </c>
      <c r="F771">
        <v>1187709056</v>
      </c>
      <c r="G771">
        <v>0.46476292610168457</v>
      </c>
    </row>
    <row r="772" spans="1:7">
      <c r="A772" t="s">
        <v>49</v>
      </c>
      <c r="B772" t="s">
        <v>102</v>
      </c>
      <c r="C772" t="s">
        <v>120</v>
      </c>
      <c r="D772" t="s">
        <v>141</v>
      </c>
      <c r="E772">
        <v>4521896960</v>
      </c>
      <c r="F772">
        <v>2364584960</v>
      </c>
      <c r="G772">
        <v>0.52291882038116455</v>
      </c>
    </row>
    <row r="773" spans="1:7">
      <c r="A773" t="s">
        <v>49</v>
      </c>
      <c r="B773" t="s">
        <v>102</v>
      </c>
      <c r="C773" t="s">
        <v>121</v>
      </c>
      <c r="D773" t="s">
        <v>142</v>
      </c>
      <c r="E773">
        <v>6478444032</v>
      </c>
      <c r="F773">
        <v>0</v>
      </c>
      <c r="G773">
        <v>0</v>
      </c>
    </row>
    <row r="774" spans="1:7">
      <c r="A774" t="s">
        <v>50</v>
      </c>
      <c r="B774" t="s">
        <v>103</v>
      </c>
      <c r="C774" t="s">
        <v>119</v>
      </c>
      <c r="D774" t="s">
        <v>140</v>
      </c>
      <c r="E774">
        <v>360784000</v>
      </c>
      <c r="F774">
        <v>60464000</v>
      </c>
      <c r="G774">
        <v>0.16759057343006134</v>
      </c>
    </row>
    <row r="775" spans="1:7">
      <c r="A775" t="s">
        <v>50</v>
      </c>
      <c r="B775" t="s">
        <v>103</v>
      </c>
      <c r="C775" t="s">
        <v>120</v>
      </c>
      <c r="D775" t="s">
        <v>141</v>
      </c>
      <c r="E775">
        <v>372039008</v>
      </c>
      <c r="F775">
        <v>246976992</v>
      </c>
      <c r="G775">
        <v>0.66384702920913696</v>
      </c>
    </row>
    <row r="776" spans="1:7">
      <c r="A776" t="s">
        <v>50</v>
      </c>
      <c r="B776" t="s">
        <v>103</v>
      </c>
      <c r="C776" t="s">
        <v>121</v>
      </c>
      <c r="D776" t="s">
        <v>142</v>
      </c>
      <c r="E776">
        <v>2775836928</v>
      </c>
      <c r="F776">
        <v>0</v>
      </c>
      <c r="G776">
        <v>0</v>
      </c>
    </row>
    <row r="777" spans="1:7">
      <c r="A777" t="s">
        <v>51</v>
      </c>
      <c r="B777" t="s">
        <v>104</v>
      </c>
      <c r="C777" t="s">
        <v>119</v>
      </c>
      <c r="D777" t="s">
        <v>140</v>
      </c>
      <c r="E777">
        <v>1786992000</v>
      </c>
      <c r="F777">
        <v>1307593984</v>
      </c>
      <c r="G777">
        <v>0.73172909021377563</v>
      </c>
    </row>
    <row r="778" spans="1:7">
      <c r="A778" t="s">
        <v>51</v>
      </c>
      <c r="B778" t="s">
        <v>104</v>
      </c>
      <c r="C778" t="s">
        <v>120</v>
      </c>
      <c r="D778" t="s">
        <v>141</v>
      </c>
      <c r="E778">
        <v>1300509056</v>
      </c>
      <c r="F778">
        <v>30182000</v>
      </c>
      <c r="G778">
        <v>2.3207835853099823E-2</v>
      </c>
    </row>
    <row r="779" spans="1:7">
      <c r="A779" t="s">
        <v>51</v>
      </c>
      <c r="B779" t="s">
        <v>104</v>
      </c>
      <c r="C779" t="s">
        <v>121</v>
      </c>
      <c r="D779" t="s">
        <v>142</v>
      </c>
      <c r="E779">
        <v>6720417792</v>
      </c>
      <c r="F779">
        <v>11119000</v>
      </c>
      <c r="G779">
        <v>1.6545102698728442E-3</v>
      </c>
    </row>
    <row r="780" spans="1:7">
      <c r="A780" t="s">
        <v>52</v>
      </c>
      <c r="B780" t="s">
        <v>105</v>
      </c>
      <c r="C780" t="s">
        <v>119</v>
      </c>
      <c r="D780" t="s">
        <v>140</v>
      </c>
      <c r="E780">
        <v>329328992</v>
      </c>
      <c r="F780">
        <v>54592000</v>
      </c>
      <c r="G780">
        <v>0.1657673716545105</v>
      </c>
    </row>
    <row r="781" spans="1:7">
      <c r="A781" t="s">
        <v>52</v>
      </c>
      <c r="B781" t="s">
        <v>105</v>
      </c>
      <c r="C781" t="s">
        <v>120</v>
      </c>
      <c r="D781" t="s">
        <v>141</v>
      </c>
      <c r="E781">
        <v>969332992</v>
      </c>
      <c r="F781">
        <v>962529984</v>
      </c>
      <c r="G781">
        <v>0.99298179149627686</v>
      </c>
    </row>
    <row r="782" spans="1:7">
      <c r="A782" t="s">
        <v>52</v>
      </c>
      <c r="B782" t="s">
        <v>105</v>
      </c>
      <c r="C782" t="s">
        <v>121</v>
      </c>
      <c r="D782" t="s">
        <v>142</v>
      </c>
      <c r="E782">
        <v>586622976</v>
      </c>
      <c r="F782">
        <v>0</v>
      </c>
      <c r="G782">
        <v>0</v>
      </c>
    </row>
    <row r="783" spans="1:7">
      <c r="A783" t="s">
        <v>1</v>
      </c>
      <c r="B783" t="s">
        <v>54</v>
      </c>
      <c r="C783" t="s">
        <v>122</v>
      </c>
      <c r="D783" t="s">
        <v>143</v>
      </c>
      <c r="E783">
        <v>499894016</v>
      </c>
      <c r="F783">
        <v>484768000</v>
      </c>
      <c r="G783">
        <v>0.9697415828704834</v>
      </c>
    </row>
    <row r="784" spans="1:7">
      <c r="A784" t="s">
        <v>1</v>
      </c>
      <c r="B784" t="s">
        <v>54</v>
      </c>
      <c r="C784" t="s">
        <v>123</v>
      </c>
      <c r="D784" t="s">
        <v>144</v>
      </c>
      <c r="E784">
        <v>259775008</v>
      </c>
      <c r="F784">
        <v>7156000</v>
      </c>
      <c r="G784">
        <v>2.7546914294362068E-2</v>
      </c>
    </row>
    <row r="785" spans="1:7">
      <c r="A785" t="s">
        <v>1</v>
      </c>
      <c r="B785" t="s">
        <v>54</v>
      </c>
      <c r="C785" t="s">
        <v>124</v>
      </c>
      <c r="D785" t="s">
        <v>145</v>
      </c>
      <c r="E785">
        <v>386447008</v>
      </c>
      <c r="F785">
        <v>365364992</v>
      </c>
      <c r="G785">
        <v>0.94544655084609985</v>
      </c>
    </row>
    <row r="786" spans="1:7">
      <c r="A786" t="s">
        <v>1</v>
      </c>
      <c r="B786" t="s">
        <v>54</v>
      </c>
      <c r="C786" t="s">
        <v>125</v>
      </c>
      <c r="D786" t="s">
        <v>146</v>
      </c>
      <c r="E786">
        <v>2225440000</v>
      </c>
      <c r="F786">
        <v>2223830016</v>
      </c>
      <c r="G786">
        <v>0.99927657842636108</v>
      </c>
    </row>
    <row r="787" spans="1:7">
      <c r="A787" t="s">
        <v>2</v>
      </c>
      <c r="B787" t="s">
        <v>55</v>
      </c>
      <c r="C787" t="s">
        <v>122</v>
      </c>
      <c r="D787" t="s">
        <v>143</v>
      </c>
      <c r="E787">
        <v>314247008</v>
      </c>
      <c r="F787">
        <v>151582000</v>
      </c>
      <c r="G787">
        <v>0.48236575722694397</v>
      </c>
    </row>
    <row r="788" spans="1:7">
      <c r="A788" t="s">
        <v>2</v>
      </c>
      <c r="B788" t="s">
        <v>55</v>
      </c>
      <c r="C788" t="s">
        <v>123</v>
      </c>
      <c r="D788" t="s">
        <v>144</v>
      </c>
      <c r="E788">
        <v>347243008</v>
      </c>
      <c r="F788">
        <v>10299000</v>
      </c>
      <c r="G788">
        <v>2.9659343883395195E-2</v>
      </c>
    </row>
    <row r="789" spans="1:7">
      <c r="A789" t="s">
        <v>2</v>
      </c>
      <c r="B789" t="s">
        <v>55</v>
      </c>
      <c r="C789" t="s">
        <v>124</v>
      </c>
      <c r="D789" t="s">
        <v>145</v>
      </c>
      <c r="E789">
        <v>119640000</v>
      </c>
      <c r="F789">
        <v>100768000</v>
      </c>
      <c r="G789">
        <v>0.84226012229919434</v>
      </c>
    </row>
    <row r="790" spans="1:7">
      <c r="A790" t="s">
        <v>2</v>
      </c>
      <c r="B790" t="s">
        <v>55</v>
      </c>
      <c r="C790" t="s">
        <v>125</v>
      </c>
      <c r="D790" t="s">
        <v>146</v>
      </c>
      <c r="E790">
        <v>667550016</v>
      </c>
      <c r="F790">
        <v>506407008</v>
      </c>
      <c r="G790">
        <v>0.75860536098480225</v>
      </c>
    </row>
    <row r="791" spans="1:7">
      <c r="A791" t="s">
        <v>3</v>
      </c>
      <c r="B791" t="s">
        <v>56</v>
      </c>
      <c r="C791" t="s">
        <v>122</v>
      </c>
      <c r="D791" t="s">
        <v>143</v>
      </c>
      <c r="E791">
        <v>572974016</v>
      </c>
      <c r="F791">
        <v>484576992</v>
      </c>
      <c r="G791">
        <v>0.84572243690490723</v>
      </c>
    </row>
    <row r="792" spans="1:7">
      <c r="A792" t="s">
        <v>3</v>
      </c>
      <c r="B792" t="s">
        <v>56</v>
      </c>
      <c r="C792" t="s">
        <v>123</v>
      </c>
      <c r="D792" t="s">
        <v>144</v>
      </c>
      <c r="E792">
        <v>510257984</v>
      </c>
      <c r="F792">
        <v>248228000</v>
      </c>
      <c r="G792">
        <v>0.48647549748420715</v>
      </c>
    </row>
    <row r="793" spans="1:7">
      <c r="A793" t="s">
        <v>3</v>
      </c>
      <c r="B793" t="s">
        <v>56</v>
      </c>
      <c r="C793" t="s">
        <v>124</v>
      </c>
      <c r="D793" t="s">
        <v>145</v>
      </c>
      <c r="E793">
        <v>610465024</v>
      </c>
      <c r="F793">
        <v>559174016</v>
      </c>
      <c r="G793">
        <v>0.91598045825958252</v>
      </c>
    </row>
    <row r="794" spans="1:7">
      <c r="A794" t="s">
        <v>3</v>
      </c>
      <c r="B794" t="s">
        <v>56</v>
      </c>
      <c r="C794" t="s">
        <v>125</v>
      </c>
      <c r="D794" t="s">
        <v>146</v>
      </c>
      <c r="E794">
        <v>4051748096</v>
      </c>
      <c r="F794">
        <v>4020697088</v>
      </c>
      <c r="G794">
        <v>0.99233639240264893</v>
      </c>
    </row>
    <row r="795" spans="1:7">
      <c r="A795" t="s">
        <v>4</v>
      </c>
      <c r="B795" t="s">
        <v>57</v>
      </c>
      <c r="C795" t="s">
        <v>122</v>
      </c>
      <c r="D795" t="s">
        <v>143</v>
      </c>
      <c r="E795">
        <v>217094000</v>
      </c>
      <c r="F795">
        <v>189339008</v>
      </c>
      <c r="G795">
        <v>0.87215220928192139</v>
      </c>
    </row>
    <row r="796" spans="1:7">
      <c r="A796" t="s">
        <v>4</v>
      </c>
      <c r="B796" t="s">
        <v>57</v>
      </c>
      <c r="C796" t="s">
        <v>123</v>
      </c>
      <c r="D796" t="s">
        <v>144</v>
      </c>
      <c r="E796">
        <v>262338000</v>
      </c>
      <c r="F796">
        <v>18743000</v>
      </c>
      <c r="G796">
        <v>7.1445994079113007E-2</v>
      </c>
    </row>
    <row r="797" spans="1:7">
      <c r="A797" t="s">
        <v>4</v>
      </c>
      <c r="B797" t="s">
        <v>57</v>
      </c>
      <c r="C797" t="s">
        <v>124</v>
      </c>
      <c r="D797" t="s">
        <v>145</v>
      </c>
      <c r="E797">
        <v>202236992</v>
      </c>
      <c r="F797">
        <v>142195008</v>
      </c>
      <c r="G797">
        <v>0.70311075448989868</v>
      </c>
    </row>
    <row r="798" spans="1:7">
      <c r="A798" t="s">
        <v>4</v>
      </c>
      <c r="B798" t="s">
        <v>57</v>
      </c>
      <c r="C798" t="s">
        <v>125</v>
      </c>
      <c r="D798" t="s">
        <v>146</v>
      </c>
      <c r="E798">
        <v>974099968</v>
      </c>
      <c r="F798">
        <v>960646976</v>
      </c>
      <c r="G798">
        <v>0.98618930578231812</v>
      </c>
    </row>
    <row r="799" spans="1:7">
      <c r="A799" t="s">
        <v>5</v>
      </c>
      <c r="B799" t="s">
        <v>58</v>
      </c>
      <c r="C799" t="s">
        <v>122</v>
      </c>
      <c r="D799" t="s">
        <v>143</v>
      </c>
      <c r="E799">
        <v>8543503872</v>
      </c>
      <c r="F799">
        <v>8281252864</v>
      </c>
      <c r="G799">
        <v>0.96930402517318726</v>
      </c>
    </row>
    <row r="800" spans="1:7">
      <c r="A800" t="s">
        <v>5</v>
      </c>
      <c r="B800" t="s">
        <v>58</v>
      </c>
      <c r="C800" t="s">
        <v>123</v>
      </c>
      <c r="D800" t="s">
        <v>144</v>
      </c>
      <c r="E800">
        <v>5326756864</v>
      </c>
      <c r="F800">
        <v>2204464896</v>
      </c>
      <c r="G800">
        <v>0.41384747624397278</v>
      </c>
    </row>
    <row r="801" spans="1:7">
      <c r="A801" t="s">
        <v>5</v>
      </c>
      <c r="B801" t="s">
        <v>58</v>
      </c>
      <c r="C801" t="s">
        <v>124</v>
      </c>
      <c r="D801" t="s">
        <v>145</v>
      </c>
      <c r="E801">
        <v>5364530176</v>
      </c>
      <c r="F801">
        <v>4975843840</v>
      </c>
      <c r="G801">
        <v>0.92754513025283813</v>
      </c>
    </row>
    <row r="802" spans="1:7">
      <c r="A802" t="s">
        <v>5</v>
      </c>
      <c r="B802" t="s">
        <v>58</v>
      </c>
      <c r="C802" t="s">
        <v>125</v>
      </c>
      <c r="D802" t="s">
        <v>146</v>
      </c>
      <c r="E802">
        <v>21217638400</v>
      </c>
      <c r="F802">
        <v>18454925312</v>
      </c>
      <c r="G802">
        <v>0.86979168653488159</v>
      </c>
    </row>
    <row r="803" spans="1:7">
      <c r="A803" t="s">
        <v>6</v>
      </c>
      <c r="B803" t="s">
        <v>59</v>
      </c>
      <c r="C803" t="s">
        <v>122</v>
      </c>
      <c r="D803" t="s">
        <v>143</v>
      </c>
      <c r="E803">
        <v>776956032</v>
      </c>
      <c r="F803">
        <v>667606016</v>
      </c>
      <c r="G803">
        <v>0.85925841331481934</v>
      </c>
    </row>
    <row r="804" spans="1:7">
      <c r="A804" t="s">
        <v>6</v>
      </c>
      <c r="B804" t="s">
        <v>59</v>
      </c>
      <c r="C804" t="s">
        <v>123</v>
      </c>
      <c r="D804" t="s">
        <v>144</v>
      </c>
      <c r="E804">
        <v>421577984</v>
      </c>
      <c r="F804">
        <v>156472992</v>
      </c>
      <c r="G804">
        <v>0.37116026878356934</v>
      </c>
    </row>
    <row r="805" spans="1:7">
      <c r="A805" t="s">
        <v>6</v>
      </c>
      <c r="B805" t="s">
        <v>59</v>
      </c>
      <c r="C805" t="s">
        <v>124</v>
      </c>
      <c r="D805" t="s">
        <v>145</v>
      </c>
      <c r="E805">
        <v>1180504960</v>
      </c>
      <c r="F805">
        <v>1083405056</v>
      </c>
      <c r="G805">
        <v>0.9177471399307251</v>
      </c>
    </row>
    <row r="806" spans="1:7">
      <c r="A806" t="s">
        <v>6</v>
      </c>
      <c r="B806" t="s">
        <v>59</v>
      </c>
      <c r="C806" t="s">
        <v>125</v>
      </c>
      <c r="D806" t="s">
        <v>146</v>
      </c>
      <c r="E806">
        <v>1904032000</v>
      </c>
      <c r="F806">
        <v>1900814976</v>
      </c>
      <c r="G806">
        <v>0.998310387134552</v>
      </c>
    </row>
    <row r="807" spans="1:7">
      <c r="A807" t="s">
        <v>7</v>
      </c>
      <c r="B807" t="s">
        <v>60</v>
      </c>
      <c r="C807" t="s">
        <v>122</v>
      </c>
      <c r="D807" t="s">
        <v>143</v>
      </c>
      <c r="E807">
        <v>877097024</v>
      </c>
      <c r="F807">
        <v>669996032</v>
      </c>
      <c r="G807">
        <v>0.76387906074523926</v>
      </c>
    </row>
    <row r="808" spans="1:7">
      <c r="A808" t="s">
        <v>7</v>
      </c>
      <c r="B808" t="s">
        <v>60</v>
      </c>
      <c r="C808" t="s">
        <v>123</v>
      </c>
      <c r="D808" t="s">
        <v>144</v>
      </c>
      <c r="E808">
        <v>190132992</v>
      </c>
      <c r="F808">
        <v>23216000</v>
      </c>
      <c r="G808">
        <v>0.12210400402545929</v>
      </c>
    </row>
    <row r="809" spans="1:7">
      <c r="A809" t="s">
        <v>7</v>
      </c>
      <c r="B809" t="s">
        <v>60</v>
      </c>
      <c r="C809" t="s">
        <v>124</v>
      </c>
      <c r="D809" t="s">
        <v>145</v>
      </c>
      <c r="E809">
        <v>283859008</v>
      </c>
      <c r="F809">
        <v>233019008</v>
      </c>
      <c r="G809">
        <v>0.82089698314666748</v>
      </c>
    </row>
    <row r="810" spans="1:7">
      <c r="A810" t="s">
        <v>7</v>
      </c>
      <c r="B810" t="s">
        <v>60</v>
      </c>
      <c r="C810" t="s">
        <v>125</v>
      </c>
      <c r="D810" t="s">
        <v>146</v>
      </c>
      <c r="E810">
        <v>1450609024</v>
      </c>
      <c r="F810">
        <v>1307376000</v>
      </c>
      <c r="G810">
        <v>0.90126007795333862</v>
      </c>
    </row>
    <row r="811" spans="1:7">
      <c r="A811" t="s">
        <v>8</v>
      </c>
      <c r="B811" t="s">
        <v>61</v>
      </c>
      <c r="C811" t="s">
        <v>122</v>
      </c>
      <c r="D811" t="s">
        <v>143</v>
      </c>
      <c r="E811">
        <v>165140992</v>
      </c>
      <c r="F811">
        <v>89687000</v>
      </c>
      <c r="G811">
        <v>0.54309350252151489</v>
      </c>
    </row>
    <row r="812" spans="1:7">
      <c r="A812" t="s">
        <v>8</v>
      </c>
      <c r="B812" t="s">
        <v>61</v>
      </c>
      <c r="C812" t="s">
        <v>123</v>
      </c>
      <c r="D812" t="s">
        <v>144</v>
      </c>
      <c r="E812">
        <v>97708000</v>
      </c>
      <c r="F812">
        <v>3133000</v>
      </c>
      <c r="G812">
        <v>3.2064929604530334E-2</v>
      </c>
    </row>
    <row r="813" spans="1:7">
      <c r="A813" t="s">
        <v>8</v>
      </c>
      <c r="B813" t="s">
        <v>61</v>
      </c>
      <c r="C813" t="s">
        <v>124</v>
      </c>
      <c r="D813" t="s">
        <v>145</v>
      </c>
      <c r="E813">
        <v>63669000</v>
      </c>
      <c r="F813">
        <v>29506000</v>
      </c>
      <c r="G813">
        <v>0.46342805027961731</v>
      </c>
    </row>
    <row r="814" spans="1:7">
      <c r="A814" t="s">
        <v>8</v>
      </c>
      <c r="B814" t="s">
        <v>61</v>
      </c>
      <c r="C814" t="s">
        <v>125</v>
      </c>
      <c r="D814" t="s">
        <v>146</v>
      </c>
      <c r="E814">
        <v>589848000</v>
      </c>
      <c r="F814">
        <v>536704000</v>
      </c>
      <c r="G814">
        <v>0.90990221500396729</v>
      </c>
    </row>
    <row r="815" spans="1:7">
      <c r="A815" t="s">
        <v>9</v>
      </c>
      <c r="B815" t="s">
        <v>62</v>
      </c>
      <c r="C815" t="s">
        <v>122</v>
      </c>
      <c r="D815" t="s">
        <v>143</v>
      </c>
      <c r="E815">
        <v>547177984</v>
      </c>
      <c r="F815">
        <v>547177984</v>
      </c>
      <c r="G815">
        <v>1</v>
      </c>
    </row>
    <row r="816" spans="1:7">
      <c r="A816" t="s">
        <v>9</v>
      </c>
      <c r="B816" t="s">
        <v>62</v>
      </c>
      <c r="C816" t="s">
        <v>123</v>
      </c>
      <c r="D816" t="s">
        <v>144</v>
      </c>
      <c r="E816">
        <v>44753000</v>
      </c>
      <c r="F816">
        <v>44753000</v>
      </c>
      <c r="G816">
        <v>1</v>
      </c>
    </row>
    <row r="817" spans="1:7">
      <c r="A817" t="s">
        <v>9</v>
      </c>
      <c r="B817" t="s">
        <v>62</v>
      </c>
      <c r="C817" t="s">
        <v>124</v>
      </c>
      <c r="D817" t="s">
        <v>145</v>
      </c>
      <c r="E817">
        <v>203455008</v>
      </c>
      <c r="F817">
        <v>203455008</v>
      </c>
      <c r="G817">
        <v>1</v>
      </c>
    </row>
    <row r="818" spans="1:7">
      <c r="A818" t="s">
        <v>9</v>
      </c>
      <c r="B818" t="s">
        <v>62</v>
      </c>
      <c r="C818" t="s">
        <v>125</v>
      </c>
      <c r="D818" t="s">
        <v>146</v>
      </c>
      <c r="E818">
        <v>598025984</v>
      </c>
      <c r="F818">
        <v>598025984</v>
      </c>
      <c r="G818">
        <v>1</v>
      </c>
    </row>
    <row r="819" spans="1:7">
      <c r="A819" t="s">
        <v>10</v>
      </c>
      <c r="B819" t="s">
        <v>63</v>
      </c>
      <c r="C819" t="s">
        <v>122</v>
      </c>
      <c r="D819" t="s">
        <v>143</v>
      </c>
      <c r="E819">
        <v>2742971904</v>
      </c>
      <c r="F819">
        <v>2392225024</v>
      </c>
      <c r="G819">
        <v>0.87212890386581421</v>
      </c>
    </row>
    <row r="820" spans="1:7">
      <c r="A820" t="s">
        <v>10</v>
      </c>
      <c r="B820" t="s">
        <v>63</v>
      </c>
      <c r="C820" t="s">
        <v>123</v>
      </c>
      <c r="D820" t="s">
        <v>144</v>
      </c>
      <c r="E820">
        <v>3462821120</v>
      </c>
      <c r="F820">
        <v>2362853120</v>
      </c>
      <c r="G820">
        <v>0.68234914541244507</v>
      </c>
    </row>
    <row r="821" spans="1:7">
      <c r="A821" t="s">
        <v>10</v>
      </c>
      <c r="B821" t="s">
        <v>63</v>
      </c>
      <c r="C821" t="s">
        <v>124</v>
      </c>
      <c r="D821" t="s">
        <v>145</v>
      </c>
      <c r="E821">
        <v>2844613120</v>
      </c>
      <c r="F821">
        <v>2749657088</v>
      </c>
      <c r="G821">
        <v>0.96661901473999023</v>
      </c>
    </row>
    <row r="822" spans="1:7">
      <c r="A822" t="s">
        <v>10</v>
      </c>
      <c r="B822" t="s">
        <v>63</v>
      </c>
      <c r="C822" t="s">
        <v>125</v>
      </c>
      <c r="D822" t="s">
        <v>146</v>
      </c>
      <c r="E822">
        <v>10478479360</v>
      </c>
      <c r="F822">
        <v>10287321088</v>
      </c>
      <c r="G822">
        <v>0.98175704479217529</v>
      </c>
    </row>
    <row r="823" spans="1:7">
      <c r="A823" t="s">
        <v>11</v>
      </c>
      <c r="B823" t="s">
        <v>64</v>
      </c>
      <c r="C823" t="s">
        <v>122</v>
      </c>
      <c r="D823" t="s">
        <v>143</v>
      </c>
      <c r="E823">
        <v>1332817024</v>
      </c>
      <c r="F823">
        <v>1083563008</v>
      </c>
      <c r="G823">
        <v>0.81298708915710449</v>
      </c>
    </row>
    <row r="824" spans="1:7">
      <c r="A824" t="s">
        <v>11</v>
      </c>
      <c r="B824" t="s">
        <v>64</v>
      </c>
      <c r="C824" t="s">
        <v>123</v>
      </c>
      <c r="D824" t="s">
        <v>144</v>
      </c>
      <c r="E824">
        <v>478256000</v>
      </c>
      <c r="F824">
        <v>24705000</v>
      </c>
      <c r="G824">
        <v>5.1656436175107956E-2</v>
      </c>
    </row>
    <row r="825" spans="1:7">
      <c r="A825" t="s">
        <v>11</v>
      </c>
      <c r="B825" t="s">
        <v>64</v>
      </c>
      <c r="C825" t="s">
        <v>124</v>
      </c>
      <c r="D825" t="s">
        <v>145</v>
      </c>
      <c r="E825">
        <v>825500032</v>
      </c>
      <c r="F825">
        <v>637155008</v>
      </c>
      <c r="G825">
        <v>0.77184128761291504</v>
      </c>
    </row>
    <row r="826" spans="1:7">
      <c r="A826" t="s">
        <v>11</v>
      </c>
      <c r="B826" t="s">
        <v>64</v>
      </c>
      <c r="C826" t="s">
        <v>125</v>
      </c>
      <c r="D826" t="s">
        <v>146</v>
      </c>
      <c r="E826">
        <v>3902875904</v>
      </c>
      <c r="F826">
        <v>3857329920</v>
      </c>
      <c r="G826">
        <v>0.98833012580871582</v>
      </c>
    </row>
    <row r="827" spans="1:7">
      <c r="A827" t="s">
        <v>12</v>
      </c>
      <c r="B827" t="s">
        <v>65</v>
      </c>
      <c r="C827" t="s">
        <v>122</v>
      </c>
      <c r="D827" t="s">
        <v>143</v>
      </c>
      <c r="E827">
        <v>205624000</v>
      </c>
      <c r="F827">
        <v>90437000</v>
      </c>
      <c r="G827">
        <v>0.43981733918190002</v>
      </c>
    </row>
    <row r="828" spans="1:7">
      <c r="A828" t="s">
        <v>12</v>
      </c>
      <c r="B828" t="s">
        <v>65</v>
      </c>
      <c r="C828" t="s">
        <v>123</v>
      </c>
      <c r="D828" t="s">
        <v>144</v>
      </c>
      <c r="E828">
        <v>94785000</v>
      </c>
      <c r="F828">
        <v>792000</v>
      </c>
      <c r="G828">
        <v>8.3557525649666786E-3</v>
      </c>
    </row>
    <row r="829" spans="1:7">
      <c r="A829" t="s">
        <v>12</v>
      </c>
      <c r="B829" t="s">
        <v>65</v>
      </c>
      <c r="C829" t="s">
        <v>124</v>
      </c>
      <c r="D829" t="s">
        <v>145</v>
      </c>
      <c r="E829">
        <v>265452000</v>
      </c>
      <c r="F829">
        <v>173644992</v>
      </c>
      <c r="G829">
        <v>0.65414834022521973</v>
      </c>
    </row>
    <row r="830" spans="1:7">
      <c r="A830" t="s">
        <v>12</v>
      </c>
      <c r="B830" t="s">
        <v>65</v>
      </c>
      <c r="C830" t="s">
        <v>125</v>
      </c>
      <c r="D830" t="s">
        <v>146</v>
      </c>
      <c r="E830">
        <v>550940032</v>
      </c>
      <c r="F830">
        <v>550923008</v>
      </c>
      <c r="G830">
        <v>0.99996912479400635</v>
      </c>
    </row>
    <row r="831" spans="1:7">
      <c r="A831" t="s">
        <v>13</v>
      </c>
      <c r="B831" t="s">
        <v>66</v>
      </c>
      <c r="C831" t="s">
        <v>122</v>
      </c>
      <c r="D831" t="s">
        <v>143</v>
      </c>
      <c r="E831">
        <v>130501000</v>
      </c>
      <c r="F831">
        <v>45450000</v>
      </c>
      <c r="G831">
        <v>0.34827318787574768</v>
      </c>
    </row>
    <row r="832" spans="1:7">
      <c r="A832" t="s">
        <v>13</v>
      </c>
      <c r="B832" t="s">
        <v>66</v>
      </c>
      <c r="C832" t="s">
        <v>123</v>
      </c>
      <c r="D832" t="s">
        <v>144</v>
      </c>
      <c r="E832">
        <v>254691008</v>
      </c>
      <c r="F832">
        <v>65353000</v>
      </c>
      <c r="G832">
        <v>0.25659719109535217</v>
      </c>
    </row>
    <row r="833" spans="1:7">
      <c r="A833" t="s">
        <v>13</v>
      </c>
      <c r="B833" t="s">
        <v>66</v>
      </c>
      <c r="C833" t="s">
        <v>124</v>
      </c>
      <c r="D833" t="s">
        <v>145</v>
      </c>
      <c r="E833">
        <v>129061000</v>
      </c>
      <c r="F833">
        <v>104085000</v>
      </c>
      <c r="G833">
        <v>0.80647909641265869</v>
      </c>
    </row>
    <row r="834" spans="1:7">
      <c r="A834" t="s">
        <v>13</v>
      </c>
      <c r="B834" t="s">
        <v>66</v>
      </c>
      <c r="C834" t="s">
        <v>125</v>
      </c>
      <c r="D834" t="s">
        <v>146</v>
      </c>
      <c r="E834">
        <v>400372000</v>
      </c>
      <c r="F834">
        <v>400345984</v>
      </c>
      <c r="G834">
        <v>0.99993503093719482</v>
      </c>
    </row>
    <row r="835" spans="1:7">
      <c r="A835" t="s">
        <v>14</v>
      </c>
      <c r="B835" t="s">
        <v>67</v>
      </c>
      <c r="C835" t="s">
        <v>122</v>
      </c>
      <c r="D835" t="s">
        <v>143</v>
      </c>
      <c r="E835">
        <v>2174617088</v>
      </c>
      <c r="F835">
        <v>1842189952</v>
      </c>
      <c r="G835">
        <v>0.84713304042816162</v>
      </c>
    </row>
    <row r="836" spans="1:7">
      <c r="A836" t="s">
        <v>14</v>
      </c>
      <c r="B836" t="s">
        <v>67</v>
      </c>
      <c r="C836" t="s">
        <v>123</v>
      </c>
      <c r="D836" t="s">
        <v>144</v>
      </c>
      <c r="E836">
        <v>641870016</v>
      </c>
      <c r="F836">
        <v>417316000</v>
      </c>
      <c r="G836">
        <v>0.65015655755996704</v>
      </c>
    </row>
    <row r="837" spans="1:7">
      <c r="A837" t="s">
        <v>14</v>
      </c>
      <c r="B837" t="s">
        <v>67</v>
      </c>
      <c r="C837" t="s">
        <v>124</v>
      </c>
      <c r="D837" t="s">
        <v>145</v>
      </c>
      <c r="E837">
        <v>2656753920</v>
      </c>
      <c r="F837">
        <v>2583047936</v>
      </c>
      <c r="G837">
        <v>0.97225713729858398</v>
      </c>
    </row>
    <row r="838" spans="1:7">
      <c r="A838" t="s">
        <v>14</v>
      </c>
      <c r="B838" t="s">
        <v>67</v>
      </c>
      <c r="C838" t="s">
        <v>125</v>
      </c>
      <c r="D838" t="s">
        <v>146</v>
      </c>
      <c r="E838">
        <v>3673377024</v>
      </c>
      <c r="F838">
        <v>3634880000</v>
      </c>
      <c r="G838">
        <v>0.98952001333236694</v>
      </c>
    </row>
    <row r="839" spans="1:7">
      <c r="A839" t="s">
        <v>15</v>
      </c>
      <c r="B839" t="s">
        <v>68</v>
      </c>
      <c r="C839" t="s">
        <v>122</v>
      </c>
      <c r="D839" t="s">
        <v>143</v>
      </c>
      <c r="E839">
        <v>1110696960</v>
      </c>
      <c r="F839">
        <v>437801984</v>
      </c>
      <c r="G839">
        <v>0.39416870474815369</v>
      </c>
    </row>
    <row r="840" spans="1:7">
      <c r="A840" t="s">
        <v>15</v>
      </c>
      <c r="B840" t="s">
        <v>68</v>
      </c>
      <c r="C840" t="s">
        <v>123</v>
      </c>
      <c r="D840" t="s">
        <v>144</v>
      </c>
      <c r="E840">
        <v>363484000</v>
      </c>
      <c r="F840">
        <v>42404000</v>
      </c>
      <c r="G840">
        <v>0.11665987968444824</v>
      </c>
    </row>
    <row r="841" spans="1:7">
      <c r="A841" t="s">
        <v>15</v>
      </c>
      <c r="B841" t="s">
        <v>68</v>
      </c>
      <c r="C841" t="s">
        <v>124</v>
      </c>
      <c r="D841" t="s">
        <v>145</v>
      </c>
      <c r="E841">
        <v>700318976</v>
      </c>
      <c r="F841">
        <v>650126016</v>
      </c>
      <c r="G841">
        <v>0.92832845449447632</v>
      </c>
    </row>
    <row r="842" spans="1:7">
      <c r="A842" t="s">
        <v>15</v>
      </c>
      <c r="B842" t="s">
        <v>68</v>
      </c>
      <c r="C842" t="s">
        <v>125</v>
      </c>
      <c r="D842" t="s">
        <v>146</v>
      </c>
      <c r="E842">
        <v>2553681920</v>
      </c>
      <c r="F842">
        <v>2545956096</v>
      </c>
      <c r="G842">
        <v>0.9969746470451355</v>
      </c>
    </row>
    <row r="843" spans="1:7">
      <c r="A843" t="s">
        <v>16</v>
      </c>
      <c r="B843" t="s">
        <v>69</v>
      </c>
      <c r="C843" t="s">
        <v>122</v>
      </c>
      <c r="D843" t="s">
        <v>143</v>
      </c>
      <c r="E843">
        <v>248748000</v>
      </c>
      <c r="F843">
        <v>154096992</v>
      </c>
      <c r="G843">
        <v>0.61949038505554199</v>
      </c>
    </row>
    <row r="844" spans="1:7">
      <c r="A844" t="s">
        <v>16</v>
      </c>
      <c r="B844" t="s">
        <v>69</v>
      </c>
      <c r="C844" t="s">
        <v>123</v>
      </c>
      <c r="D844" t="s">
        <v>144</v>
      </c>
      <c r="E844">
        <v>587844992</v>
      </c>
      <c r="F844">
        <v>291777984</v>
      </c>
      <c r="G844">
        <v>0.49635189771652222</v>
      </c>
    </row>
    <row r="845" spans="1:7">
      <c r="A845" t="s">
        <v>16</v>
      </c>
      <c r="B845" t="s">
        <v>69</v>
      </c>
      <c r="C845" t="s">
        <v>124</v>
      </c>
      <c r="D845" t="s">
        <v>145</v>
      </c>
      <c r="E845">
        <v>361047008</v>
      </c>
      <c r="F845">
        <v>337776000</v>
      </c>
      <c r="G845">
        <v>0.93554574251174927</v>
      </c>
    </row>
    <row r="846" spans="1:7">
      <c r="A846" t="s">
        <v>16</v>
      </c>
      <c r="B846" t="s">
        <v>69</v>
      </c>
      <c r="C846" t="s">
        <v>125</v>
      </c>
      <c r="D846" t="s">
        <v>146</v>
      </c>
      <c r="E846">
        <v>1467735040</v>
      </c>
      <c r="F846">
        <v>1464712960</v>
      </c>
      <c r="G846">
        <v>0.99794101715087891</v>
      </c>
    </row>
    <row r="847" spans="1:7">
      <c r="A847" t="s">
        <v>17</v>
      </c>
      <c r="B847" t="s">
        <v>70</v>
      </c>
      <c r="C847" t="s">
        <v>122</v>
      </c>
      <c r="D847" t="s">
        <v>143</v>
      </c>
      <c r="E847">
        <v>273676992</v>
      </c>
      <c r="F847">
        <v>173248000</v>
      </c>
      <c r="G847">
        <v>0.6330382227897644</v>
      </c>
    </row>
    <row r="848" spans="1:7">
      <c r="A848" t="s">
        <v>17</v>
      </c>
      <c r="B848" t="s">
        <v>70</v>
      </c>
      <c r="C848" t="s">
        <v>123</v>
      </c>
      <c r="D848" t="s">
        <v>144</v>
      </c>
      <c r="E848">
        <v>293264000</v>
      </c>
      <c r="F848">
        <v>72536000</v>
      </c>
      <c r="G848">
        <v>0.24734027683734894</v>
      </c>
    </row>
    <row r="849" spans="1:7">
      <c r="A849" t="s">
        <v>17</v>
      </c>
      <c r="B849" t="s">
        <v>70</v>
      </c>
      <c r="C849" t="s">
        <v>124</v>
      </c>
      <c r="D849" t="s">
        <v>145</v>
      </c>
      <c r="E849">
        <v>308062016</v>
      </c>
      <c r="F849">
        <v>275083008</v>
      </c>
      <c r="G849">
        <v>0.89294683933258057</v>
      </c>
    </row>
    <row r="850" spans="1:7">
      <c r="A850" t="s">
        <v>17</v>
      </c>
      <c r="B850" t="s">
        <v>70</v>
      </c>
      <c r="C850" t="s">
        <v>125</v>
      </c>
      <c r="D850" t="s">
        <v>146</v>
      </c>
      <c r="E850">
        <v>1140370944</v>
      </c>
      <c r="F850">
        <v>1140363008</v>
      </c>
      <c r="G850">
        <v>0.99999302625656128</v>
      </c>
    </row>
    <row r="851" spans="1:7">
      <c r="A851" t="s">
        <v>18</v>
      </c>
      <c r="B851" t="s">
        <v>71</v>
      </c>
      <c r="C851" t="s">
        <v>122</v>
      </c>
      <c r="D851" t="s">
        <v>143</v>
      </c>
      <c r="E851">
        <v>449460000</v>
      </c>
      <c r="F851">
        <v>211502000</v>
      </c>
      <c r="G851">
        <v>0.47056913375854492</v>
      </c>
    </row>
    <row r="852" spans="1:7">
      <c r="A852" t="s">
        <v>18</v>
      </c>
      <c r="B852" t="s">
        <v>71</v>
      </c>
      <c r="C852" t="s">
        <v>123</v>
      </c>
      <c r="D852" t="s">
        <v>144</v>
      </c>
      <c r="E852">
        <v>357692000</v>
      </c>
      <c r="F852">
        <v>43698000</v>
      </c>
      <c r="G852">
        <v>0.12216655910015106</v>
      </c>
    </row>
    <row r="853" spans="1:7">
      <c r="A853" t="s">
        <v>18</v>
      </c>
      <c r="B853" t="s">
        <v>71</v>
      </c>
      <c r="C853" t="s">
        <v>124</v>
      </c>
      <c r="D853" t="s">
        <v>145</v>
      </c>
      <c r="E853">
        <v>278492000</v>
      </c>
      <c r="F853">
        <v>183360992</v>
      </c>
      <c r="G853">
        <v>0.65840667486190796</v>
      </c>
    </row>
    <row r="854" spans="1:7">
      <c r="A854" t="s">
        <v>18</v>
      </c>
      <c r="B854" t="s">
        <v>71</v>
      </c>
      <c r="C854" t="s">
        <v>125</v>
      </c>
      <c r="D854" t="s">
        <v>146</v>
      </c>
      <c r="E854">
        <v>1783501952</v>
      </c>
      <c r="F854">
        <v>1753832960</v>
      </c>
      <c r="G854">
        <v>0.9833647608757019</v>
      </c>
    </row>
    <row r="855" spans="1:7">
      <c r="A855" t="s">
        <v>19</v>
      </c>
      <c r="B855" t="s">
        <v>72</v>
      </c>
      <c r="C855" t="s">
        <v>122</v>
      </c>
      <c r="D855" t="s">
        <v>143</v>
      </c>
      <c r="E855">
        <v>1431346944</v>
      </c>
      <c r="F855">
        <v>657849024</v>
      </c>
      <c r="G855">
        <v>0.45960137248039246</v>
      </c>
    </row>
    <row r="856" spans="1:7">
      <c r="A856" t="s">
        <v>19</v>
      </c>
      <c r="B856" t="s">
        <v>72</v>
      </c>
      <c r="C856" t="s">
        <v>123</v>
      </c>
      <c r="D856" t="s">
        <v>144</v>
      </c>
      <c r="E856">
        <v>945921024</v>
      </c>
      <c r="F856">
        <v>261623008</v>
      </c>
      <c r="G856">
        <v>0.27658018469810486</v>
      </c>
    </row>
    <row r="857" spans="1:7">
      <c r="A857" t="s">
        <v>19</v>
      </c>
      <c r="B857" t="s">
        <v>72</v>
      </c>
      <c r="C857" t="s">
        <v>124</v>
      </c>
      <c r="D857" t="s">
        <v>145</v>
      </c>
      <c r="E857">
        <v>759401024</v>
      </c>
      <c r="F857">
        <v>461651008</v>
      </c>
      <c r="G857">
        <v>0.60791462659835815</v>
      </c>
    </row>
    <row r="858" spans="1:7">
      <c r="A858" t="s">
        <v>19</v>
      </c>
      <c r="B858" t="s">
        <v>72</v>
      </c>
      <c r="C858" t="s">
        <v>125</v>
      </c>
      <c r="D858" t="s">
        <v>146</v>
      </c>
      <c r="E858">
        <v>1768924032</v>
      </c>
      <c r="F858">
        <v>1766843008</v>
      </c>
      <c r="G858">
        <v>0.99882358312606812</v>
      </c>
    </row>
    <row r="859" spans="1:7">
      <c r="A859" t="s">
        <v>20</v>
      </c>
      <c r="B859" t="s">
        <v>73</v>
      </c>
      <c r="C859" t="s">
        <v>122</v>
      </c>
      <c r="D859" t="s">
        <v>143</v>
      </c>
      <c r="E859">
        <v>340103008</v>
      </c>
      <c r="F859">
        <v>131960000</v>
      </c>
      <c r="G859">
        <v>0.38800010085105896</v>
      </c>
    </row>
    <row r="860" spans="1:7">
      <c r="A860" t="s">
        <v>20</v>
      </c>
      <c r="B860" t="s">
        <v>73</v>
      </c>
      <c r="C860" t="s">
        <v>123</v>
      </c>
      <c r="D860" t="s">
        <v>144</v>
      </c>
      <c r="E860">
        <v>170588000</v>
      </c>
      <c r="F860">
        <v>6001000</v>
      </c>
      <c r="G860">
        <v>3.5178326070308685E-2</v>
      </c>
    </row>
    <row r="861" spans="1:7">
      <c r="A861" t="s">
        <v>20</v>
      </c>
      <c r="B861" t="s">
        <v>73</v>
      </c>
      <c r="C861" t="s">
        <v>124</v>
      </c>
      <c r="D861" t="s">
        <v>145</v>
      </c>
      <c r="E861">
        <v>131332000</v>
      </c>
      <c r="F861">
        <v>109836000</v>
      </c>
      <c r="G861">
        <v>0.83632320165634155</v>
      </c>
    </row>
    <row r="862" spans="1:7">
      <c r="A862" t="s">
        <v>20</v>
      </c>
      <c r="B862" t="s">
        <v>73</v>
      </c>
      <c r="C862" t="s">
        <v>125</v>
      </c>
      <c r="D862" t="s">
        <v>146</v>
      </c>
      <c r="E862">
        <v>324513984</v>
      </c>
      <c r="F862">
        <v>324496000</v>
      </c>
      <c r="G862">
        <v>0.99994456768035889</v>
      </c>
    </row>
    <row r="863" spans="1:7">
      <c r="A863" t="s">
        <v>21</v>
      </c>
      <c r="B863" t="s">
        <v>74</v>
      </c>
      <c r="C863" t="s">
        <v>122</v>
      </c>
      <c r="D863" t="s">
        <v>143</v>
      </c>
      <c r="E863">
        <v>1392528000</v>
      </c>
      <c r="F863">
        <v>1045705024</v>
      </c>
      <c r="G863">
        <v>0.75094002485275269</v>
      </c>
    </row>
    <row r="864" spans="1:7">
      <c r="A864" t="s">
        <v>21</v>
      </c>
      <c r="B864" t="s">
        <v>74</v>
      </c>
      <c r="C864" t="s">
        <v>123</v>
      </c>
      <c r="D864" t="s">
        <v>144</v>
      </c>
      <c r="E864">
        <v>519931008</v>
      </c>
      <c r="F864">
        <v>120947000</v>
      </c>
      <c r="G864">
        <v>0.23262125253677368</v>
      </c>
    </row>
    <row r="865" spans="1:7">
      <c r="A865" t="s">
        <v>21</v>
      </c>
      <c r="B865" t="s">
        <v>74</v>
      </c>
      <c r="C865" t="s">
        <v>124</v>
      </c>
      <c r="D865" t="s">
        <v>145</v>
      </c>
      <c r="E865">
        <v>852206016</v>
      </c>
      <c r="F865">
        <v>735907968</v>
      </c>
      <c r="G865">
        <v>0.86353296041488647</v>
      </c>
    </row>
    <row r="866" spans="1:7">
      <c r="A866" t="s">
        <v>21</v>
      </c>
      <c r="B866" t="s">
        <v>74</v>
      </c>
      <c r="C866" t="s">
        <v>125</v>
      </c>
      <c r="D866" t="s">
        <v>146</v>
      </c>
      <c r="E866">
        <v>1648941952</v>
      </c>
      <c r="F866">
        <v>1515933056</v>
      </c>
      <c r="G866">
        <v>0.91933679580688477</v>
      </c>
    </row>
    <row r="867" spans="1:7">
      <c r="A867" t="s">
        <v>22</v>
      </c>
      <c r="B867" t="s">
        <v>75</v>
      </c>
      <c r="C867" t="s">
        <v>122</v>
      </c>
      <c r="D867" t="s">
        <v>143</v>
      </c>
      <c r="E867">
        <v>2936705024</v>
      </c>
      <c r="F867">
        <v>1717073024</v>
      </c>
      <c r="G867">
        <v>0.58469372987747192</v>
      </c>
    </row>
    <row r="868" spans="1:7">
      <c r="A868" t="s">
        <v>22</v>
      </c>
      <c r="B868" t="s">
        <v>75</v>
      </c>
      <c r="C868" t="s">
        <v>123</v>
      </c>
      <c r="D868" t="s">
        <v>144</v>
      </c>
      <c r="E868">
        <v>315416000</v>
      </c>
      <c r="F868">
        <v>30424000</v>
      </c>
      <c r="G868">
        <v>9.6456743776798248E-2</v>
      </c>
    </row>
    <row r="869" spans="1:7">
      <c r="A869" t="s">
        <v>22</v>
      </c>
      <c r="B869" t="s">
        <v>75</v>
      </c>
      <c r="C869" t="s">
        <v>124</v>
      </c>
      <c r="D869" t="s">
        <v>145</v>
      </c>
      <c r="E869">
        <v>396582016</v>
      </c>
      <c r="F869">
        <v>245515008</v>
      </c>
      <c r="G869">
        <v>0.61907750368118286</v>
      </c>
    </row>
    <row r="870" spans="1:7">
      <c r="A870" t="s">
        <v>22</v>
      </c>
      <c r="B870" t="s">
        <v>75</v>
      </c>
      <c r="C870" t="s">
        <v>125</v>
      </c>
      <c r="D870" t="s">
        <v>146</v>
      </c>
      <c r="E870">
        <v>2817228032</v>
      </c>
      <c r="F870">
        <v>2438067968</v>
      </c>
      <c r="G870">
        <v>0.86541378498077393</v>
      </c>
    </row>
    <row r="871" spans="1:7">
      <c r="A871" t="s">
        <v>23</v>
      </c>
      <c r="B871" t="s">
        <v>76</v>
      </c>
      <c r="C871" t="s">
        <v>122</v>
      </c>
      <c r="D871" t="s">
        <v>143</v>
      </c>
      <c r="E871">
        <v>1334626944</v>
      </c>
      <c r="F871">
        <v>481816000</v>
      </c>
      <c r="G871">
        <v>0.36101174354553223</v>
      </c>
    </row>
    <row r="872" spans="1:7">
      <c r="A872" t="s">
        <v>23</v>
      </c>
      <c r="B872" t="s">
        <v>76</v>
      </c>
      <c r="C872" t="s">
        <v>123</v>
      </c>
      <c r="D872" t="s">
        <v>144</v>
      </c>
      <c r="E872">
        <v>376486016</v>
      </c>
      <c r="F872">
        <v>129103000</v>
      </c>
      <c r="G872">
        <v>0.34291580319404602</v>
      </c>
    </row>
    <row r="873" spans="1:7">
      <c r="A873" t="s">
        <v>23</v>
      </c>
      <c r="B873" t="s">
        <v>76</v>
      </c>
      <c r="C873" t="s">
        <v>124</v>
      </c>
      <c r="D873" t="s">
        <v>145</v>
      </c>
      <c r="E873">
        <v>783417024</v>
      </c>
      <c r="F873">
        <v>690320000</v>
      </c>
      <c r="G873">
        <v>0.88116544485092163</v>
      </c>
    </row>
    <row r="874" spans="1:7">
      <c r="A874" t="s">
        <v>23</v>
      </c>
      <c r="B874" t="s">
        <v>76</v>
      </c>
      <c r="C874" t="s">
        <v>125</v>
      </c>
      <c r="D874" t="s">
        <v>146</v>
      </c>
      <c r="E874">
        <v>3496964096</v>
      </c>
      <c r="F874">
        <v>3493321984</v>
      </c>
      <c r="G874">
        <v>0.99895846843719482</v>
      </c>
    </row>
    <row r="875" spans="1:7">
      <c r="A875" t="s">
        <v>24</v>
      </c>
      <c r="B875" t="s">
        <v>77</v>
      </c>
      <c r="C875" t="s">
        <v>122</v>
      </c>
      <c r="D875" t="s">
        <v>143</v>
      </c>
      <c r="E875">
        <v>921670976</v>
      </c>
      <c r="F875">
        <v>873496000</v>
      </c>
      <c r="G875">
        <v>0.94773083925247192</v>
      </c>
    </row>
    <row r="876" spans="1:7">
      <c r="A876" t="s">
        <v>24</v>
      </c>
      <c r="B876" t="s">
        <v>77</v>
      </c>
      <c r="C876" t="s">
        <v>123</v>
      </c>
      <c r="D876" t="s">
        <v>144</v>
      </c>
      <c r="E876">
        <v>702772992</v>
      </c>
      <c r="F876">
        <v>241668000</v>
      </c>
      <c r="G876">
        <v>0.34387776255607605</v>
      </c>
    </row>
    <row r="877" spans="1:7">
      <c r="A877" t="s">
        <v>24</v>
      </c>
      <c r="B877" t="s">
        <v>77</v>
      </c>
      <c r="C877" t="s">
        <v>124</v>
      </c>
      <c r="D877" t="s">
        <v>145</v>
      </c>
      <c r="E877">
        <v>1040550976</v>
      </c>
      <c r="F877">
        <v>847230016</v>
      </c>
      <c r="G877">
        <v>0.81421291828155518</v>
      </c>
    </row>
    <row r="878" spans="1:7">
      <c r="A878" t="s">
        <v>24</v>
      </c>
      <c r="B878" t="s">
        <v>77</v>
      </c>
      <c r="C878" t="s">
        <v>125</v>
      </c>
      <c r="D878" t="s">
        <v>146</v>
      </c>
      <c r="E878">
        <v>2464530944</v>
      </c>
      <c r="F878">
        <v>2451398912</v>
      </c>
      <c r="G878">
        <v>0.99467158317565918</v>
      </c>
    </row>
    <row r="879" spans="1:7">
      <c r="A879" t="s">
        <v>25</v>
      </c>
      <c r="B879" t="s">
        <v>78</v>
      </c>
      <c r="C879" t="s">
        <v>122</v>
      </c>
      <c r="D879" t="s">
        <v>143</v>
      </c>
      <c r="E879">
        <v>326460992</v>
      </c>
      <c r="F879">
        <v>268812000</v>
      </c>
      <c r="G879">
        <v>0.82341229915618896</v>
      </c>
    </row>
    <row r="880" spans="1:7">
      <c r="A880" t="s">
        <v>25</v>
      </c>
      <c r="B880" t="s">
        <v>78</v>
      </c>
      <c r="C880" t="s">
        <v>123</v>
      </c>
      <c r="D880" t="s">
        <v>144</v>
      </c>
      <c r="E880">
        <v>302496992</v>
      </c>
      <c r="F880">
        <v>24893000</v>
      </c>
      <c r="G880">
        <v>8.2291729748249054E-2</v>
      </c>
    </row>
    <row r="881" spans="1:7">
      <c r="A881" t="s">
        <v>25</v>
      </c>
      <c r="B881" t="s">
        <v>78</v>
      </c>
      <c r="C881" t="s">
        <v>124</v>
      </c>
      <c r="D881" t="s">
        <v>145</v>
      </c>
      <c r="E881">
        <v>255144000</v>
      </c>
      <c r="F881">
        <v>171110000</v>
      </c>
      <c r="G881">
        <v>0.67064088582992554</v>
      </c>
    </row>
    <row r="882" spans="1:7">
      <c r="A882" t="s">
        <v>25</v>
      </c>
      <c r="B882" t="s">
        <v>78</v>
      </c>
      <c r="C882" t="s">
        <v>125</v>
      </c>
      <c r="D882" t="s">
        <v>146</v>
      </c>
      <c r="E882">
        <v>1021857024</v>
      </c>
      <c r="F882">
        <v>1021857024</v>
      </c>
      <c r="G882">
        <v>1</v>
      </c>
    </row>
    <row r="883" spans="1:7">
      <c r="A883" t="s">
        <v>26</v>
      </c>
      <c r="B883" t="s">
        <v>79</v>
      </c>
      <c r="C883" t="s">
        <v>122</v>
      </c>
      <c r="D883" t="s">
        <v>143</v>
      </c>
      <c r="E883">
        <v>655580992</v>
      </c>
      <c r="F883">
        <v>461516000</v>
      </c>
      <c r="G883">
        <v>0.70398014783859253</v>
      </c>
    </row>
    <row r="884" spans="1:7">
      <c r="A884" t="s">
        <v>26</v>
      </c>
      <c r="B884" t="s">
        <v>79</v>
      </c>
      <c r="C884" t="s">
        <v>123</v>
      </c>
      <c r="D884" t="s">
        <v>144</v>
      </c>
      <c r="E884">
        <v>399312992</v>
      </c>
      <c r="F884">
        <v>61389000</v>
      </c>
      <c r="G884">
        <v>0.15373654663562775</v>
      </c>
    </row>
    <row r="885" spans="1:7">
      <c r="A885" t="s">
        <v>26</v>
      </c>
      <c r="B885" t="s">
        <v>79</v>
      </c>
      <c r="C885" t="s">
        <v>124</v>
      </c>
      <c r="D885" t="s">
        <v>145</v>
      </c>
      <c r="E885">
        <v>614780992</v>
      </c>
      <c r="F885">
        <v>574780992</v>
      </c>
      <c r="G885">
        <v>0.93493616580963135</v>
      </c>
    </row>
    <row r="886" spans="1:7">
      <c r="A886" t="s">
        <v>26</v>
      </c>
      <c r="B886" t="s">
        <v>79</v>
      </c>
      <c r="C886" t="s">
        <v>125</v>
      </c>
      <c r="D886" t="s">
        <v>146</v>
      </c>
      <c r="E886">
        <v>2414024960</v>
      </c>
      <c r="F886">
        <v>2411430912</v>
      </c>
      <c r="G886">
        <v>0.99892544746398926</v>
      </c>
    </row>
    <row r="887" spans="1:7">
      <c r="A887" t="s">
        <v>27</v>
      </c>
      <c r="B887" t="s">
        <v>80</v>
      </c>
      <c r="C887" t="s">
        <v>122</v>
      </c>
      <c r="D887" t="s">
        <v>143</v>
      </c>
      <c r="E887">
        <v>113499000</v>
      </c>
      <c r="F887">
        <v>51770000</v>
      </c>
      <c r="G887">
        <v>0.45612737536430359</v>
      </c>
    </row>
    <row r="888" spans="1:7">
      <c r="A888" t="s">
        <v>27</v>
      </c>
      <c r="B888" t="s">
        <v>80</v>
      </c>
      <c r="C888" t="s">
        <v>123</v>
      </c>
      <c r="D888" t="s">
        <v>144</v>
      </c>
      <c r="E888">
        <v>287423008</v>
      </c>
      <c r="F888">
        <v>51695000</v>
      </c>
      <c r="G888">
        <v>0.17985686659812927</v>
      </c>
    </row>
    <row r="889" spans="1:7">
      <c r="A889" t="s">
        <v>27</v>
      </c>
      <c r="B889" t="s">
        <v>80</v>
      </c>
      <c r="C889" t="s">
        <v>124</v>
      </c>
      <c r="D889" t="s">
        <v>145</v>
      </c>
      <c r="E889">
        <v>73018000</v>
      </c>
      <c r="F889">
        <v>59532000</v>
      </c>
      <c r="G889">
        <v>0.81530582904815674</v>
      </c>
    </row>
    <row r="890" spans="1:7">
      <c r="A890" t="s">
        <v>27</v>
      </c>
      <c r="B890" t="s">
        <v>80</v>
      </c>
      <c r="C890" t="s">
        <v>125</v>
      </c>
      <c r="D890" t="s">
        <v>146</v>
      </c>
      <c r="E890">
        <v>201342000</v>
      </c>
      <c r="F890">
        <v>198747008</v>
      </c>
      <c r="G890">
        <v>0.98711150884628296</v>
      </c>
    </row>
    <row r="891" spans="1:7">
      <c r="A891" t="s">
        <v>28</v>
      </c>
      <c r="B891" t="s">
        <v>81</v>
      </c>
      <c r="C891" t="s">
        <v>122</v>
      </c>
      <c r="D891" t="s">
        <v>143</v>
      </c>
      <c r="E891">
        <v>193804000</v>
      </c>
      <c r="F891">
        <v>191522000</v>
      </c>
      <c r="G891">
        <v>0.98822522163391113</v>
      </c>
    </row>
    <row r="892" spans="1:7">
      <c r="A892" t="s">
        <v>28</v>
      </c>
      <c r="B892" t="s">
        <v>81</v>
      </c>
      <c r="C892" t="s">
        <v>123</v>
      </c>
      <c r="D892" t="s">
        <v>144</v>
      </c>
      <c r="E892">
        <v>353036000</v>
      </c>
      <c r="F892">
        <v>131674000</v>
      </c>
      <c r="G892">
        <v>0.37297612428665161</v>
      </c>
    </row>
    <row r="893" spans="1:7">
      <c r="A893" t="s">
        <v>28</v>
      </c>
      <c r="B893" t="s">
        <v>81</v>
      </c>
      <c r="C893" t="s">
        <v>124</v>
      </c>
      <c r="D893" t="s">
        <v>145</v>
      </c>
      <c r="E893">
        <v>220068000</v>
      </c>
      <c r="F893">
        <v>184224000</v>
      </c>
      <c r="G893">
        <v>0.83712309598922729</v>
      </c>
    </row>
    <row r="894" spans="1:7">
      <c r="A894" t="s">
        <v>28</v>
      </c>
      <c r="B894" t="s">
        <v>81</v>
      </c>
      <c r="C894" t="s">
        <v>125</v>
      </c>
      <c r="D894" t="s">
        <v>146</v>
      </c>
      <c r="E894">
        <v>3657050112</v>
      </c>
      <c r="F894">
        <v>3644324096</v>
      </c>
      <c r="G894">
        <v>0.99652016162872314</v>
      </c>
    </row>
    <row r="895" spans="1:7">
      <c r="A895" t="s">
        <v>29</v>
      </c>
      <c r="B895" t="s">
        <v>82</v>
      </c>
      <c r="C895" t="s">
        <v>122</v>
      </c>
      <c r="D895" t="s">
        <v>143</v>
      </c>
      <c r="E895">
        <v>163482000</v>
      </c>
      <c r="F895">
        <v>149684992</v>
      </c>
      <c r="G895">
        <v>0.91560536623001099</v>
      </c>
    </row>
    <row r="896" spans="1:7">
      <c r="A896" t="s">
        <v>29</v>
      </c>
      <c r="B896" t="s">
        <v>82</v>
      </c>
      <c r="C896" t="s">
        <v>123</v>
      </c>
      <c r="D896" t="s">
        <v>144</v>
      </c>
      <c r="E896">
        <v>364262016</v>
      </c>
      <c r="F896">
        <v>245148992</v>
      </c>
      <c r="G896">
        <v>0.67300182580947876</v>
      </c>
    </row>
    <row r="897" spans="1:7">
      <c r="A897" t="s">
        <v>29</v>
      </c>
      <c r="B897" t="s">
        <v>82</v>
      </c>
      <c r="C897" t="s">
        <v>124</v>
      </c>
      <c r="D897" t="s">
        <v>145</v>
      </c>
      <c r="E897">
        <v>608692992</v>
      </c>
      <c r="F897">
        <v>590086976</v>
      </c>
      <c r="G897">
        <v>0.96943283081054688</v>
      </c>
    </row>
    <row r="898" spans="1:7">
      <c r="A898" t="s">
        <v>29</v>
      </c>
      <c r="B898" t="s">
        <v>82</v>
      </c>
      <c r="C898" t="s">
        <v>125</v>
      </c>
      <c r="D898" t="s">
        <v>146</v>
      </c>
      <c r="E898">
        <v>614620032</v>
      </c>
      <c r="F898">
        <v>521520000</v>
      </c>
      <c r="G898">
        <v>0.84852427244186401</v>
      </c>
    </row>
    <row r="899" spans="1:7">
      <c r="A899" t="s">
        <v>30</v>
      </c>
      <c r="B899" t="s">
        <v>83</v>
      </c>
      <c r="C899" t="s">
        <v>122</v>
      </c>
      <c r="D899" t="s">
        <v>143</v>
      </c>
      <c r="E899">
        <v>212060000</v>
      </c>
      <c r="F899">
        <v>103007000</v>
      </c>
      <c r="G899">
        <v>0.48574459552764893</v>
      </c>
    </row>
    <row r="900" spans="1:7">
      <c r="A900" t="s">
        <v>30</v>
      </c>
      <c r="B900" t="s">
        <v>83</v>
      </c>
      <c r="C900" t="s">
        <v>123</v>
      </c>
      <c r="D900" t="s">
        <v>144</v>
      </c>
      <c r="E900">
        <v>67365000</v>
      </c>
      <c r="F900">
        <v>4594000</v>
      </c>
      <c r="G900">
        <v>6.8195648491382599E-2</v>
      </c>
    </row>
    <row r="901" spans="1:7">
      <c r="A901" t="s">
        <v>30</v>
      </c>
      <c r="B901" t="s">
        <v>83</v>
      </c>
      <c r="C901" t="s">
        <v>124</v>
      </c>
      <c r="D901" t="s">
        <v>145</v>
      </c>
      <c r="E901">
        <v>81405000</v>
      </c>
      <c r="F901">
        <v>59611000</v>
      </c>
      <c r="G901">
        <v>0.73227691650390625</v>
      </c>
    </row>
    <row r="902" spans="1:7">
      <c r="A902" t="s">
        <v>30</v>
      </c>
      <c r="B902" t="s">
        <v>83</v>
      </c>
      <c r="C902" t="s">
        <v>125</v>
      </c>
      <c r="D902" t="s">
        <v>146</v>
      </c>
      <c r="E902">
        <v>270148992</v>
      </c>
      <c r="F902">
        <v>251666000</v>
      </c>
      <c r="G902">
        <v>0.93158221244812012</v>
      </c>
    </row>
    <row r="903" spans="1:7">
      <c r="A903" t="s">
        <v>31</v>
      </c>
      <c r="B903" t="s">
        <v>84</v>
      </c>
      <c r="C903" t="s">
        <v>122</v>
      </c>
      <c r="D903" t="s">
        <v>143</v>
      </c>
      <c r="E903">
        <v>1401565056</v>
      </c>
      <c r="F903">
        <v>1033372032</v>
      </c>
      <c r="G903">
        <v>0.73729866743087769</v>
      </c>
    </row>
    <row r="904" spans="1:7">
      <c r="A904" t="s">
        <v>31</v>
      </c>
      <c r="B904" t="s">
        <v>84</v>
      </c>
      <c r="C904" t="s">
        <v>123</v>
      </c>
      <c r="D904" t="s">
        <v>144</v>
      </c>
      <c r="E904">
        <v>624449024</v>
      </c>
      <c r="F904">
        <v>54962000</v>
      </c>
      <c r="G904">
        <v>8.8016793131828308E-2</v>
      </c>
    </row>
    <row r="905" spans="1:7">
      <c r="A905" t="s">
        <v>31</v>
      </c>
      <c r="B905" t="s">
        <v>84</v>
      </c>
      <c r="C905" t="s">
        <v>124</v>
      </c>
      <c r="D905" t="s">
        <v>145</v>
      </c>
      <c r="E905">
        <v>871372992</v>
      </c>
      <c r="F905">
        <v>603116992</v>
      </c>
      <c r="G905">
        <v>0.69214558601379395</v>
      </c>
    </row>
    <row r="906" spans="1:7">
      <c r="A906" t="s">
        <v>31</v>
      </c>
      <c r="B906" t="s">
        <v>84</v>
      </c>
      <c r="C906" t="s">
        <v>125</v>
      </c>
      <c r="D906" t="s">
        <v>146</v>
      </c>
      <c r="E906">
        <v>2682014976</v>
      </c>
      <c r="F906">
        <v>2632569088</v>
      </c>
      <c r="G906">
        <v>0.98156392574310303</v>
      </c>
    </row>
    <row r="907" spans="1:7">
      <c r="A907" t="s">
        <v>32</v>
      </c>
      <c r="B907" t="s">
        <v>85</v>
      </c>
      <c r="C907" t="s">
        <v>122</v>
      </c>
      <c r="D907" t="s">
        <v>143</v>
      </c>
      <c r="E907">
        <v>189912000</v>
      </c>
      <c r="F907">
        <v>129451000</v>
      </c>
      <c r="G907">
        <v>0.6816367506980896</v>
      </c>
    </row>
    <row r="908" spans="1:7">
      <c r="A908" t="s">
        <v>32</v>
      </c>
      <c r="B908" t="s">
        <v>85</v>
      </c>
      <c r="C908" t="s">
        <v>123</v>
      </c>
      <c r="D908" t="s">
        <v>144</v>
      </c>
      <c r="E908">
        <v>281761984</v>
      </c>
      <c r="F908">
        <v>97945000</v>
      </c>
      <c r="G908">
        <v>0.34761610627174377</v>
      </c>
    </row>
    <row r="909" spans="1:7">
      <c r="A909" t="s">
        <v>32</v>
      </c>
      <c r="B909" t="s">
        <v>85</v>
      </c>
      <c r="C909" t="s">
        <v>124</v>
      </c>
      <c r="D909" t="s">
        <v>145</v>
      </c>
      <c r="E909">
        <v>330483008</v>
      </c>
      <c r="F909">
        <v>275820000</v>
      </c>
      <c r="G909">
        <v>0.83459663391113281</v>
      </c>
    </row>
    <row r="910" spans="1:7">
      <c r="A910" t="s">
        <v>32</v>
      </c>
      <c r="B910" t="s">
        <v>85</v>
      </c>
      <c r="C910" t="s">
        <v>125</v>
      </c>
      <c r="D910" t="s">
        <v>146</v>
      </c>
      <c r="E910">
        <v>523620000</v>
      </c>
      <c r="F910">
        <v>523606016</v>
      </c>
      <c r="G910">
        <v>0.99997329711914063</v>
      </c>
    </row>
    <row r="911" spans="1:7">
      <c r="A911" t="s">
        <v>33</v>
      </c>
      <c r="B911" t="s">
        <v>86</v>
      </c>
      <c r="C911" t="s">
        <v>122</v>
      </c>
      <c r="D911" t="s">
        <v>143</v>
      </c>
      <c r="E911">
        <v>5913884160</v>
      </c>
      <c r="F911">
        <v>5418041856</v>
      </c>
      <c r="G911">
        <v>0.91615623235702515</v>
      </c>
    </row>
    <row r="912" spans="1:7">
      <c r="A912" t="s">
        <v>33</v>
      </c>
      <c r="B912" t="s">
        <v>86</v>
      </c>
      <c r="C912" t="s">
        <v>123</v>
      </c>
      <c r="D912" t="s">
        <v>144</v>
      </c>
      <c r="E912">
        <v>719084992</v>
      </c>
      <c r="F912">
        <v>228323008</v>
      </c>
      <c r="G912">
        <v>0.31751880049705505</v>
      </c>
    </row>
    <row r="913" spans="1:7">
      <c r="A913" t="s">
        <v>33</v>
      </c>
      <c r="B913" t="s">
        <v>86</v>
      </c>
      <c r="C913" t="s">
        <v>124</v>
      </c>
      <c r="D913" t="s">
        <v>145</v>
      </c>
      <c r="E913">
        <v>2662679040</v>
      </c>
      <c r="F913">
        <v>2211108096</v>
      </c>
      <c r="G913">
        <v>0.83040732145309448</v>
      </c>
    </row>
    <row r="914" spans="1:7">
      <c r="A914" t="s">
        <v>33</v>
      </c>
      <c r="B914" t="s">
        <v>86</v>
      </c>
      <c r="C914" t="s">
        <v>125</v>
      </c>
      <c r="D914" t="s">
        <v>146</v>
      </c>
      <c r="E914">
        <v>13363085312</v>
      </c>
      <c r="F914">
        <v>7454476800</v>
      </c>
      <c r="G914">
        <v>0.55784100294113159</v>
      </c>
    </row>
    <row r="915" spans="1:7">
      <c r="A915" t="s">
        <v>34</v>
      </c>
      <c r="B915" t="s">
        <v>87</v>
      </c>
      <c r="C915" t="s">
        <v>122</v>
      </c>
      <c r="D915" t="s">
        <v>143</v>
      </c>
      <c r="E915">
        <v>1449325056</v>
      </c>
      <c r="F915">
        <v>1173324032</v>
      </c>
      <c r="G915">
        <v>0.80956584215164185</v>
      </c>
    </row>
    <row r="916" spans="1:7">
      <c r="A916" t="s">
        <v>34</v>
      </c>
      <c r="B916" t="s">
        <v>87</v>
      </c>
      <c r="C916" t="s">
        <v>123</v>
      </c>
      <c r="D916" t="s">
        <v>144</v>
      </c>
      <c r="E916">
        <v>766353024</v>
      </c>
      <c r="F916">
        <v>211060992</v>
      </c>
      <c r="G916">
        <v>0.27540960907936096</v>
      </c>
    </row>
    <row r="917" spans="1:7">
      <c r="A917" t="s">
        <v>34</v>
      </c>
      <c r="B917" t="s">
        <v>87</v>
      </c>
      <c r="C917" t="s">
        <v>124</v>
      </c>
      <c r="D917" t="s">
        <v>145</v>
      </c>
      <c r="E917">
        <v>919955968</v>
      </c>
      <c r="F917">
        <v>765310016</v>
      </c>
      <c r="G917">
        <v>0.83189851045608521</v>
      </c>
    </row>
    <row r="918" spans="1:7">
      <c r="A918" t="s">
        <v>34</v>
      </c>
      <c r="B918" t="s">
        <v>87</v>
      </c>
      <c r="C918" t="s">
        <v>125</v>
      </c>
      <c r="D918" t="s">
        <v>146</v>
      </c>
      <c r="E918">
        <v>4653890048</v>
      </c>
      <c r="F918">
        <v>4639772160</v>
      </c>
      <c r="G918">
        <v>0.99696642160415649</v>
      </c>
    </row>
    <row r="919" spans="1:7">
      <c r="A919" t="s">
        <v>35</v>
      </c>
      <c r="B919" t="s">
        <v>88</v>
      </c>
      <c r="C919" t="s">
        <v>122</v>
      </c>
      <c r="D919" t="s">
        <v>143</v>
      </c>
      <c r="E919">
        <v>85518000</v>
      </c>
      <c r="F919">
        <v>62154000</v>
      </c>
      <c r="G919">
        <v>0.72679436206817627</v>
      </c>
    </row>
    <row r="920" spans="1:7">
      <c r="A920" t="s">
        <v>35</v>
      </c>
      <c r="B920" t="s">
        <v>88</v>
      </c>
      <c r="C920" t="s">
        <v>123</v>
      </c>
      <c r="D920" t="s">
        <v>144</v>
      </c>
      <c r="E920">
        <v>384124992</v>
      </c>
      <c r="F920">
        <v>80086000</v>
      </c>
      <c r="G920">
        <v>0.20848943293094635</v>
      </c>
    </row>
    <row r="921" spans="1:7">
      <c r="A921" t="s">
        <v>35</v>
      </c>
      <c r="B921" t="s">
        <v>88</v>
      </c>
      <c r="C921" t="s">
        <v>124</v>
      </c>
      <c r="D921" t="s">
        <v>145</v>
      </c>
      <c r="E921">
        <v>184172000</v>
      </c>
      <c r="F921">
        <v>149355008</v>
      </c>
      <c r="G921">
        <v>0.81095391511917114</v>
      </c>
    </row>
    <row r="922" spans="1:7">
      <c r="A922" t="s">
        <v>35</v>
      </c>
      <c r="B922" t="s">
        <v>88</v>
      </c>
      <c r="C922" t="s">
        <v>125</v>
      </c>
      <c r="D922" t="s">
        <v>146</v>
      </c>
      <c r="E922">
        <v>145148992</v>
      </c>
      <c r="F922">
        <v>145148992</v>
      </c>
      <c r="G922">
        <v>1</v>
      </c>
    </row>
    <row r="923" spans="1:7">
      <c r="A923" t="s">
        <v>36</v>
      </c>
      <c r="B923" t="s">
        <v>89</v>
      </c>
      <c r="C923" t="s">
        <v>122</v>
      </c>
      <c r="D923" t="s">
        <v>143</v>
      </c>
      <c r="E923">
        <v>2340713984</v>
      </c>
      <c r="F923">
        <v>2045106944</v>
      </c>
      <c r="G923">
        <v>0.8737107515335083</v>
      </c>
    </row>
    <row r="924" spans="1:7">
      <c r="A924" t="s">
        <v>36</v>
      </c>
      <c r="B924" t="s">
        <v>89</v>
      </c>
      <c r="C924" t="s">
        <v>123</v>
      </c>
      <c r="D924" t="s">
        <v>144</v>
      </c>
      <c r="E924">
        <v>434839008</v>
      </c>
      <c r="F924">
        <v>93094000</v>
      </c>
      <c r="G924">
        <v>0.21408842504024506</v>
      </c>
    </row>
    <row r="925" spans="1:7">
      <c r="A925" t="s">
        <v>36</v>
      </c>
      <c r="B925" t="s">
        <v>89</v>
      </c>
      <c r="C925" t="s">
        <v>124</v>
      </c>
      <c r="D925" t="s">
        <v>145</v>
      </c>
      <c r="E925">
        <v>1156797056</v>
      </c>
      <c r="F925">
        <v>1082046976</v>
      </c>
      <c r="G925">
        <v>0.93538182973861694</v>
      </c>
    </row>
    <row r="926" spans="1:7">
      <c r="A926" t="s">
        <v>36</v>
      </c>
      <c r="B926" t="s">
        <v>89</v>
      </c>
      <c r="C926" t="s">
        <v>125</v>
      </c>
      <c r="D926" t="s">
        <v>146</v>
      </c>
      <c r="E926">
        <v>3465111040</v>
      </c>
      <c r="F926">
        <v>3430949120</v>
      </c>
      <c r="G926">
        <v>0.99014115333557129</v>
      </c>
    </row>
    <row r="927" spans="1:7">
      <c r="A927" t="s">
        <v>37</v>
      </c>
      <c r="B927" t="s">
        <v>90</v>
      </c>
      <c r="C927" t="s">
        <v>122</v>
      </c>
      <c r="D927" t="s">
        <v>143</v>
      </c>
      <c r="E927">
        <v>477048992</v>
      </c>
      <c r="F927">
        <v>302249984</v>
      </c>
      <c r="G927">
        <v>0.6335827112197876</v>
      </c>
    </row>
    <row r="928" spans="1:7">
      <c r="A928" t="s">
        <v>37</v>
      </c>
      <c r="B928" t="s">
        <v>90</v>
      </c>
      <c r="C928" t="s">
        <v>123</v>
      </c>
      <c r="D928" t="s">
        <v>144</v>
      </c>
      <c r="E928">
        <v>249650000</v>
      </c>
      <c r="F928">
        <v>34639000</v>
      </c>
      <c r="G928">
        <v>0.13875025510787964</v>
      </c>
    </row>
    <row r="929" spans="1:7">
      <c r="A929" t="s">
        <v>37</v>
      </c>
      <c r="B929" t="s">
        <v>90</v>
      </c>
      <c r="C929" t="s">
        <v>124</v>
      </c>
      <c r="D929" t="s">
        <v>145</v>
      </c>
      <c r="E929">
        <v>410849984</v>
      </c>
      <c r="F929">
        <v>328015008</v>
      </c>
      <c r="G929">
        <v>0.79838144779205322</v>
      </c>
    </row>
    <row r="930" spans="1:7">
      <c r="A930" t="s">
        <v>37</v>
      </c>
      <c r="B930" t="s">
        <v>90</v>
      </c>
      <c r="C930" t="s">
        <v>125</v>
      </c>
      <c r="D930" t="s">
        <v>146</v>
      </c>
      <c r="E930">
        <v>1430972032</v>
      </c>
      <c r="F930">
        <v>871990016</v>
      </c>
      <c r="G930">
        <v>0.60936903953552246</v>
      </c>
    </row>
    <row r="931" spans="1:7">
      <c r="A931" t="s">
        <v>38</v>
      </c>
      <c r="B931" t="s">
        <v>91</v>
      </c>
      <c r="C931" t="s">
        <v>122</v>
      </c>
      <c r="D931" t="s">
        <v>143</v>
      </c>
      <c r="E931">
        <v>637185984</v>
      </c>
      <c r="F931">
        <v>504676992</v>
      </c>
      <c r="G931">
        <v>0.79204034805297852</v>
      </c>
    </row>
    <row r="932" spans="1:7">
      <c r="A932" t="s">
        <v>38</v>
      </c>
      <c r="B932" t="s">
        <v>91</v>
      </c>
      <c r="C932" t="s">
        <v>123</v>
      </c>
      <c r="D932" t="s">
        <v>144</v>
      </c>
      <c r="E932">
        <v>543096000</v>
      </c>
      <c r="F932">
        <v>127892000</v>
      </c>
      <c r="G932">
        <v>0.23548690974712372</v>
      </c>
    </row>
    <row r="933" spans="1:7">
      <c r="A933" t="s">
        <v>38</v>
      </c>
      <c r="B933" t="s">
        <v>91</v>
      </c>
      <c r="C933" t="s">
        <v>124</v>
      </c>
      <c r="D933" t="s">
        <v>145</v>
      </c>
      <c r="E933">
        <v>555611008</v>
      </c>
      <c r="F933">
        <v>487468000</v>
      </c>
      <c r="G933">
        <v>0.87735480070114136</v>
      </c>
    </row>
    <row r="934" spans="1:7">
      <c r="A934" t="s">
        <v>38</v>
      </c>
      <c r="B934" t="s">
        <v>91</v>
      </c>
      <c r="C934" t="s">
        <v>125</v>
      </c>
      <c r="D934" t="s">
        <v>146</v>
      </c>
      <c r="E934">
        <v>1637816064</v>
      </c>
      <c r="F934">
        <v>1630435968</v>
      </c>
      <c r="G934">
        <v>0.99549394845962524</v>
      </c>
    </row>
    <row r="935" spans="1:7">
      <c r="A935" t="s">
        <v>39</v>
      </c>
      <c r="B935" t="s">
        <v>92</v>
      </c>
      <c r="C935" t="s">
        <v>122</v>
      </c>
      <c r="D935" t="s">
        <v>143</v>
      </c>
      <c r="E935">
        <v>2083000960</v>
      </c>
      <c r="F935">
        <v>2007513984</v>
      </c>
      <c r="G935">
        <v>0.96376049518585205</v>
      </c>
    </row>
    <row r="936" spans="1:7">
      <c r="A936" t="s">
        <v>39</v>
      </c>
      <c r="B936" t="s">
        <v>92</v>
      </c>
      <c r="C936" t="s">
        <v>123</v>
      </c>
      <c r="D936" t="s">
        <v>144</v>
      </c>
      <c r="E936">
        <v>754963968</v>
      </c>
      <c r="F936">
        <v>146812000</v>
      </c>
      <c r="G936">
        <v>0.19446225464344025</v>
      </c>
    </row>
    <row r="937" spans="1:7">
      <c r="A937" t="s">
        <v>39</v>
      </c>
      <c r="B937" t="s">
        <v>92</v>
      </c>
      <c r="C937" t="s">
        <v>124</v>
      </c>
      <c r="D937" t="s">
        <v>145</v>
      </c>
      <c r="E937">
        <v>938779008</v>
      </c>
      <c r="F937">
        <v>669334976</v>
      </c>
      <c r="G937">
        <v>0.71298462152481079</v>
      </c>
    </row>
    <row r="938" spans="1:7">
      <c r="A938" t="s">
        <v>39</v>
      </c>
      <c r="B938" t="s">
        <v>92</v>
      </c>
      <c r="C938" t="s">
        <v>125</v>
      </c>
      <c r="D938" t="s">
        <v>146</v>
      </c>
      <c r="E938">
        <v>3613297920</v>
      </c>
      <c r="F938">
        <v>3566566912</v>
      </c>
      <c r="G938">
        <v>0.98706692457199097</v>
      </c>
    </row>
    <row r="939" spans="1:7">
      <c r="A939" t="s">
        <v>40</v>
      </c>
      <c r="B939" t="s">
        <v>93</v>
      </c>
      <c r="C939" t="s">
        <v>122</v>
      </c>
      <c r="D939" t="s">
        <v>143</v>
      </c>
      <c r="E939">
        <v>222531008</v>
      </c>
      <c r="F939">
        <v>177964000</v>
      </c>
      <c r="G939">
        <v>0.79972672462463379</v>
      </c>
    </row>
    <row r="940" spans="1:7">
      <c r="A940" t="s">
        <v>40</v>
      </c>
      <c r="B940" t="s">
        <v>93</v>
      </c>
      <c r="C940" t="s">
        <v>123</v>
      </c>
      <c r="D940" t="s">
        <v>144</v>
      </c>
      <c r="E940">
        <v>66021000</v>
      </c>
      <c r="F940">
        <v>3508000</v>
      </c>
      <c r="G940">
        <v>5.3134609013795853E-2</v>
      </c>
    </row>
    <row r="941" spans="1:7">
      <c r="A941" t="s">
        <v>40</v>
      </c>
      <c r="B941" t="s">
        <v>93</v>
      </c>
      <c r="C941" t="s">
        <v>124</v>
      </c>
      <c r="D941" t="s">
        <v>145</v>
      </c>
      <c r="E941">
        <v>71616000</v>
      </c>
      <c r="F941">
        <v>43064000</v>
      </c>
      <c r="G941">
        <v>0.6013181209564209</v>
      </c>
    </row>
    <row r="942" spans="1:7">
      <c r="A942" t="s">
        <v>40</v>
      </c>
      <c r="B942" t="s">
        <v>93</v>
      </c>
      <c r="C942" t="s">
        <v>125</v>
      </c>
      <c r="D942" t="s">
        <v>146</v>
      </c>
      <c r="E942">
        <v>227484992</v>
      </c>
      <c r="F942">
        <v>145531008</v>
      </c>
      <c r="G942">
        <v>0.63973891735076904</v>
      </c>
    </row>
    <row r="943" spans="1:7">
      <c r="A943" t="s">
        <v>41</v>
      </c>
      <c r="B943" t="s">
        <v>94</v>
      </c>
      <c r="C943" t="s">
        <v>122</v>
      </c>
      <c r="D943" t="s">
        <v>143</v>
      </c>
      <c r="E943">
        <v>526707008</v>
      </c>
      <c r="F943">
        <v>366232000</v>
      </c>
      <c r="G943">
        <v>0.69532394409179688</v>
      </c>
    </row>
    <row r="944" spans="1:7">
      <c r="A944" t="s">
        <v>41</v>
      </c>
      <c r="B944" t="s">
        <v>94</v>
      </c>
      <c r="C944" t="s">
        <v>123</v>
      </c>
      <c r="D944" t="s">
        <v>144</v>
      </c>
      <c r="E944">
        <v>217334000</v>
      </c>
      <c r="F944">
        <v>32825000</v>
      </c>
      <c r="G944">
        <v>0.15103481709957123</v>
      </c>
    </row>
    <row r="945" spans="1:7">
      <c r="A945" t="s">
        <v>41</v>
      </c>
      <c r="B945" t="s">
        <v>94</v>
      </c>
      <c r="C945" t="s">
        <v>124</v>
      </c>
      <c r="D945" t="s">
        <v>145</v>
      </c>
      <c r="E945">
        <v>453528992</v>
      </c>
      <c r="F945">
        <v>386508000</v>
      </c>
      <c r="G945">
        <v>0.85222333669662476</v>
      </c>
    </row>
    <row r="946" spans="1:7">
      <c r="A946" t="s">
        <v>41</v>
      </c>
      <c r="B946" t="s">
        <v>94</v>
      </c>
      <c r="C946" t="s">
        <v>125</v>
      </c>
      <c r="D946" t="s">
        <v>146</v>
      </c>
      <c r="E946">
        <v>2885648896</v>
      </c>
      <c r="F946">
        <v>1409819008</v>
      </c>
      <c r="G946">
        <v>0.48856222629547119</v>
      </c>
    </row>
    <row r="947" spans="1:7">
      <c r="A947" t="s">
        <v>42</v>
      </c>
      <c r="B947" t="s">
        <v>95</v>
      </c>
      <c r="C947" t="s">
        <v>122</v>
      </c>
      <c r="D947" t="s">
        <v>143</v>
      </c>
      <c r="E947">
        <v>107354000</v>
      </c>
      <c r="F947">
        <v>61282000</v>
      </c>
      <c r="G947">
        <v>0.57084041833877563</v>
      </c>
    </row>
    <row r="948" spans="1:7">
      <c r="A948" t="s">
        <v>42</v>
      </c>
      <c r="B948" t="s">
        <v>95</v>
      </c>
      <c r="C948" t="s">
        <v>123</v>
      </c>
      <c r="D948" t="s">
        <v>144</v>
      </c>
      <c r="E948">
        <v>170799008</v>
      </c>
      <c r="F948">
        <v>29826000</v>
      </c>
      <c r="G948">
        <v>0.17462630569934845</v>
      </c>
    </row>
    <row r="949" spans="1:7">
      <c r="A949" t="s">
        <v>42</v>
      </c>
      <c r="B949" t="s">
        <v>95</v>
      </c>
      <c r="C949" t="s">
        <v>124</v>
      </c>
      <c r="D949" t="s">
        <v>145</v>
      </c>
      <c r="E949">
        <v>156934000</v>
      </c>
      <c r="F949">
        <v>113277000</v>
      </c>
      <c r="G949">
        <v>0.72181296348571777</v>
      </c>
    </row>
    <row r="950" spans="1:7">
      <c r="A950" t="s">
        <v>42</v>
      </c>
      <c r="B950" t="s">
        <v>95</v>
      </c>
      <c r="C950" t="s">
        <v>125</v>
      </c>
      <c r="D950" t="s">
        <v>146</v>
      </c>
      <c r="E950">
        <v>337684992</v>
      </c>
      <c r="F950">
        <v>337684992</v>
      </c>
      <c r="G950">
        <v>1</v>
      </c>
    </row>
    <row r="951" spans="1:7">
      <c r="A951" t="s">
        <v>43</v>
      </c>
      <c r="B951" t="s">
        <v>96</v>
      </c>
      <c r="C951" t="s">
        <v>122</v>
      </c>
      <c r="D951" t="s">
        <v>143</v>
      </c>
      <c r="E951">
        <v>988492992</v>
      </c>
      <c r="F951">
        <v>744198016</v>
      </c>
      <c r="G951">
        <v>0.75286120176315308</v>
      </c>
    </row>
    <row r="952" spans="1:7">
      <c r="A952" t="s">
        <v>43</v>
      </c>
      <c r="B952" t="s">
        <v>96</v>
      </c>
      <c r="C952" t="s">
        <v>123</v>
      </c>
      <c r="D952" t="s">
        <v>144</v>
      </c>
      <c r="E952">
        <v>369256000</v>
      </c>
      <c r="F952">
        <v>30206000</v>
      </c>
      <c r="G952">
        <v>8.1802323460578918E-2</v>
      </c>
    </row>
    <row r="953" spans="1:7">
      <c r="A953" t="s">
        <v>43</v>
      </c>
      <c r="B953" t="s">
        <v>96</v>
      </c>
      <c r="C953" t="s">
        <v>124</v>
      </c>
      <c r="D953" t="s">
        <v>145</v>
      </c>
      <c r="E953">
        <v>474929984</v>
      </c>
      <c r="F953">
        <v>388911008</v>
      </c>
      <c r="G953">
        <v>0.81888073682785034</v>
      </c>
    </row>
    <row r="954" spans="1:7">
      <c r="A954" t="s">
        <v>43</v>
      </c>
      <c r="B954" t="s">
        <v>96</v>
      </c>
      <c r="C954" t="s">
        <v>125</v>
      </c>
      <c r="D954" t="s">
        <v>146</v>
      </c>
      <c r="E954">
        <v>7545659904</v>
      </c>
      <c r="F954">
        <v>7540231168</v>
      </c>
      <c r="G954">
        <v>0.99928057193756104</v>
      </c>
    </row>
    <row r="955" spans="1:7">
      <c r="A955" t="s">
        <v>44</v>
      </c>
      <c r="B955" t="s">
        <v>97</v>
      </c>
      <c r="C955" t="s">
        <v>122</v>
      </c>
      <c r="D955" t="s">
        <v>143</v>
      </c>
      <c r="E955">
        <v>2192953088</v>
      </c>
      <c r="F955">
        <v>2079555968</v>
      </c>
      <c r="G955">
        <v>0.94829022884368896</v>
      </c>
    </row>
    <row r="956" spans="1:7">
      <c r="A956" t="s">
        <v>44</v>
      </c>
      <c r="B956" t="s">
        <v>97</v>
      </c>
      <c r="C956" t="s">
        <v>123</v>
      </c>
      <c r="D956" t="s">
        <v>144</v>
      </c>
      <c r="E956">
        <v>1735257984</v>
      </c>
      <c r="F956">
        <v>933481024</v>
      </c>
      <c r="G956">
        <v>0.53794944286346436</v>
      </c>
    </row>
    <row r="957" spans="1:7">
      <c r="A957" t="s">
        <v>44</v>
      </c>
      <c r="B957" t="s">
        <v>97</v>
      </c>
      <c r="C957" t="s">
        <v>124</v>
      </c>
      <c r="D957" t="s">
        <v>145</v>
      </c>
      <c r="E957">
        <v>2146541056</v>
      </c>
      <c r="F957">
        <v>2011367936</v>
      </c>
      <c r="G957">
        <v>0.9370274543762207</v>
      </c>
    </row>
    <row r="958" spans="1:7">
      <c r="A958" t="s">
        <v>44</v>
      </c>
      <c r="B958" t="s">
        <v>97</v>
      </c>
      <c r="C958" t="s">
        <v>125</v>
      </c>
      <c r="D958" t="s">
        <v>146</v>
      </c>
      <c r="E958">
        <v>10391184384</v>
      </c>
      <c r="F958">
        <v>10339294208</v>
      </c>
      <c r="G958">
        <v>0.99500632286071777</v>
      </c>
    </row>
    <row r="959" spans="1:7">
      <c r="A959" t="s">
        <v>45</v>
      </c>
      <c r="B959" t="s">
        <v>98</v>
      </c>
      <c r="C959" t="s">
        <v>122</v>
      </c>
      <c r="D959" t="s">
        <v>143</v>
      </c>
      <c r="E959">
        <v>53141352448</v>
      </c>
      <c r="F959">
        <v>43061260288</v>
      </c>
      <c r="G959">
        <v>0.81031548976898193</v>
      </c>
    </row>
    <row r="960" spans="1:7">
      <c r="A960" t="s">
        <v>45</v>
      </c>
      <c r="B960" t="s">
        <v>98</v>
      </c>
      <c r="C960" t="s">
        <v>123</v>
      </c>
      <c r="D960" t="s">
        <v>144</v>
      </c>
      <c r="E960">
        <v>29008680960</v>
      </c>
      <c r="F960">
        <v>10152558592</v>
      </c>
      <c r="G960">
        <v>0.34998345375061035</v>
      </c>
    </row>
    <row r="961" spans="1:7">
      <c r="A961" t="s">
        <v>45</v>
      </c>
      <c r="B961" t="s">
        <v>98</v>
      </c>
      <c r="C961" t="s">
        <v>124</v>
      </c>
      <c r="D961" t="s">
        <v>145</v>
      </c>
      <c r="E961">
        <v>37404426240</v>
      </c>
      <c r="F961">
        <v>32772519936</v>
      </c>
      <c r="G961">
        <v>0.87616688013076782</v>
      </c>
    </row>
    <row r="962" spans="1:7">
      <c r="A962" t="s">
        <v>45</v>
      </c>
      <c r="B962" t="s">
        <v>98</v>
      </c>
      <c r="C962" t="s">
        <v>125</v>
      </c>
      <c r="D962" t="s">
        <v>146</v>
      </c>
      <c r="E962">
        <v>146982600704</v>
      </c>
      <c r="F962">
        <v>134521233408</v>
      </c>
      <c r="G962">
        <v>0.9152187705039978</v>
      </c>
    </row>
    <row r="963" spans="1:7">
      <c r="A963" t="s">
        <v>46</v>
      </c>
      <c r="B963" t="s">
        <v>99</v>
      </c>
      <c r="C963" t="s">
        <v>122</v>
      </c>
      <c r="D963" t="s">
        <v>143</v>
      </c>
      <c r="E963">
        <v>373161984</v>
      </c>
      <c r="F963">
        <v>281361984</v>
      </c>
      <c r="G963">
        <v>0.75399422645568848</v>
      </c>
    </row>
    <row r="964" spans="1:7">
      <c r="A964" t="s">
        <v>46</v>
      </c>
      <c r="B964" t="s">
        <v>99</v>
      </c>
      <c r="C964" t="s">
        <v>123</v>
      </c>
      <c r="D964" t="s">
        <v>144</v>
      </c>
      <c r="E964">
        <v>201500000</v>
      </c>
      <c r="F964">
        <v>53751000</v>
      </c>
      <c r="G964">
        <v>0.26675432920455933</v>
      </c>
    </row>
    <row r="965" spans="1:7">
      <c r="A965" t="s">
        <v>46</v>
      </c>
      <c r="B965" t="s">
        <v>99</v>
      </c>
      <c r="C965" t="s">
        <v>124</v>
      </c>
      <c r="D965" t="s">
        <v>145</v>
      </c>
      <c r="E965">
        <v>515350016</v>
      </c>
      <c r="F965">
        <v>474507008</v>
      </c>
      <c r="G965">
        <v>0.92074704170227051</v>
      </c>
    </row>
    <row r="966" spans="1:7">
      <c r="A966" t="s">
        <v>46</v>
      </c>
      <c r="B966" t="s">
        <v>99</v>
      </c>
      <c r="C966" t="s">
        <v>125</v>
      </c>
      <c r="D966" t="s">
        <v>146</v>
      </c>
      <c r="E966">
        <v>1569411968</v>
      </c>
      <c r="F966">
        <v>1569319936</v>
      </c>
      <c r="G966">
        <v>0.99994134902954102</v>
      </c>
    </row>
    <row r="967" spans="1:7">
      <c r="A967" t="s">
        <v>47</v>
      </c>
      <c r="B967" t="s">
        <v>100</v>
      </c>
      <c r="C967" t="s">
        <v>122</v>
      </c>
      <c r="D967" t="s">
        <v>143</v>
      </c>
      <c r="E967">
        <v>139983008</v>
      </c>
      <c r="F967">
        <v>57153000</v>
      </c>
      <c r="G967">
        <v>0.40828526020050049</v>
      </c>
    </row>
    <row r="968" spans="1:7">
      <c r="A968" t="s">
        <v>47</v>
      </c>
      <c r="B968" t="s">
        <v>100</v>
      </c>
      <c r="C968" t="s">
        <v>123</v>
      </c>
      <c r="D968" t="s">
        <v>144</v>
      </c>
      <c r="E968">
        <v>89281000</v>
      </c>
      <c r="F968">
        <v>4087000</v>
      </c>
      <c r="G968">
        <v>4.5776817947626114E-2</v>
      </c>
    </row>
    <row r="969" spans="1:7">
      <c r="A969" t="s">
        <v>47</v>
      </c>
      <c r="B969" t="s">
        <v>100</v>
      </c>
      <c r="C969" t="s">
        <v>124</v>
      </c>
      <c r="D969" t="s">
        <v>145</v>
      </c>
      <c r="E969">
        <v>51213000</v>
      </c>
      <c r="F969">
        <v>37100000</v>
      </c>
      <c r="G969">
        <v>0.72442543506622314</v>
      </c>
    </row>
    <row r="970" spans="1:7">
      <c r="A970" t="s">
        <v>47</v>
      </c>
      <c r="B970" t="s">
        <v>100</v>
      </c>
      <c r="C970" t="s">
        <v>125</v>
      </c>
      <c r="D970" t="s">
        <v>146</v>
      </c>
      <c r="E970">
        <v>269692992</v>
      </c>
      <c r="F970">
        <v>254903008</v>
      </c>
      <c r="G970">
        <v>0.945159912109375</v>
      </c>
    </row>
    <row r="971" spans="1:7">
      <c r="A971" t="s">
        <v>48</v>
      </c>
      <c r="B971" t="s">
        <v>101</v>
      </c>
      <c r="C971" t="s">
        <v>122</v>
      </c>
      <c r="D971" t="s">
        <v>143</v>
      </c>
      <c r="E971">
        <v>1014768000</v>
      </c>
      <c r="F971">
        <v>819996992</v>
      </c>
      <c r="G971">
        <v>0.80806350708007813</v>
      </c>
    </row>
    <row r="972" spans="1:7">
      <c r="A972" t="s">
        <v>48</v>
      </c>
      <c r="B972" t="s">
        <v>101</v>
      </c>
      <c r="C972" t="s">
        <v>123</v>
      </c>
      <c r="D972" t="s">
        <v>144</v>
      </c>
      <c r="E972">
        <v>289497984</v>
      </c>
      <c r="F972">
        <v>78289000</v>
      </c>
      <c r="G972">
        <v>0.27043020725250244</v>
      </c>
    </row>
    <row r="973" spans="1:7">
      <c r="A973" t="s">
        <v>48</v>
      </c>
      <c r="B973" t="s">
        <v>101</v>
      </c>
      <c r="C973" t="s">
        <v>124</v>
      </c>
      <c r="D973" t="s">
        <v>145</v>
      </c>
      <c r="E973">
        <v>932784000</v>
      </c>
      <c r="F973">
        <v>827323008</v>
      </c>
      <c r="G973">
        <v>0.88693952560424805</v>
      </c>
    </row>
    <row r="974" spans="1:7">
      <c r="A974" t="s">
        <v>48</v>
      </c>
      <c r="B974" t="s">
        <v>101</v>
      </c>
      <c r="C974" t="s">
        <v>125</v>
      </c>
      <c r="D974" t="s">
        <v>146</v>
      </c>
      <c r="E974">
        <v>2416645120</v>
      </c>
      <c r="F974">
        <v>2383592960</v>
      </c>
      <c r="G974">
        <v>0.98632311820983887</v>
      </c>
    </row>
    <row r="975" spans="1:7">
      <c r="A975" t="s">
        <v>49</v>
      </c>
      <c r="B975" t="s">
        <v>102</v>
      </c>
      <c r="C975" t="s">
        <v>122</v>
      </c>
      <c r="D975" t="s">
        <v>143</v>
      </c>
      <c r="E975">
        <v>1261624960</v>
      </c>
      <c r="F975">
        <v>1184729984</v>
      </c>
      <c r="G975">
        <v>0.93905085325241089</v>
      </c>
    </row>
    <row r="976" spans="1:7">
      <c r="A976" t="s">
        <v>49</v>
      </c>
      <c r="B976" t="s">
        <v>102</v>
      </c>
      <c r="C976" t="s">
        <v>123</v>
      </c>
      <c r="D976" t="s">
        <v>144</v>
      </c>
      <c r="E976">
        <v>995646016</v>
      </c>
      <c r="F976">
        <v>315311008</v>
      </c>
      <c r="G976">
        <v>0.3166898787021637</v>
      </c>
    </row>
    <row r="977" spans="1:7">
      <c r="A977" t="s">
        <v>49</v>
      </c>
      <c r="B977" t="s">
        <v>102</v>
      </c>
      <c r="C977" t="s">
        <v>124</v>
      </c>
      <c r="D977" t="s">
        <v>145</v>
      </c>
      <c r="E977">
        <v>1026648000</v>
      </c>
      <c r="F977">
        <v>960376000</v>
      </c>
      <c r="G977">
        <v>0.93544816970825195</v>
      </c>
    </row>
    <row r="978" spans="1:7">
      <c r="A978" t="s">
        <v>49</v>
      </c>
      <c r="B978" t="s">
        <v>102</v>
      </c>
      <c r="C978" t="s">
        <v>125</v>
      </c>
      <c r="D978" t="s">
        <v>146</v>
      </c>
      <c r="E978">
        <v>6468682752</v>
      </c>
      <c r="F978">
        <v>6458728960</v>
      </c>
      <c r="G978">
        <v>0.99846124649047852</v>
      </c>
    </row>
    <row r="979" spans="1:7">
      <c r="A979" t="s">
        <v>50</v>
      </c>
      <c r="B979" t="s">
        <v>103</v>
      </c>
      <c r="C979" t="s">
        <v>122</v>
      </c>
      <c r="D979" t="s">
        <v>143</v>
      </c>
      <c r="E979">
        <v>158838000</v>
      </c>
      <c r="F979">
        <v>137384000</v>
      </c>
      <c r="G979">
        <v>0.86493158340454102</v>
      </c>
    </row>
    <row r="980" spans="1:7">
      <c r="A980" t="s">
        <v>50</v>
      </c>
      <c r="B980" t="s">
        <v>103</v>
      </c>
      <c r="C980" t="s">
        <v>123</v>
      </c>
      <c r="D980" t="s">
        <v>144</v>
      </c>
      <c r="E980">
        <v>200148992</v>
      </c>
      <c r="F980">
        <v>6822000</v>
      </c>
      <c r="G980">
        <v>3.4084606915712357E-2</v>
      </c>
    </row>
    <row r="981" spans="1:7">
      <c r="A981" t="s">
        <v>50</v>
      </c>
      <c r="B981" t="s">
        <v>103</v>
      </c>
      <c r="C981" t="s">
        <v>124</v>
      </c>
      <c r="D981" t="s">
        <v>145</v>
      </c>
      <c r="E981">
        <v>182924992</v>
      </c>
      <c r="F981">
        <v>127734000</v>
      </c>
      <c r="G981">
        <v>0.69828623533248901</v>
      </c>
    </row>
    <row r="982" spans="1:7">
      <c r="A982" t="s">
        <v>50</v>
      </c>
      <c r="B982" t="s">
        <v>103</v>
      </c>
      <c r="C982" t="s">
        <v>125</v>
      </c>
      <c r="D982" t="s">
        <v>146</v>
      </c>
      <c r="E982">
        <v>361752992</v>
      </c>
      <c r="F982">
        <v>352736992</v>
      </c>
      <c r="G982">
        <v>0.97507691383361816</v>
      </c>
    </row>
    <row r="983" spans="1:7">
      <c r="A983" t="s">
        <v>51</v>
      </c>
      <c r="B983" t="s">
        <v>104</v>
      </c>
      <c r="C983" t="s">
        <v>122</v>
      </c>
      <c r="D983" t="s">
        <v>143</v>
      </c>
      <c r="E983">
        <v>350987008</v>
      </c>
      <c r="F983">
        <v>335268000</v>
      </c>
      <c r="G983">
        <v>0.95521485805511475</v>
      </c>
    </row>
    <row r="984" spans="1:7">
      <c r="A984" t="s">
        <v>51</v>
      </c>
      <c r="B984" t="s">
        <v>104</v>
      </c>
      <c r="C984" t="s">
        <v>123</v>
      </c>
      <c r="D984" t="s">
        <v>144</v>
      </c>
      <c r="E984">
        <v>732966016</v>
      </c>
      <c r="F984">
        <v>184154000</v>
      </c>
      <c r="G984">
        <v>0.2512449324131012</v>
      </c>
    </row>
    <row r="985" spans="1:7">
      <c r="A985" t="s">
        <v>51</v>
      </c>
      <c r="B985" t="s">
        <v>104</v>
      </c>
      <c r="C985" t="s">
        <v>124</v>
      </c>
      <c r="D985" t="s">
        <v>145</v>
      </c>
      <c r="E985">
        <v>605512000</v>
      </c>
      <c r="F985">
        <v>588828032</v>
      </c>
      <c r="G985">
        <v>0.9724465012550354</v>
      </c>
    </row>
    <row r="986" spans="1:7">
      <c r="A986" t="s">
        <v>51</v>
      </c>
      <c r="B986" t="s">
        <v>104</v>
      </c>
      <c r="C986" t="s">
        <v>125</v>
      </c>
      <c r="D986" t="s">
        <v>146</v>
      </c>
      <c r="E986">
        <v>2435736064</v>
      </c>
      <c r="F986">
        <v>2426256896</v>
      </c>
      <c r="G986">
        <v>0.9961082935333252</v>
      </c>
    </row>
    <row r="987" spans="1:7">
      <c r="A987" t="s">
        <v>52</v>
      </c>
      <c r="B987" t="s">
        <v>105</v>
      </c>
      <c r="C987" t="s">
        <v>122</v>
      </c>
      <c r="D987" t="s">
        <v>143</v>
      </c>
      <c r="E987">
        <v>20732000</v>
      </c>
      <c r="F987">
        <v>9532000</v>
      </c>
      <c r="G987">
        <v>0.45977231860160828</v>
      </c>
    </row>
    <row r="988" spans="1:7">
      <c r="A988" t="s">
        <v>52</v>
      </c>
      <c r="B988" t="s">
        <v>105</v>
      </c>
      <c r="C988" t="s">
        <v>123</v>
      </c>
      <c r="D988" t="s">
        <v>144</v>
      </c>
      <c r="E988">
        <v>382388992</v>
      </c>
      <c r="F988">
        <v>58424000</v>
      </c>
      <c r="G988">
        <v>0.15278682112693787</v>
      </c>
    </row>
    <row r="989" spans="1:7">
      <c r="A989" t="s">
        <v>52</v>
      </c>
      <c r="B989" t="s">
        <v>105</v>
      </c>
      <c r="C989" t="s">
        <v>124</v>
      </c>
      <c r="D989" t="s">
        <v>145</v>
      </c>
      <c r="E989">
        <v>155042000</v>
      </c>
      <c r="F989">
        <v>125478000</v>
      </c>
      <c r="G989">
        <v>0.80931615829467773</v>
      </c>
    </row>
    <row r="990" spans="1:7">
      <c r="A990" t="s">
        <v>52</v>
      </c>
      <c r="B990" t="s">
        <v>105</v>
      </c>
      <c r="C990" t="s">
        <v>125</v>
      </c>
      <c r="D990" t="s">
        <v>146</v>
      </c>
      <c r="E990">
        <v>227592000</v>
      </c>
      <c r="F990">
        <v>222912992</v>
      </c>
      <c r="G990">
        <v>0.97944122552871704</v>
      </c>
    </row>
    <row r="991" spans="1:7">
      <c r="A991" t="s">
        <v>1</v>
      </c>
      <c r="B991" t="s">
        <v>54</v>
      </c>
      <c r="C991" t="s">
        <v>126</v>
      </c>
      <c r="D991" t="s">
        <v>147</v>
      </c>
      <c r="E991">
        <v>7160900096</v>
      </c>
      <c r="F991">
        <v>4961325056</v>
      </c>
      <c r="G991">
        <v>0.69283539056777954</v>
      </c>
    </row>
    <row r="992" spans="1:7">
      <c r="A992" t="s">
        <v>2</v>
      </c>
      <c r="B992" t="s">
        <v>55</v>
      </c>
      <c r="C992" t="s">
        <v>126</v>
      </c>
      <c r="D992" t="s">
        <v>147</v>
      </c>
      <c r="E992">
        <v>7437103104</v>
      </c>
      <c r="F992">
        <v>1771726976</v>
      </c>
      <c r="G992">
        <v>0.23822809755802155</v>
      </c>
    </row>
    <row r="993" spans="1:7">
      <c r="A993" t="s">
        <v>3</v>
      </c>
      <c r="B993" t="s">
        <v>56</v>
      </c>
      <c r="C993" t="s">
        <v>126</v>
      </c>
      <c r="D993" t="s">
        <v>147</v>
      </c>
      <c r="E993">
        <v>9984717824</v>
      </c>
      <c r="F993">
        <v>7432296960</v>
      </c>
      <c r="G993">
        <v>0.74436724185943604</v>
      </c>
    </row>
    <row r="994" spans="1:7">
      <c r="A994" t="s">
        <v>4</v>
      </c>
      <c r="B994" t="s">
        <v>57</v>
      </c>
      <c r="C994" t="s">
        <v>126</v>
      </c>
      <c r="D994" t="s">
        <v>147</v>
      </c>
      <c r="E994">
        <v>4463688192</v>
      </c>
      <c r="F994">
        <v>1977268992</v>
      </c>
      <c r="G994">
        <v>0.44296753406524658</v>
      </c>
    </row>
    <row r="995" spans="1:7">
      <c r="A995" t="s">
        <v>5</v>
      </c>
      <c r="B995" t="s">
        <v>58</v>
      </c>
      <c r="C995" t="s">
        <v>126</v>
      </c>
      <c r="D995" t="s">
        <v>147</v>
      </c>
      <c r="E995">
        <v>99054141440</v>
      </c>
      <c r="F995">
        <v>64983543808</v>
      </c>
      <c r="G995">
        <v>0.65604066848754883</v>
      </c>
    </row>
    <row r="996" spans="1:7">
      <c r="A996" t="s">
        <v>6</v>
      </c>
      <c r="B996" t="s">
        <v>59</v>
      </c>
      <c r="C996" t="s">
        <v>126</v>
      </c>
      <c r="D996" t="s">
        <v>147</v>
      </c>
      <c r="E996">
        <v>13204738048</v>
      </c>
      <c r="F996">
        <v>8899314688</v>
      </c>
      <c r="G996">
        <v>0.67394858598709106</v>
      </c>
    </row>
    <row r="997" spans="1:7">
      <c r="A997" t="s">
        <v>7</v>
      </c>
      <c r="B997" t="s">
        <v>60</v>
      </c>
      <c r="C997" t="s">
        <v>126</v>
      </c>
      <c r="D997" t="s">
        <v>147</v>
      </c>
      <c r="E997">
        <v>13381553152</v>
      </c>
      <c r="F997">
        <v>6771662848</v>
      </c>
      <c r="G997">
        <v>0.50604462623596191</v>
      </c>
    </row>
    <row r="998" spans="1:7">
      <c r="A998" t="s">
        <v>8</v>
      </c>
      <c r="B998" t="s">
        <v>61</v>
      </c>
      <c r="C998" t="s">
        <v>126</v>
      </c>
      <c r="D998" t="s">
        <v>147</v>
      </c>
      <c r="E998">
        <v>2491060992</v>
      </c>
      <c r="F998">
        <v>491140000</v>
      </c>
      <c r="G998">
        <v>0.19716097414493561</v>
      </c>
    </row>
    <row r="999" spans="1:7">
      <c r="A999" t="s">
        <v>9</v>
      </c>
      <c r="B999" t="s">
        <v>62</v>
      </c>
      <c r="C999" t="s">
        <v>126</v>
      </c>
      <c r="D999" t="s">
        <v>147</v>
      </c>
      <c r="E999">
        <v>3378247936</v>
      </c>
      <c r="F999">
        <v>3378247936</v>
      </c>
      <c r="G999">
        <v>1</v>
      </c>
    </row>
    <row r="1000" spans="1:7">
      <c r="A1000" t="s">
        <v>10</v>
      </c>
      <c r="B1000" t="s">
        <v>63</v>
      </c>
      <c r="C1000" t="s">
        <v>126</v>
      </c>
      <c r="D1000" t="s">
        <v>147</v>
      </c>
      <c r="E1000">
        <v>41413988352</v>
      </c>
      <c r="F1000">
        <v>27206160384</v>
      </c>
      <c r="G1000">
        <v>0.65693163871765137</v>
      </c>
    </row>
    <row r="1001" spans="1:7">
      <c r="A1001" t="s">
        <v>11</v>
      </c>
      <c r="B1001" t="s">
        <v>64</v>
      </c>
      <c r="C1001" t="s">
        <v>126</v>
      </c>
      <c r="D1001" t="s">
        <v>147</v>
      </c>
      <c r="E1001">
        <v>15737831424</v>
      </c>
      <c r="F1001">
        <v>10850579456</v>
      </c>
      <c r="G1001">
        <v>0.68945837020874023</v>
      </c>
    </row>
    <row r="1002" spans="1:7">
      <c r="A1002" t="s">
        <v>12</v>
      </c>
      <c r="B1002" t="s">
        <v>65</v>
      </c>
      <c r="C1002" t="s">
        <v>126</v>
      </c>
      <c r="D1002" t="s">
        <v>147</v>
      </c>
      <c r="E1002">
        <v>6084953088</v>
      </c>
      <c r="F1002">
        <v>1691885056</v>
      </c>
      <c r="G1002">
        <v>0.27804404497146606</v>
      </c>
    </row>
    <row r="1003" spans="1:7">
      <c r="A1003" t="s">
        <v>13</v>
      </c>
      <c r="B1003" t="s">
        <v>66</v>
      </c>
      <c r="C1003" t="s">
        <v>126</v>
      </c>
      <c r="D1003" t="s">
        <v>147</v>
      </c>
      <c r="E1003">
        <v>2711598080</v>
      </c>
      <c r="F1003">
        <v>1557161984</v>
      </c>
      <c r="G1003">
        <v>0.57425987720489502</v>
      </c>
    </row>
    <row r="1004" spans="1:7">
      <c r="A1004" t="s">
        <v>14</v>
      </c>
      <c r="B1004" t="s">
        <v>67</v>
      </c>
      <c r="C1004" t="s">
        <v>126</v>
      </c>
      <c r="D1004" t="s">
        <v>147</v>
      </c>
      <c r="E1004">
        <v>35212976128</v>
      </c>
      <c r="F1004">
        <v>20695187456</v>
      </c>
      <c r="G1004">
        <v>0.5877147912979126</v>
      </c>
    </row>
    <row r="1005" spans="1:7">
      <c r="A1005" t="s">
        <v>15</v>
      </c>
      <c r="B1005" t="s">
        <v>68</v>
      </c>
      <c r="C1005" t="s">
        <v>126</v>
      </c>
      <c r="D1005" t="s">
        <v>147</v>
      </c>
      <c r="E1005">
        <v>11126310912</v>
      </c>
      <c r="F1005">
        <v>8134190080</v>
      </c>
      <c r="G1005">
        <v>0.73107701539993286</v>
      </c>
    </row>
    <row r="1006" spans="1:7">
      <c r="A1006" t="s">
        <v>16</v>
      </c>
      <c r="B1006" t="s">
        <v>69</v>
      </c>
      <c r="C1006" t="s">
        <v>126</v>
      </c>
      <c r="D1006" t="s">
        <v>147</v>
      </c>
      <c r="E1006">
        <v>6290288128</v>
      </c>
      <c r="F1006">
        <v>4060219904</v>
      </c>
      <c r="G1006">
        <v>0.64547437429428101</v>
      </c>
    </row>
    <row r="1007" spans="1:7">
      <c r="A1007" t="s">
        <v>17</v>
      </c>
      <c r="B1007" t="s">
        <v>70</v>
      </c>
      <c r="C1007" t="s">
        <v>126</v>
      </c>
      <c r="D1007" t="s">
        <v>147</v>
      </c>
      <c r="E1007">
        <v>6048367104</v>
      </c>
      <c r="F1007">
        <v>4017926912</v>
      </c>
      <c r="G1007">
        <v>0.66429942846298218</v>
      </c>
    </row>
    <row r="1008" spans="1:7">
      <c r="A1008" t="s">
        <v>18</v>
      </c>
      <c r="B1008" t="s">
        <v>71</v>
      </c>
      <c r="C1008" t="s">
        <v>126</v>
      </c>
      <c r="D1008" t="s">
        <v>147</v>
      </c>
      <c r="E1008">
        <v>6616980992</v>
      </c>
      <c r="F1008">
        <v>3131471104</v>
      </c>
      <c r="G1008">
        <v>0.4732477068901062</v>
      </c>
    </row>
    <row r="1009" spans="1:7">
      <c r="A1009" t="s">
        <v>19</v>
      </c>
      <c r="B1009" t="s">
        <v>72</v>
      </c>
      <c r="C1009" t="s">
        <v>126</v>
      </c>
      <c r="D1009" t="s">
        <v>147</v>
      </c>
      <c r="E1009">
        <v>13342204928</v>
      </c>
      <c r="F1009">
        <v>6271287808</v>
      </c>
      <c r="G1009">
        <v>0.47003385424613953</v>
      </c>
    </row>
    <row r="1010" spans="1:7">
      <c r="A1010" t="s">
        <v>20</v>
      </c>
      <c r="B1010" t="s">
        <v>73</v>
      </c>
      <c r="C1010" t="s">
        <v>126</v>
      </c>
      <c r="D1010" t="s">
        <v>147</v>
      </c>
      <c r="E1010">
        <v>3571623936</v>
      </c>
      <c r="F1010">
        <v>1511224960</v>
      </c>
      <c r="G1010">
        <v>0.42311984300613403</v>
      </c>
    </row>
    <row r="1011" spans="1:7">
      <c r="A1011" t="s">
        <v>21</v>
      </c>
      <c r="B1011" t="s">
        <v>74</v>
      </c>
      <c r="C1011" t="s">
        <v>126</v>
      </c>
      <c r="D1011" t="s">
        <v>147</v>
      </c>
      <c r="E1011">
        <v>17025557504</v>
      </c>
      <c r="F1011">
        <v>11730100224</v>
      </c>
      <c r="G1011">
        <v>0.68897008895874023</v>
      </c>
    </row>
    <row r="1012" spans="1:7">
      <c r="A1012" t="s">
        <v>22</v>
      </c>
      <c r="B1012" t="s">
        <v>75</v>
      </c>
      <c r="C1012" t="s">
        <v>126</v>
      </c>
      <c r="D1012" t="s">
        <v>147</v>
      </c>
      <c r="E1012">
        <v>25839611904</v>
      </c>
      <c r="F1012">
        <v>12833939456</v>
      </c>
      <c r="G1012">
        <v>0.49667695164680481</v>
      </c>
    </row>
    <row r="1013" spans="1:7">
      <c r="A1013" t="s">
        <v>23</v>
      </c>
      <c r="B1013" t="s">
        <v>76</v>
      </c>
      <c r="C1013" t="s">
        <v>126</v>
      </c>
      <c r="D1013" t="s">
        <v>147</v>
      </c>
      <c r="E1013">
        <v>17637468160</v>
      </c>
      <c r="F1013">
        <v>13880950784</v>
      </c>
      <c r="G1013">
        <v>0.78701490163803101</v>
      </c>
    </row>
    <row r="1014" spans="1:7">
      <c r="A1014" t="s">
        <v>24</v>
      </c>
      <c r="B1014" t="s">
        <v>77</v>
      </c>
      <c r="C1014" t="s">
        <v>126</v>
      </c>
      <c r="D1014" t="s">
        <v>147</v>
      </c>
      <c r="E1014">
        <v>10267314176</v>
      </c>
      <c r="F1014">
        <v>7108160000</v>
      </c>
      <c r="G1014">
        <v>0.69230955839157104</v>
      </c>
    </row>
    <row r="1015" spans="1:7">
      <c r="A1015" t="s">
        <v>25</v>
      </c>
      <c r="B1015" t="s">
        <v>78</v>
      </c>
      <c r="C1015" t="s">
        <v>126</v>
      </c>
      <c r="D1015" t="s">
        <v>147</v>
      </c>
      <c r="E1015">
        <v>5728956928</v>
      </c>
      <c r="F1015">
        <v>2929360896</v>
      </c>
      <c r="G1015">
        <v>0.51132535934448242</v>
      </c>
    </row>
    <row r="1016" spans="1:7">
      <c r="A1016" t="s">
        <v>26</v>
      </c>
      <c r="B1016" t="s">
        <v>79</v>
      </c>
      <c r="C1016" t="s">
        <v>126</v>
      </c>
      <c r="D1016" t="s">
        <v>147</v>
      </c>
      <c r="E1016">
        <v>9717483520</v>
      </c>
      <c r="F1016">
        <v>5638807040</v>
      </c>
      <c r="G1016">
        <v>0.58027440309524536</v>
      </c>
    </row>
    <row r="1017" spans="1:7">
      <c r="A1017" t="s">
        <v>27</v>
      </c>
      <c r="B1017" t="s">
        <v>80</v>
      </c>
      <c r="C1017" t="s">
        <v>126</v>
      </c>
      <c r="D1017" t="s">
        <v>147</v>
      </c>
      <c r="E1017">
        <v>3183363072</v>
      </c>
      <c r="F1017">
        <v>1070996992</v>
      </c>
      <c r="G1017">
        <v>0.3364357054233551</v>
      </c>
    </row>
    <row r="1018" spans="1:7">
      <c r="A1018" t="s">
        <v>28</v>
      </c>
      <c r="B1018" t="s">
        <v>81</v>
      </c>
      <c r="C1018" t="s">
        <v>126</v>
      </c>
      <c r="D1018" t="s">
        <v>147</v>
      </c>
      <c r="E1018">
        <v>3829940992</v>
      </c>
      <c r="F1018">
        <v>2549651968</v>
      </c>
      <c r="G1018">
        <v>0.66571575403213501</v>
      </c>
    </row>
    <row r="1019" spans="1:7">
      <c r="A1019" t="s">
        <v>29</v>
      </c>
      <c r="B1019" t="s">
        <v>82</v>
      </c>
      <c r="C1019" t="s">
        <v>126</v>
      </c>
      <c r="D1019" t="s">
        <v>147</v>
      </c>
      <c r="E1019">
        <v>4773731840</v>
      </c>
      <c r="F1019">
        <v>3401842944</v>
      </c>
      <c r="G1019">
        <v>0.71261709928512573</v>
      </c>
    </row>
    <row r="1020" spans="1:7">
      <c r="A1020" t="s">
        <v>30</v>
      </c>
      <c r="B1020" t="s">
        <v>83</v>
      </c>
      <c r="C1020" t="s">
        <v>126</v>
      </c>
      <c r="D1020" t="s">
        <v>147</v>
      </c>
      <c r="E1020">
        <v>3664886016</v>
      </c>
      <c r="F1020">
        <v>1563553024</v>
      </c>
      <c r="G1020">
        <v>0.42663073539733887</v>
      </c>
    </row>
    <row r="1021" spans="1:7">
      <c r="A1021" t="s">
        <v>31</v>
      </c>
      <c r="B1021" t="s">
        <v>84</v>
      </c>
      <c r="C1021" t="s">
        <v>126</v>
      </c>
      <c r="D1021" t="s">
        <v>147</v>
      </c>
      <c r="E1021">
        <v>34568904704</v>
      </c>
      <c r="F1021">
        <v>21952907264</v>
      </c>
      <c r="G1021">
        <v>0.6350477933883667</v>
      </c>
    </row>
    <row r="1022" spans="1:7">
      <c r="A1022" t="s">
        <v>32</v>
      </c>
      <c r="B1022" t="s">
        <v>85</v>
      </c>
      <c r="C1022" t="s">
        <v>126</v>
      </c>
      <c r="D1022" t="s">
        <v>147</v>
      </c>
      <c r="E1022">
        <v>4541129216</v>
      </c>
      <c r="F1022">
        <v>2276739072</v>
      </c>
      <c r="G1022">
        <v>0.50135970115661621</v>
      </c>
    </row>
    <row r="1023" spans="1:7">
      <c r="A1023" t="s">
        <v>33</v>
      </c>
      <c r="B1023" t="s">
        <v>86</v>
      </c>
      <c r="C1023" t="s">
        <v>126</v>
      </c>
      <c r="D1023" t="s">
        <v>147</v>
      </c>
      <c r="E1023">
        <v>88732311552</v>
      </c>
      <c r="F1023">
        <v>60418424832</v>
      </c>
      <c r="G1023">
        <v>0.68090671300888062</v>
      </c>
    </row>
    <row r="1024" spans="1:7">
      <c r="A1024" t="s">
        <v>34</v>
      </c>
      <c r="B1024" t="s">
        <v>87</v>
      </c>
      <c r="C1024" t="s">
        <v>126</v>
      </c>
      <c r="D1024" t="s">
        <v>147</v>
      </c>
      <c r="E1024">
        <v>13458668544</v>
      </c>
      <c r="F1024">
        <v>6965455872</v>
      </c>
      <c r="G1024">
        <v>0.5175442099571228</v>
      </c>
    </row>
    <row r="1025" spans="1:7">
      <c r="A1025" t="s">
        <v>35</v>
      </c>
      <c r="B1025" t="s">
        <v>88</v>
      </c>
      <c r="C1025" t="s">
        <v>126</v>
      </c>
      <c r="D1025" t="s">
        <v>147</v>
      </c>
      <c r="E1025">
        <v>2747810048</v>
      </c>
      <c r="F1025">
        <v>988344000</v>
      </c>
      <c r="G1025">
        <v>0.35968425869941711</v>
      </c>
    </row>
    <row r="1026" spans="1:7">
      <c r="A1026" t="s">
        <v>36</v>
      </c>
      <c r="B1026" t="s">
        <v>89</v>
      </c>
      <c r="C1026" t="s">
        <v>126</v>
      </c>
      <c r="D1026" t="s">
        <v>147</v>
      </c>
      <c r="E1026">
        <v>22314190848</v>
      </c>
      <c r="F1026">
        <v>15412788224</v>
      </c>
      <c r="G1026">
        <v>0.69071686267852783</v>
      </c>
    </row>
    <row r="1027" spans="1:7">
      <c r="A1027" t="s">
        <v>37</v>
      </c>
      <c r="B1027" t="s">
        <v>90</v>
      </c>
      <c r="C1027" t="s">
        <v>126</v>
      </c>
      <c r="D1027" t="s">
        <v>147</v>
      </c>
      <c r="E1027">
        <v>5274598912</v>
      </c>
      <c r="F1027">
        <v>2744711936</v>
      </c>
      <c r="G1027">
        <v>0.52036410570144653</v>
      </c>
    </row>
    <row r="1028" spans="1:7">
      <c r="A1028" t="s">
        <v>38</v>
      </c>
      <c r="B1028" t="s">
        <v>91</v>
      </c>
      <c r="C1028" t="s">
        <v>126</v>
      </c>
      <c r="D1028" t="s">
        <v>147</v>
      </c>
      <c r="E1028">
        <v>9038242816</v>
      </c>
      <c r="F1028">
        <v>4927419904</v>
      </c>
      <c r="G1028">
        <v>0.54517453908920288</v>
      </c>
    </row>
    <row r="1029" spans="1:7">
      <c r="A1029" t="s">
        <v>39</v>
      </c>
      <c r="B1029" t="s">
        <v>92</v>
      </c>
      <c r="C1029" t="s">
        <v>126</v>
      </c>
      <c r="D1029" t="s">
        <v>147</v>
      </c>
      <c r="E1029">
        <v>27510138880</v>
      </c>
      <c r="F1029">
        <v>15675461632</v>
      </c>
      <c r="G1029">
        <v>0.56980669498443604</v>
      </c>
    </row>
    <row r="1030" spans="1:7">
      <c r="A1030" t="s">
        <v>40</v>
      </c>
      <c r="B1030" t="s">
        <v>93</v>
      </c>
      <c r="C1030" t="s">
        <v>126</v>
      </c>
      <c r="D1030" t="s">
        <v>147</v>
      </c>
      <c r="E1030">
        <v>2917295104</v>
      </c>
      <c r="F1030">
        <v>1271639040</v>
      </c>
      <c r="G1030">
        <v>0.4358966052532196</v>
      </c>
    </row>
    <row r="1031" spans="1:7">
      <c r="A1031" t="s">
        <v>41</v>
      </c>
      <c r="B1031" t="s">
        <v>94</v>
      </c>
      <c r="C1031" t="s">
        <v>126</v>
      </c>
      <c r="D1031" t="s">
        <v>147</v>
      </c>
      <c r="E1031">
        <v>6284048896</v>
      </c>
      <c r="F1031">
        <v>3835602944</v>
      </c>
      <c r="G1031">
        <v>0.61037129163742065</v>
      </c>
    </row>
    <row r="1032" spans="1:7">
      <c r="A1032" t="s">
        <v>42</v>
      </c>
      <c r="B1032" t="s">
        <v>95</v>
      </c>
      <c r="C1032" t="s">
        <v>126</v>
      </c>
      <c r="D1032" t="s">
        <v>147</v>
      </c>
      <c r="E1032">
        <v>1684843008</v>
      </c>
      <c r="F1032">
        <v>894816000</v>
      </c>
      <c r="G1032">
        <v>0.53109753131866455</v>
      </c>
    </row>
    <row r="1033" spans="1:7">
      <c r="A1033" t="s">
        <v>43</v>
      </c>
      <c r="B1033" t="s">
        <v>96</v>
      </c>
      <c r="C1033" t="s">
        <v>126</v>
      </c>
      <c r="D1033" t="s">
        <v>147</v>
      </c>
      <c r="E1033">
        <v>10997991424</v>
      </c>
      <c r="F1033">
        <v>6903904768</v>
      </c>
      <c r="G1033">
        <v>0.62774235010147095</v>
      </c>
    </row>
    <row r="1034" spans="1:7">
      <c r="A1034" t="s">
        <v>44</v>
      </c>
      <c r="B1034" t="s">
        <v>97</v>
      </c>
      <c r="C1034" t="s">
        <v>126</v>
      </c>
      <c r="D1034" t="s">
        <v>147</v>
      </c>
      <c r="E1034">
        <v>39199293440</v>
      </c>
      <c r="F1034">
        <v>25470431232</v>
      </c>
      <c r="G1034">
        <v>0.64976763725280762</v>
      </c>
    </row>
    <row r="1035" spans="1:7">
      <c r="A1035" t="s">
        <v>45</v>
      </c>
      <c r="B1035" t="s">
        <v>98</v>
      </c>
      <c r="C1035" t="s">
        <v>126</v>
      </c>
      <c r="D1035" t="s">
        <v>147</v>
      </c>
      <c r="E1035">
        <v>732246048768</v>
      </c>
      <c r="F1035">
        <v>450900361216</v>
      </c>
      <c r="G1035">
        <v>0.61577713489532471</v>
      </c>
    </row>
    <row r="1036" spans="1:7">
      <c r="A1036" t="s">
        <v>46</v>
      </c>
      <c r="B1036" t="s">
        <v>99</v>
      </c>
      <c r="C1036" t="s">
        <v>126</v>
      </c>
      <c r="D1036" t="s">
        <v>147</v>
      </c>
      <c r="E1036">
        <v>6730056192</v>
      </c>
      <c r="F1036">
        <v>2908943872</v>
      </c>
      <c r="G1036">
        <v>0.43223172426223755</v>
      </c>
    </row>
    <row r="1037" spans="1:7">
      <c r="A1037" t="s">
        <v>47</v>
      </c>
      <c r="B1037" t="s">
        <v>100</v>
      </c>
      <c r="C1037" t="s">
        <v>126</v>
      </c>
      <c r="D1037" t="s">
        <v>147</v>
      </c>
      <c r="E1037">
        <v>1356659968</v>
      </c>
      <c r="F1037">
        <v>506880992</v>
      </c>
      <c r="G1037">
        <v>0.37362420558929443</v>
      </c>
    </row>
    <row r="1038" spans="1:7">
      <c r="A1038" t="s">
        <v>48</v>
      </c>
      <c r="B1038" t="s">
        <v>101</v>
      </c>
      <c r="C1038" t="s">
        <v>126</v>
      </c>
      <c r="D1038" t="s">
        <v>147</v>
      </c>
      <c r="E1038">
        <v>14652864512</v>
      </c>
      <c r="F1038">
        <v>9230749696</v>
      </c>
      <c r="G1038">
        <v>0.62996214628219604</v>
      </c>
    </row>
    <row r="1039" spans="1:7">
      <c r="A1039" t="s">
        <v>49</v>
      </c>
      <c r="B1039" t="s">
        <v>102</v>
      </c>
      <c r="C1039" t="s">
        <v>126</v>
      </c>
      <c r="D1039" t="s">
        <v>147</v>
      </c>
      <c r="E1039">
        <v>12438000640</v>
      </c>
      <c r="F1039">
        <v>7678939136</v>
      </c>
      <c r="G1039">
        <v>0.61737728118896484</v>
      </c>
    </row>
    <row r="1040" spans="1:7">
      <c r="A1040" t="s">
        <v>50</v>
      </c>
      <c r="B1040" t="s">
        <v>103</v>
      </c>
      <c r="C1040" t="s">
        <v>126</v>
      </c>
      <c r="D1040" t="s">
        <v>147</v>
      </c>
      <c r="E1040">
        <v>4213690880</v>
      </c>
      <c r="F1040">
        <v>1724189056</v>
      </c>
      <c r="G1040">
        <v>0.40918737649917603</v>
      </c>
    </row>
    <row r="1041" spans="1:7">
      <c r="A1041" t="s">
        <v>51</v>
      </c>
      <c r="B1041" t="s">
        <v>104</v>
      </c>
      <c r="C1041" t="s">
        <v>126</v>
      </c>
      <c r="D1041" t="s">
        <v>147</v>
      </c>
      <c r="E1041">
        <v>10692334592</v>
      </c>
      <c r="F1041">
        <v>5261542912</v>
      </c>
      <c r="G1041">
        <v>0.49208551645278931</v>
      </c>
    </row>
    <row r="1042" spans="1:7">
      <c r="A1042" t="s">
        <v>52</v>
      </c>
      <c r="B1042" t="s">
        <v>105</v>
      </c>
      <c r="C1042" t="s">
        <v>126</v>
      </c>
      <c r="D1042" t="s">
        <v>147</v>
      </c>
      <c r="E1042">
        <v>2511369984</v>
      </c>
      <c r="F1042">
        <v>1349245952</v>
      </c>
      <c r="G1042">
        <v>0.5372549295425415</v>
      </c>
    </row>
  </sheetData>
  <sortState ref="A2:G1041">
    <sortCondition ref="C2:C104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V57"/>
  <sheetViews>
    <sheetView workbookViewId="0">
      <selection activeCell="D47" sqref="D47"/>
    </sheetView>
  </sheetViews>
  <sheetFormatPr defaultRowHeight="15"/>
  <cols>
    <col min="1" max="1" width="13.140625" bestFit="1" customWidth="1"/>
    <col min="2" max="2" width="16.28515625" bestFit="1" customWidth="1"/>
    <col min="3" max="3" width="40.85546875" bestFit="1" customWidth="1"/>
    <col min="4" max="4" width="22.140625" bestFit="1" customWidth="1"/>
    <col min="5" max="5" width="24.5703125" bestFit="1" customWidth="1"/>
    <col min="6" max="6" width="12.85546875" bestFit="1" customWidth="1"/>
    <col min="7" max="7" width="16.7109375" bestFit="1" customWidth="1"/>
    <col min="8" max="8" width="32.42578125" bestFit="1" customWidth="1"/>
    <col min="9" max="9" width="13.7109375" bestFit="1" customWidth="1"/>
    <col min="10" max="10" width="36.7109375" bestFit="1" customWidth="1"/>
    <col min="11" max="11" width="23.140625" bestFit="1" customWidth="1"/>
    <col min="12" max="12" width="39.28515625" bestFit="1" customWidth="1"/>
    <col min="13" max="13" width="13.42578125" bestFit="1" customWidth="1"/>
    <col min="14" max="14" width="26.7109375" bestFit="1" customWidth="1"/>
    <col min="15" max="15" width="26.28515625" bestFit="1" customWidth="1"/>
    <col min="16" max="16" width="30.28515625" bestFit="1" customWidth="1"/>
    <col min="17" max="17" width="26.7109375" bestFit="1" customWidth="1"/>
    <col min="18" max="18" width="23.7109375" bestFit="1" customWidth="1"/>
    <col min="19" max="19" width="19.7109375" bestFit="1" customWidth="1"/>
    <col min="20" max="20" width="23.5703125" bestFit="1" customWidth="1"/>
    <col min="21" max="21" width="17.28515625" bestFit="1" customWidth="1"/>
    <col min="22" max="22" width="12" bestFit="1" customWidth="1"/>
  </cols>
  <sheetData>
    <row r="3" spans="1:22">
      <c r="A3" s="1" t="s">
        <v>154</v>
      </c>
      <c r="B3" s="1" t="s">
        <v>153</v>
      </c>
    </row>
    <row r="4" spans="1:22">
      <c r="A4" s="1" t="s">
        <v>151</v>
      </c>
      <c r="B4" t="s">
        <v>126</v>
      </c>
      <c r="C4" t="s">
        <v>122</v>
      </c>
      <c r="D4" t="s">
        <v>123</v>
      </c>
      <c r="E4" t="s">
        <v>124</v>
      </c>
      <c r="F4" t="s">
        <v>125</v>
      </c>
      <c r="G4" t="s">
        <v>120</v>
      </c>
      <c r="H4" t="s">
        <v>121</v>
      </c>
      <c r="I4" t="s">
        <v>119</v>
      </c>
      <c r="J4" t="s">
        <v>111</v>
      </c>
      <c r="K4" t="s">
        <v>110</v>
      </c>
      <c r="L4" t="s">
        <v>107</v>
      </c>
      <c r="M4" t="s">
        <v>109</v>
      </c>
      <c r="N4" t="s">
        <v>108</v>
      </c>
      <c r="O4" t="s">
        <v>113</v>
      </c>
      <c r="P4" t="s">
        <v>112</v>
      </c>
      <c r="Q4" t="s">
        <v>114</v>
      </c>
      <c r="R4" t="s">
        <v>115</v>
      </c>
      <c r="S4" t="s">
        <v>116</v>
      </c>
      <c r="T4" t="s">
        <v>117</v>
      </c>
      <c r="U4" t="s">
        <v>118</v>
      </c>
      <c r="V4" t="s">
        <v>152</v>
      </c>
    </row>
    <row r="5" spans="1:22">
      <c r="A5" s="2" t="s">
        <v>55</v>
      </c>
      <c r="B5" s="3">
        <v>0.23822809755802155</v>
      </c>
      <c r="C5" s="3">
        <v>0.48236575722694397</v>
      </c>
      <c r="D5" s="3">
        <v>2.9659343883395195E-2</v>
      </c>
      <c r="E5" s="3">
        <v>0.84226012229919434</v>
      </c>
      <c r="F5" s="3">
        <v>0.75860536098480225</v>
      </c>
      <c r="G5" s="3">
        <v>0.86799514293670654</v>
      </c>
      <c r="H5" s="3">
        <v>0</v>
      </c>
      <c r="I5" s="3">
        <v>0.23248247802257538</v>
      </c>
      <c r="J5" s="3">
        <v>1.6284763813018799E-2</v>
      </c>
      <c r="K5" s="3">
        <v>3.1900983303785324E-2</v>
      </c>
      <c r="L5" s="3">
        <v>0.79441076517105103</v>
      </c>
      <c r="M5" s="3">
        <v>0.85144501924514771</v>
      </c>
      <c r="N5" s="3">
        <v>0</v>
      </c>
      <c r="O5" s="3">
        <v>0</v>
      </c>
      <c r="P5" s="3">
        <v>1.3556751422584057E-2</v>
      </c>
      <c r="Q5" s="3">
        <v>1</v>
      </c>
      <c r="R5" s="3">
        <v>0.69917356967926025</v>
      </c>
      <c r="S5" s="3">
        <v>0.19377464056015015</v>
      </c>
      <c r="T5" s="3">
        <v>1.8798468634486198E-2</v>
      </c>
      <c r="U5" s="3">
        <v>1</v>
      </c>
      <c r="V5" s="3">
        <v>8.0709412647411227</v>
      </c>
    </row>
    <row r="6" spans="1:22">
      <c r="A6" s="2" t="s">
        <v>54</v>
      </c>
      <c r="B6" s="3">
        <v>0.69283539056777954</v>
      </c>
      <c r="C6" s="3">
        <v>0.9697415828704834</v>
      </c>
      <c r="D6" s="3">
        <v>2.7546914294362068E-2</v>
      </c>
      <c r="E6" s="3">
        <v>0.94544655084609985</v>
      </c>
      <c r="F6" s="3">
        <v>0.99927657842636108</v>
      </c>
      <c r="G6" s="3">
        <v>0.69653749465942383</v>
      </c>
      <c r="H6" s="3">
        <v>3.6364199331728742E-6</v>
      </c>
      <c r="I6" s="3">
        <v>0.38060632348060608</v>
      </c>
      <c r="J6" s="3">
        <v>0</v>
      </c>
      <c r="K6" s="3">
        <v>0</v>
      </c>
      <c r="L6" s="3">
        <v>1</v>
      </c>
      <c r="M6" s="3">
        <v>0.96323317289352417</v>
      </c>
      <c r="N6" s="3">
        <v>0</v>
      </c>
      <c r="O6" s="3">
        <v>0.19408503174781799</v>
      </c>
      <c r="P6" s="3">
        <v>0.29613682627677917</v>
      </c>
      <c r="Q6" s="3">
        <v>1</v>
      </c>
      <c r="R6" s="3">
        <v>0.87770408391952515</v>
      </c>
      <c r="S6" s="3">
        <v>0.36047205328941345</v>
      </c>
      <c r="T6" s="3">
        <v>1</v>
      </c>
      <c r="U6" s="3">
        <v>1</v>
      </c>
      <c r="V6" s="3">
        <v>11.403625639692109</v>
      </c>
    </row>
    <row r="7" spans="1:22">
      <c r="A7" s="2" t="s">
        <v>57</v>
      </c>
      <c r="B7" s="3">
        <v>0.44296753406524658</v>
      </c>
      <c r="C7" s="3">
        <v>0.87215220928192139</v>
      </c>
      <c r="D7" s="3">
        <v>7.1445994079113007E-2</v>
      </c>
      <c r="E7" s="3">
        <v>0.70311075448989868</v>
      </c>
      <c r="F7" s="3">
        <v>0.98618930578231812</v>
      </c>
      <c r="G7" s="3">
        <v>0.15454784035682678</v>
      </c>
      <c r="H7" s="3">
        <v>0</v>
      </c>
      <c r="I7" s="3">
        <v>0.13985565304756165</v>
      </c>
      <c r="J7" s="3">
        <v>0</v>
      </c>
      <c r="K7" s="3">
        <v>0</v>
      </c>
      <c r="L7" s="3">
        <v>1</v>
      </c>
      <c r="M7" s="3">
        <v>0.96183502674102783</v>
      </c>
      <c r="N7" s="3">
        <v>0</v>
      </c>
      <c r="O7" s="3">
        <v>6.8948902189731598E-2</v>
      </c>
      <c r="P7" s="3">
        <v>0.28497198224067688</v>
      </c>
      <c r="Q7" s="3">
        <v>1</v>
      </c>
      <c r="R7" s="3">
        <v>0.82746702432632446</v>
      </c>
      <c r="S7" s="3">
        <v>0.31347346305847168</v>
      </c>
      <c r="T7" s="3"/>
      <c r="U7" s="3">
        <v>1</v>
      </c>
      <c r="V7" s="3">
        <v>8.8269656896591187</v>
      </c>
    </row>
    <row r="8" spans="1:22">
      <c r="A8" s="2" t="s">
        <v>56</v>
      </c>
      <c r="B8" s="3">
        <v>0.74436724185943604</v>
      </c>
      <c r="C8" s="3">
        <v>0.84572243690490723</v>
      </c>
      <c r="D8" s="3">
        <v>0.48647549748420715</v>
      </c>
      <c r="E8" s="3">
        <v>0.91598045825958252</v>
      </c>
      <c r="F8" s="3">
        <v>0.99233639240264893</v>
      </c>
      <c r="G8" s="3">
        <v>0.52802574634552002</v>
      </c>
      <c r="H8" s="3">
        <v>2.5443148333579302E-3</v>
      </c>
      <c r="I8" s="3">
        <v>0.13058397173881531</v>
      </c>
      <c r="J8" s="3">
        <v>0.29994884133338928</v>
      </c>
      <c r="K8" s="3">
        <v>0.12469968944787979</v>
      </c>
      <c r="L8" s="3">
        <v>1</v>
      </c>
      <c r="M8" s="3">
        <v>0.99327653646469116</v>
      </c>
      <c r="N8" s="3">
        <v>0</v>
      </c>
      <c r="O8" s="3">
        <v>0.74414956569671631</v>
      </c>
      <c r="P8" s="3">
        <v>0.32506510615348816</v>
      </c>
      <c r="Q8" s="3">
        <v>1</v>
      </c>
      <c r="R8" s="3">
        <v>0.88945436477661133</v>
      </c>
      <c r="S8" s="3">
        <v>0.42350679636001587</v>
      </c>
      <c r="T8" s="3"/>
      <c r="U8" s="3">
        <v>1</v>
      </c>
      <c r="V8" s="3">
        <v>11.446136960061267</v>
      </c>
    </row>
    <row r="9" spans="1:22">
      <c r="A9" s="2" t="s">
        <v>58</v>
      </c>
      <c r="B9" s="3">
        <v>0.65604066848754883</v>
      </c>
      <c r="C9" s="3">
        <v>0.96930402517318726</v>
      </c>
      <c r="D9" s="3">
        <v>0.41384747624397278</v>
      </c>
      <c r="E9" s="3">
        <v>0.92754513025283813</v>
      </c>
      <c r="F9" s="3">
        <v>0.86979168653488159</v>
      </c>
      <c r="G9" s="3">
        <v>0.61996239423751831</v>
      </c>
      <c r="H9" s="3">
        <v>3.3071879297494888E-2</v>
      </c>
      <c r="I9" s="3">
        <v>0.89473110437393188</v>
      </c>
      <c r="J9" s="3">
        <v>0.29455989599227905</v>
      </c>
      <c r="K9" s="3">
        <v>0.19928964972496033</v>
      </c>
      <c r="L9" s="3">
        <v>0.99514371156692505</v>
      </c>
      <c r="M9" s="3">
        <v>0.98582470417022705</v>
      </c>
      <c r="N9" s="3">
        <v>0</v>
      </c>
      <c r="O9" s="3">
        <v>0.51003420352935791</v>
      </c>
      <c r="P9" s="3">
        <v>0.35237997770309448</v>
      </c>
      <c r="Q9" s="3">
        <v>1</v>
      </c>
      <c r="R9" s="3">
        <v>0.89727663993835449</v>
      </c>
      <c r="S9" s="3">
        <v>0.46297883987426758</v>
      </c>
      <c r="T9" s="3">
        <v>1</v>
      </c>
      <c r="U9" s="3">
        <v>0.98910814523696899</v>
      </c>
      <c r="V9" s="3">
        <v>13.070890132337809</v>
      </c>
    </row>
    <row r="10" spans="1:22">
      <c r="A10" s="2" t="s">
        <v>59</v>
      </c>
      <c r="B10" s="3">
        <v>0.67394858598709106</v>
      </c>
      <c r="C10" s="3">
        <v>0.85925841331481934</v>
      </c>
      <c r="D10" s="3">
        <v>0.37116026878356934</v>
      </c>
      <c r="E10" s="3">
        <v>0.9177471399307251</v>
      </c>
      <c r="F10" s="3">
        <v>0.998310387134552</v>
      </c>
      <c r="G10" s="3">
        <v>0.72256261110305786</v>
      </c>
      <c r="H10" s="3">
        <v>7.3127555660903454E-3</v>
      </c>
      <c r="I10" s="3">
        <v>0.26936012506484985</v>
      </c>
      <c r="J10" s="3">
        <v>2.9335550963878632E-2</v>
      </c>
      <c r="K10" s="3">
        <v>1.3141293078660965E-2</v>
      </c>
      <c r="L10" s="3">
        <v>1</v>
      </c>
      <c r="M10" s="3">
        <v>0.9811021089553833</v>
      </c>
      <c r="N10" s="3">
        <v>0</v>
      </c>
      <c r="O10" s="3">
        <v>9.3890883028507233E-2</v>
      </c>
      <c r="P10" s="3">
        <v>0.35755524039268494</v>
      </c>
      <c r="Q10" s="3">
        <v>1</v>
      </c>
      <c r="R10" s="3">
        <v>0.91572672128677368</v>
      </c>
      <c r="S10" s="3">
        <v>0.57776075601577759</v>
      </c>
      <c r="T10" s="3">
        <v>0.92856454849243164</v>
      </c>
      <c r="U10" s="3">
        <v>1</v>
      </c>
      <c r="V10" s="3">
        <v>11.716737389098853</v>
      </c>
    </row>
    <row r="11" spans="1:22">
      <c r="A11" s="2" t="s">
        <v>60</v>
      </c>
      <c r="B11" s="3">
        <v>0.50604462623596191</v>
      </c>
      <c r="C11" s="3">
        <v>0.76387906074523926</v>
      </c>
      <c r="D11" s="3">
        <v>0.12210400402545929</v>
      </c>
      <c r="E11" s="3">
        <v>0.82089698314666748</v>
      </c>
      <c r="F11" s="3">
        <v>0.90126007795333862</v>
      </c>
      <c r="G11" s="3">
        <v>0</v>
      </c>
      <c r="H11" s="3">
        <v>5.3772100727655925E-6</v>
      </c>
      <c r="I11" s="3">
        <v>0.18813434243202209</v>
      </c>
      <c r="J11" s="3">
        <v>0</v>
      </c>
      <c r="K11" s="3">
        <v>0</v>
      </c>
      <c r="L11" s="3">
        <v>0.99990910291671753</v>
      </c>
      <c r="M11" s="3">
        <v>0.9146265983581543</v>
      </c>
      <c r="N11" s="3">
        <v>0</v>
      </c>
      <c r="O11" s="3">
        <v>0</v>
      </c>
      <c r="P11" s="3">
        <v>0</v>
      </c>
      <c r="Q11" s="3">
        <v>1</v>
      </c>
      <c r="R11" s="3">
        <v>0.80352133512496948</v>
      </c>
      <c r="S11" s="3">
        <v>0.36630243062973022</v>
      </c>
      <c r="T11" s="3"/>
      <c r="U11" s="3">
        <v>0.15093298256397247</v>
      </c>
      <c r="V11" s="3">
        <v>7.5376169213423054</v>
      </c>
    </row>
    <row r="12" spans="1:22">
      <c r="A12" s="2" t="s">
        <v>62</v>
      </c>
      <c r="B12" s="3">
        <v>1</v>
      </c>
      <c r="C12" s="3">
        <v>1</v>
      </c>
      <c r="D12" s="3">
        <v>1</v>
      </c>
      <c r="E12" s="3">
        <v>1</v>
      </c>
      <c r="F12" s="3">
        <v>1</v>
      </c>
      <c r="G12" s="3">
        <v>1</v>
      </c>
      <c r="H12" s="3">
        <v>1</v>
      </c>
      <c r="I12" s="3">
        <v>1</v>
      </c>
      <c r="J12" s="3">
        <v>1</v>
      </c>
      <c r="K12" s="3">
        <v>1</v>
      </c>
      <c r="L12" s="3">
        <v>1</v>
      </c>
      <c r="M12" s="3">
        <v>1</v>
      </c>
      <c r="N12" s="3"/>
      <c r="O12" s="3">
        <v>1</v>
      </c>
      <c r="P12" s="3">
        <v>1</v>
      </c>
      <c r="Q12" s="3">
        <v>1</v>
      </c>
      <c r="R12" s="3">
        <v>1</v>
      </c>
      <c r="S12" s="3">
        <v>1</v>
      </c>
      <c r="T12" s="3"/>
      <c r="U12" s="3">
        <v>1</v>
      </c>
      <c r="V12" s="3">
        <v>18</v>
      </c>
    </row>
    <row r="13" spans="1:22">
      <c r="A13" s="2" t="s">
        <v>61</v>
      </c>
      <c r="B13" s="3">
        <v>0.19716097414493561</v>
      </c>
      <c r="C13" s="3">
        <v>0.54309350252151489</v>
      </c>
      <c r="D13" s="3">
        <v>3.2064929604530334E-2</v>
      </c>
      <c r="E13" s="3">
        <v>0.46342805027961731</v>
      </c>
      <c r="F13" s="3">
        <v>0.90990221500396729</v>
      </c>
      <c r="G13" s="3">
        <v>0</v>
      </c>
      <c r="H13" s="3">
        <v>0</v>
      </c>
      <c r="I13" s="3">
        <v>7.5397200882434845E-2</v>
      </c>
      <c r="J13" s="3">
        <v>0</v>
      </c>
      <c r="K13" s="3">
        <v>0</v>
      </c>
      <c r="L13" s="3">
        <v>1</v>
      </c>
      <c r="M13" s="3">
        <v>0.88562685251235962</v>
      </c>
      <c r="N13" s="3">
        <v>0</v>
      </c>
      <c r="O13" s="3">
        <v>0</v>
      </c>
      <c r="P13" s="3">
        <v>0</v>
      </c>
      <c r="Q13" s="3">
        <v>1</v>
      </c>
      <c r="R13" s="3">
        <v>0.60834318399429321</v>
      </c>
      <c r="S13" s="3">
        <v>6.9586507976055145E-2</v>
      </c>
      <c r="T13" s="3">
        <v>0.53603267669677734</v>
      </c>
      <c r="U13" s="3">
        <v>7.8727409709244967E-4</v>
      </c>
      <c r="V13" s="3">
        <v>6.321423367713578</v>
      </c>
    </row>
    <row r="14" spans="1:22">
      <c r="A14" s="2" t="s">
        <v>63</v>
      </c>
      <c r="B14" s="3">
        <v>0.65693163871765137</v>
      </c>
      <c r="C14" s="3">
        <v>0.87212890386581421</v>
      </c>
      <c r="D14" s="3">
        <v>0.68234914541244507</v>
      </c>
      <c r="E14" s="3">
        <v>0.96661901473999023</v>
      </c>
      <c r="F14" s="3">
        <v>0.98175704479217529</v>
      </c>
      <c r="G14" s="3">
        <v>0.88573896884918213</v>
      </c>
      <c r="H14" s="3">
        <v>3.1349740456789732E-3</v>
      </c>
      <c r="I14" s="3">
        <v>0.23567342758178711</v>
      </c>
      <c r="J14" s="3">
        <v>0.32397377490997314</v>
      </c>
      <c r="K14" s="3">
        <v>0.12366552650928497</v>
      </c>
      <c r="L14" s="3">
        <v>1</v>
      </c>
      <c r="M14" s="3">
        <v>0.98050439357757568</v>
      </c>
      <c r="N14" s="3">
        <v>0</v>
      </c>
      <c r="O14" s="3">
        <v>0.19720646739006042</v>
      </c>
      <c r="P14" s="3">
        <v>0.49771150946617126</v>
      </c>
      <c r="Q14" s="3">
        <v>1</v>
      </c>
      <c r="R14" s="3">
        <v>0.92762851715087891</v>
      </c>
      <c r="S14" s="3">
        <v>0.43911606073379517</v>
      </c>
      <c r="T14" s="3">
        <v>4.1153084486722946E-2</v>
      </c>
      <c r="U14" s="3">
        <v>0.91295039653778076</v>
      </c>
      <c r="V14" s="3">
        <v>11.728242848766968</v>
      </c>
    </row>
    <row r="15" spans="1:22">
      <c r="A15" s="2" t="s">
        <v>64</v>
      </c>
      <c r="B15" s="3">
        <v>0.68945837020874023</v>
      </c>
      <c r="C15" s="3">
        <v>0.81298708915710449</v>
      </c>
      <c r="D15" s="3">
        <v>5.1656436175107956E-2</v>
      </c>
      <c r="E15" s="3">
        <v>0.77184128761291504</v>
      </c>
      <c r="F15" s="3">
        <v>0.98833012580871582</v>
      </c>
      <c r="G15" s="3">
        <v>0.81020164489746094</v>
      </c>
      <c r="H15" s="3">
        <v>0</v>
      </c>
      <c r="I15" s="3">
        <v>0.51383101940155029</v>
      </c>
      <c r="J15" s="3">
        <v>7.4173510074615479E-3</v>
      </c>
      <c r="K15" s="3">
        <v>0</v>
      </c>
      <c r="L15" s="3">
        <v>1</v>
      </c>
      <c r="M15" s="3">
        <v>1</v>
      </c>
      <c r="N15" s="3">
        <v>0</v>
      </c>
      <c r="O15" s="3">
        <v>0</v>
      </c>
      <c r="P15" s="3">
        <v>0.45690205693244934</v>
      </c>
      <c r="Q15" s="3">
        <v>1</v>
      </c>
      <c r="R15" s="3">
        <v>0.87315571308135986</v>
      </c>
      <c r="S15" s="3">
        <v>0.42431923747062683</v>
      </c>
      <c r="T15" s="3">
        <v>0</v>
      </c>
      <c r="U15" s="3">
        <v>0.94203269481658936</v>
      </c>
      <c r="V15" s="3">
        <v>10.342133026570082</v>
      </c>
    </row>
    <row r="16" spans="1:22">
      <c r="A16" s="2" t="s">
        <v>65</v>
      </c>
      <c r="B16" s="3">
        <v>0.27804404497146606</v>
      </c>
      <c r="C16" s="3">
        <v>0.43981733918190002</v>
      </c>
      <c r="D16" s="3">
        <v>8.3557525649666786E-3</v>
      </c>
      <c r="E16" s="3">
        <v>0.65414834022521973</v>
      </c>
      <c r="F16" s="3">
        <v>0.99996912479400635</v>
      </c>
      <c r="G16" s="3">
        <v>0</v>
      </c>
      <c r="H16" s="3">
        <v>0</v>
      </c>
      <c r="I16" s="3">
        <v>4.7972407191991806E-2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1</v>
      </c>
      <c r="R16" s="3">
        <v>0.92335599660873413</v>
      </c>
      <c r="S16" s="3">
        <v>0.3255942165851593</v>
      </c>
      <c r="T16" s="3"/>
      <c r="U16" s="3">
        <v>1</v>
      </c>
      <c r="V16" s="3">
        <v>5.6772572221234441</v>
      </c>
    </row>
    <row r="17" spans="1:22">
      <c r="A17" s="2" t="s">
        <v>69</v>
      </c>
      <c r="B17" s="3">
        <v>0.64547437429428101</v>
      </c>
      <c r="C17" s="3">
        <v>0.61949038505554199</v>
      </c>
      <c r="D17" s="3">
        <v>0.49635189771652222</v>
      </c>
      <c r="E17" s="3">
        <v>0.93554574251174927</v>
      </c>
      <c r="F17" s="3">
        <v>0.99794101715087891</v>
      </c>
      <c r="G17" s="3">
        <v>0.51519834995269775</v>
      </c>
      <c r="H17" s="3">
        <v>3.2811937853693962E-4</v>
      </c>
      <c r="I17" s="3">
        <v>0.7673763632774353</v>
      </c>
      <c r="J17" s="3">
        <v>0.26177686452865601</v>
      </c>
      <c r="K17" s="3">
        <v>0.17888917028903961</v>
      </c>
      <c r="L17" s="3">
        <v>1</v>
      </c>
      <c r="M17" s="3">
        <v>0.97168213129043579</v>
      </c>
      <c r="N17" s="3">
        <v>0</v>
      </c>
      <c r="O17" s="3">
        <v>0.1387907862663269</v>
      </c>
      <c r="P17" s="3">
        <v>0.28348800539970398</v>
      </c>
      <c r="Q17" s="3">
        <v>1</v>
      </c>
      <c r="R17" s="3">
        <v>0.86362761259078979</v>
      </c>
      <c r="S17" s="3">
        <v>0.45286425948143005</v>
      </c>
      <c r="T17" s="3"/>
      <c r="U17" s="3">
        <v>1</v>
      </c>
      <c r="V17" s="3">
        <v>11.128825079184026</v>
      </c>
    </row>
    <row r="18" spans="1:22">
      <c r="A18" s="2" t="s">
        <v>66</v>
      </c>
      <c r="B18" s="3">
        <v>0.57425987720489502</v>
      </c>
      <c r="C18" s="3">
        <v>0.34827318787574768</v>
      </c>
      <c r="D18" s="3">
        <v>0.25659719109535217</v>
      </c>
      <c r="E18" s="3">
        <v>0.80647909641265869</v>
      </c>
      <c r="F18" s="3">
        <v>0.99993503093719482</v>
      </c>
      <c r="G18" s="3">
        <v>0.90633219480514526</v>
      </c>
      <c r="H18" s="3">
        <v>6.510615348815918E-3</v>
      </c>
      <c r="I18" s="3">
        <v>0.24480421841144562</v>
      </c>
      <c r="J18" s="3">
        <v>0.19922500848770142</v>
      </c>
      <c r="K18" s="3">
        <v>7.8995808959007263E-2</v>
      </c>
      <c r="L18" s="3">
        <v>1</v>
      </c>
      <c r="M18" s="3">
        <v>0.91460257768630981</v>
      </c>
      <c r="N18" s="3">
        <v>0</v>
      </c>
      <c r="O18" s="3">
        <v>0.27854055166244507</v>
      </c>
      <c r="P18" s="3">
        <v>0.25417691469192505</v>
      </c>
      <c r="Q18" s="3">
        <v>1</v>
      </c>
      <c r="R18" s="3">
        <v>0.8766857385635376</v>
      </c>
      <c r="S18" s="3">
        <v>0.3396742045879364</v>
      </c>
      <c r="T18" s="3">
        <v>1</v>
      </c>
      <c r="U18" s="3">
        <v>1</v>
      </c>
      <c r="V18" s="3">
        <v>11.085092216730118</v>
      </c>
    </row>
    <row r="19" spans="1:22">
      <c r="A19" s="2" t="s">
        <v>67</v>
      </c>
      <c r="B19" s="3">
        <v>0.5877147912979126</v>
      </c>
      <c r="C19" s="3">
        <v>0.84713304042816162</v>
      </c>
      <c r="D19" s="3">
        <v>0.65015655755996704</v>
      </c>
      <c r="E19" s="3">
        <v>0.97225713729858398</v>
      </c>
      <c r="F19" s="3">
        <v>0.98952001333236694</v>
      </c>
      <c r="G19" s="3">
        <v>0.53625863790512085</v>
      </c>
      <c r="H19" s="3">
        <v>8.8253507612989779E-8</v>
      </c>
      <c r="I19" s="3">
        <v>0.27130687236785889</v>
      </c>
      <c r="J19" s="3">
        <v>0.30468851327896118</v>
      </c>
      <c r="K19" s="3">
        <v>0.1600223034620285</v>
      </c>
      <c r="L19" s="3">
        <v>1</v>
      </c>
      <c r="M19" s="3">
        <v>0.99226385354995728</v>
      </c>
      <c r="N19" s="3">
        <v>0</v>
      </c>
      <c r="O19" s="3">
        <v>0.60838955640792847</v>
      </c>
      <c r="P19" s="3">
        <v>0.28266364336013794</v>
      </c>
      <c r="Q19" s="3">
        <v>1</v>
      </c>
      <c r="R19" s="3">
        <v>0.91059672832489014</v>
      </c>
      <c r="S19" s="3">
        <v>0.45202827453613281</v>
      </c>
      <c r="T19" s="3">
        <v>0</v>
      </c>
      <c r="U19" s="3">
        <v>1</v>
      </c>
      <c r="V19" s="3">
        <v>11.565000011363516</v>
      </c>
    </row>
    <row r="20" spans="1:22">
      <c r="A20" s="2" t="s">
        <v>68</v>
      </c>
      <c r="B20" s="3">
        <v>0.73107701539993286</v>
      </c>
      <c r="C20" s="3">
        <v>0.39416870474815369</v>
      </c>
      <c r="D20" s="3">
        <v>0.11665987968444824</v>
      </c>
      <c r="E20" s="3">
        <v>0.92832845449447632</v>
      </c>
      <c r="F20" s="3">
        <v>0.9969746470451355</v>
      </c>
      <c r="G20" s="3">
        <v>0.95329171419143677</v>
      </c>
      <c r="H20" s="3">
        <v>0</v>
      </c>
      <c r="I20" s="3">
        <v>0.42112305760383606</v>
      </c>
      <c r="J20" s="3">
        <v>1.4468281005974859E-4</v>
      </c>
      <c r="K20" s="3">
        <v>0</v>
      </c>
      <c r="L20" s="3">
        <v>1</v>
      </c>
      <c r="M20" s="3">
        <v>0.98139500617980957</v>
      </c>
      <c r="N20" s="3">
        <v>0</v>
      </c>
      <c r="O20" s="3">
        <v>0.87860214710235596</v>
      </c>
      <c r="P20" s="3">
        <v>0.30330467224121094</v>
      </c>
      <c r="Q20" s="3">
        <v>1</v>
      </c>
      <c r="R20" s="3">
        <v>0.81451272964477539</v>
      </c>
      <c r="S20" s="3">
        <v>0.21371397376060486</v>
      </c>
      <c r="T20" s="3">
        <v>0</v>
      </c>
      <c r="U20" s="3">
        <v>1</v>
      </c>
      <c r="V20" s="3">
        <v>10.733296684906236</v>
      </c>
    </row>
    <row r="21" spans="1:22">
      <c r="A21" s="2" t="s">
        <v>70</v>
      </c>
      <c r="B21" s="3">
        <v>0.66429942846298218</v>
      </c>
      <c r="C21" s="3">
        <v>0.6330382227897644</v>
      </c>
      <c r="D21" s="3">
        <v>0.24734027683734894</v>
      </c>
      <c r="E21" s="3">
        <v>0.89294683933258057</v>
      </c>
      <c r="F21" s="3">
        <v>0.99999302625656128</v>
      </c>
      <c r="G21" s="3">
        <v>0.36865630745887756</v>
      </c>
      <c r="H21" s="3">
        <v>0</v>
      </c>
      <c r="I21" s="3">
        <v>0.44734522700309753</v>
      </c>
      <c r="J21" s="3">
        <v>0.24246679246425629</v>
      </c>
      <c r="K21" s="3">
        <v>0.21392245590686798</v>
      </c>
      <c r="L21" s="3">
        <v>1</v>
      </c>
      <c r="M21" s="3">
        <v>0.9752616286277771</v>
      </c>
      <c r="N21" s="3">
        <v>0</v>
      </c>
      <c r="O21" s="3">
        <v>0.46827733516693115</v>
      </c>
      <c r="P21" s="3">
        <v>0.39243242144584656</v>
      </c>
      <c r="Q21" s="3">
        <v>1</v>
      </c>
      <c r="R21" s="3">
        <v>0.87497574090957642</v>
      </c>
      <c r="S21" s="3">
        <v>0.40528637170791626</v>
      </c>
      <c r="T21" s="3">
        <v>0</v>
      </c>
      <c r="U21" s="3">
        <v>1</v>
      </c>
      <c r="V21" s="3">
        <v>10.826242074370384</v>
      </c>
    </row>
    <row r="22" spans="1:22">
      <c r="A22" s="2" t="s">
        <v>71</v>
      </c>
      <c r="B22" s="3">
        <v>0.4732477068901062</v>
      </c>
      <c r="C22" s="3">
        <v>0.47056913375854492</v>
      </c>
      <c r="D22" s="3">
        <v>0.12216655910015106</v>
      </c>
      <c r="E22" s="3">
        <v>0.65840667486190796</v>
      </c>
      <c r="F22" s="3">
        <v>0.9833647608757019</v>
      </c>
      <c r="G22" s="3">
        <v>0.30350753664970398</v>
      </c>
      <c r="H22" s="3">
        <v>0</v>
      </c>
      <c r="I22" s="3">
        <v>0.4372895359992981</v>
      </c>
      <c r="J22" s="3">
        <v>5.2095967112109065E-4</v>
      </c>
      <c r="K22" s="3">
        <v>0</v>
      </c>
      <c r="L22" s="3">
        <v>0.91111892461776733</v>
      </c>
      <c r="M22" s="3">
        <v>0.95125323534011841</v>
      </c>
      <c r="N22" s="3">
        <v>0</v>
      </c>
      <c r="O22" s="3">
        <v>2.1999313030391932E-3</v>
      </c>
      <c r="P22" s="3">
        <v>0.35555016994476318</v>
      </c>
      <c r="Q22" s="3">
        <v>1</v>
      </c>
      <c r="R22" s="3">
        <v>0.76737016439437866</v>
      </c>
      <c r="S22" s="3">
        <v>0.20200631022453308</v>
      </c>
      <c r="T22" s="3">
        <v>0</v>
      </c>
      <c r="U22" s="3">
        <v>1</v>
      </c>
      <c r="V22" s="3">
        <v>8.6385716036311351</v>
      </c>
    </row>
    <row r="23" spans="1:22">
      <c r="A23" s="2" t="s">
        <v>72</v>
      </c>
      <c r="B23" s="3">
        <v>0.47003385424613953</v>
      </c>
      <c r="C23" s="3">
        <v>0.45960137248039246</v>
      </c>
      <c r="D23" s="3">
        <v>0.27658018469810486</v>
      </c>
      <c r="E23" s="3">
        <v>0.60791462659835815</v>
      </c>
      <c r="F23" s="3">
        <v>0.99882358312606812</v>
      </c>
      <c r="G23" s="3">
        <v>0.56638884544372559</v>
      </c>
      <c r="H23" s="3">
        <v>0</v>
      </c>
      <c r="I23" s="3">
        <v>0.252785325050354</v>
      </c>
      <c r="J23" s="3">
        <v>0</v>
      </c>
      <c r="K23" s="3">
        <v>0</v>
      </c>
      <c r="L23" s="3">
        <v>0.94769638776779175</v>
      </c>
      <c r="M23" s="3">
        <v>0.95394301414489746</v>
      </c>
      <c r="N23" s="3">
        <v>0</v>
      </c>
      <c r="O23" s="3">
        <v>7.9190224409103394E-2</v>
      </c>
      <c r="P23" s="3">
        <v>0.64175504446029663</v>
      </c>
      <c r="Q23" s="3">
        <v>1</v>
      </c>
      <c r="R23" s="3">
        <v>0.81252926588058472</v>
      </c>
      <c r="S23" s="3">
        <v>0.34093981981277466</v>
      </c>
      <c r="T23" s="3">
        <v>1.4580775983631611E-2</v>
      </c>
      <c r="U23" s="3">
        <v>1</v>
      </c>
      <c r="V23" s="3">
        <v>9.4227623241022229</v>
      </c>
    </row>
    <row r="24" spans="1:22">
      <c r="A24" s="2" t="s">
        <v>75</v>
      </c>
      <c r="B24" s="3">
        <v>0.49667695164680481</v>
      </c>
      <c r="C24" s="3">
        <v>0.58469372987747192</v>
      </c>
      <c r="D24" s="3">
        <v>9.6456743776798248E-2</v>
      </c>
      <c r="E24" s="3">
        <v>0.61907750368118286</v>
      </c>
      <c r="F24" s="3">
        <v>0.86541378498077393</v>
      </c>
      <c r="G24" s="3">
        <v>0.68420881032943726</v>
      </c>
      <c r="H24" s="3">
        <v>0</v>
      </c>
      <c r="I24" s="3">
        <v>0.10794100910425186</v>
      </c>
      <c r="J24" s="3">
        <v>1.5844695270061493E-2</v>
      </c>
      <c r="K24" s="3">
        <v>0</v>
      </c>
      <c r="L24" s="3">
        <v>0.99913126230239868</v>
      </c>
      <c r="M24" s="3">
        <v>0.94916945695877075</v>
      </c>
      <c r="N24" s="3">
        <v>0</v>
      </c>
      <c r="O24" s="3">
        <v>0</v>
      </c>
      <c r="P24" s="3">
        <v>0</v>
      </c>
      <c r="Q24" s="3">
        <v>1</v>
      </c>
      <c r="R24" s="3">
        <v>0.67333942651748657</v>
      </c>
      <c r="S24" s="3">
        <v>0.35017001628875732</v>
      </c>
      <c r="T24" s="3">
        <v>0</v>
      </c>
      <c r="U24" s="3">
        <v>0.1679760217666626</v>
      </c>
      <c r="V24" s="3">
        <v>7.6100994125008583</v>
      </c>
    </row>
    <row r="25" spans="1:22">
      <c r="A25" s="2" t="s">
        <v>74</v>
      </c>
      <c r="B25" s="3">
        <v>0.68897008895874023</v>
      </c>
      <c r="C25" s="3">
        <v>0.75094002485275269</v>
      </c>
      <c r="D25" s="3">
        <v>0.23262125253677368</v>
      </c>
      <c r="E25" s="3">
        <v>0.86353296041488647</v>
      </c>
      <c r="F25" s="3">
        <v>0.91933679580688477</v>
      </c>
      <c r="G25" s="3">
        <v>1.0298661072738469E-4</v>
      </c>
      <c r="H25" s="3">
        <v>0</v>
      </c>
      <c r="I25" s="3">
        <v>0.25762453675270081</v>
      </c>
      <c r="J25" s="3">
        <v>0.2355446070432663</v>
      </c>
      <c r="K25" s="3">
        <v>0.11167532950639725</v>
      </c>
      <c r="L25" s="3">
        <v>0.99999773502349854</v>
      </c>
      <c r="M25" s="3">
        <v>0.92432653903961182</v>
      </c>
      <c r="N25" s="3">
        <v>0</v>
      </c>
      <c r="O25" s="3">
        <v>8.0554530024528503E-2</v>
      </c>
      <c r="P25" s="3">
        <v>0.23596787452697754</v>
      </c>
      <c r="Q25" s="3">
        <v>1</v>
      </c>
      <c r="R25" s="3">
        <v>0.79557573795318604</v>
      </c>
      <c r="S25" s="3">
        <v>0.45467072725296021</v>
      </c>
      <c r="T25" s="3">
        <v>0</v>
      </c>
      <c r="U25" s="3">
        <v>0.21364113688468933</v>
      </c>
      <c r="V25" s="3">
        <v>8.7650828631885815</v>
      </c>
    </row>
    <row r="26" spans="1:22">
      <c r="A26" s="2" t="s">
        <v>73</v>
      </c>
      <c r="B26" s="3">
        <v>0.42311984300613403</v>
      </c>
      <c r="C26" s="3">
        <v>0.38800010085105896</v>
      </c>
      <c r="D26" s="3">
        <v>3.5178326070308685E-2</v>
      </c>
      <c r="E26" s="3">
        <v>0.83632320165634155</v>
      </c>
      <c r="F26" s="3">
        <v>0.99994456768035889</v>
      </c>
      <c r="G26" s="3">
        <v>0.4040113091468811</v>
      </c>
      <c r="H26" s="3">
        <v>1.4653251128038391E-5</v>
      </c>
      <c r="I26" s="3">
        <v>6.5377719700336456E-2</v>
      </c>
      <c r="J26" s="3">
        <v>0</v>
      </c>
      <c r="K26" s="3">
        <v>0</v>
      </c>
      <c r="L26" s="3">
        <v>0.99591028690338135</v>
      </c>
      <c r="M26" s="3">
        <v>0.88858997821807861</v>
      </c>
      <c r="N26" s="3">
        <v>0</v>
      </c>
      <c r="O26" s="3">
        <v>4.9692206084728241E-3</v>
      </c>
      <c r="P26" s="3">
        <v>0.47011467814445496</v>
      </c>
      <c r="Q26" s="3">
        <v>1</v>
      </c>
      <c r="R26" s="3">
        <v>0.71600610017776489</v>
      </c>
      <c r="S26" s="3">
        <v>0.37004548311233521</v>
      </c>
      <c r="T26" s="3">
        <v>5.3842000663280487E-2</v>
      </c>
      <c r="U26" s="3">
        <v>0.72974622249603271</v>
      </c>
      <c r="V26" s="3">
        <v>8.3811936916863488</v>
      </c>
    </row>
    <row r="27" spans="1:22">
      <c r="A27" s="2" t="s">
        <v>76</v>
      </c>
      <c r="B27" s="3">
        <v>0.78701490163803101</v>
      </c>
      <c r="C27" s="3">
        <v>0.36101174354553223</v>
      </c>
      <c r="D27" s="3">
        <v>0.34291580319404602</v>
      </c>
      <c r="E27" s="3">
        <v>0.88116544485092163</v>
      </c>
      <c r="F27" s="3">
        <v>0.99895846843719482</v>
      </c>
      <c r="G27" s="3">
        <v>0.26885339617729187</v>
      </c>
      <c r="H27" s="3">
        <v>3.7110574543476105E-2</v>
      </c>
      <c r="I27" s="3">
        <v>0.72701418399810791</v>
      </c>
      <c r="J27" s="3">
        <v>0.16369323432445526</v>
      </c>
      <c r="K27" s="3">
        <v>7.8221805393695831E-2</v>
      </c>
      <c r="L27" s="3">
        <v>0.99689501523971558</v>
      </c>
      <c r="M27" s="3">
        <v>0.97976905107498169</v>
      </c>
      <c r="N27" s="3">
        <v>0</v>
      </c>
      <c r="O27" s="3">
        <v>0.34874612092971802</v>
      </c>
      <c r="P27" s="3">
        <v>0.26362195611000061</v>
      </c>
      <c r="Q27" s="3">
        <v>1</v>
      </c>
      <c r="R27" s="3">
        <v>0.88629710674285889</v>
      </c>
      <c r="S27" s="3">
        <v>0.63074302673339844</v>
      </c>
      <c r="T27" s="3">
        <v>6.7567773163318634E-2</v>
      </c>
      <c r="U27" s="3">
        <v>1</v>
      </c>
      <c r="V27" s="3">
        <v>10.819599606096745</v>
      </c>
    </row>
    <row r="28" spans="1:22">
      <c r="A28" s="2" t="s">
        <v>77</v>
      </c>
      <c r="B28" s="3">
        <v>0.69230955839157104</v>
      </c>
      <c r="C28" s="3">
        <v>0.94773083925247192</v>
      </c>
      <c r="D28" s="3">
        <v>0.34387776255607605</v>
      </c>
      <c r="E28" s="3">
        <v>0.81421291828155518</v>
      </c>
      <c r="F28" s="3">
        <v>0.99467158317565918</v>
      </c>
      <c r="G28" s="3">
        <v>0.75037521123886108</v>
      </c>
      <c r="H28" s="3">
        <v>2.0810062065720558E-2</v>
      </c>
      <c r="I28" s="3">
        <v>0.73499631881713867</v>
      </c>
      <c r="J28" s="3">
        <v>0</v>
      </c>
      <c r="K28" s="3">
        <v>0</v>
      </c>
      <c r="L28" s="3">
        <v>1</v>
      </c>
      <c r="M28" s="3">
        <v>1</v>
      </c>
      <c r="N28" s="3">
        <v>0</v>
      </c>
      <c r="O28" s="3">
        <v>0.35433086752891541</v>
      </c>
      <c r="P28" s="3">
        <v>0.5536232590675354</v>
      </c>
      <c r="Q28" s="3">
        <v>1</v>
      </c>
      <c r="R28" s="3">
        <v>0.83959877490997314</v>
      </c>
      <c r="S28" s="3">
        <v>0.63743507862091064</v>
      </c>
      <c r="T28" s="3"/>
      <c r="U28" s="3">
        <v>0.96301686763763428</v>
      </c>
      <c r="V28" s="3">
        <v>11.646989101544023</v>
      </c>
    </row>
    <row r="29" spans="1:22">
      <c r="A29" s="2" t="s">
        <v>79</v>
      </c>
      <c r="B29" s="3">
        <v>0.58027440309524536</v>
      </c>
      <c r="C29" s="3">
        <v>0.70398014783859253</v>
      </c>
      <c r="D29" s="3">
        <v>0.15373654663562775</v>
      </c>
      <c r="E29" s="3">
        <v>0.93493616580963135</v>
      </c>
      <c r="F29" s="3">
        <v>0.99892544746398926</v>
      </c>
      <c r="G29" s="3">
        <v>0.496519535779953</v>
      </c>
      <c r="H29" s="3">
        <v>1.2444045296433615E-6</v>
      </c>
      <c r="I29" s="3">
        <v>0.2035035640001297</v>
      </c>
      <c r="J29" s="3">
        <v>0.23129710555076599</v>
      </c>
      <c r="K29" s="3">
        <v>9.2983141541481018E-2</v>
      </c>
      <c r="L29" s="3">
        <v>1</v>
      </c>
      <c r="M29" s="3">
        <v>0.96588003635406494</v>
      </c>
      <c r="N29" s="3">
        <v>0</v>
      </c>
      <c r="O29" s="3">
        <v>0.33815121650695801</v>
      </c>
      <c r="P29" s="3">
        <v>0.18330575525760651</v>
      </c>
      <c r="Q29" s="3">
        <v>1</v>
      </c>
      <c r="R29" s="3">
        <v>0.85621541738510132</v>
      </c>
      <c r="S29" s="3">
        <v>0.42477259039878845</v>
      </c>
      <c r="T29" s="3"/>
      <c r="U29" s="3">
        <v>1</v>
      </c>
      <c r="V29" s="3">
        <v>10.164482318022465</v>
      </c>
    </row>
    <row r="30" spans="1:22">
      <c r="A30" s="2" t="s">
        <v>78</v>
      </c>
      <c r="B30" s="3">
        <v>0.51132535934448242</v>
      </c>
      <c r="C30" s="3">
        <v>0.82341229915618896</v>
      </c>
      <c r="D30" s="3">
        <v>8.2291729748249054E-2</v>
      </c>
      <c r="E30" s="3">
        <v>0.67064088582992554</v>
      </c>
      <c r="F30" s="3">
        <v>1</v>
      </c>
      <c r="G30" s="3">
        <v>0.69088190793991089</v>
      </c>
      <c r="H30" s="3">
        <v>0</v>
      </c>
      <c r="I30" s="3">
        <v>0.22641243040561676</v>
      </c>
      <c r="J30" s="3">
        <v>0.26751920580863953</v>
      </c>
      <c r="K30" s="3">
        <v>0.2778586745262146</v>
      </c>
      <c r="L30" s="3">
        <v>1</v>
      </c>
      <c r="M30" s="3">
        <v>0.95862698554992676</v>
      </c>
      <c r="N30" s="3">
        <v>0</v>
      </c>
      <c r="O30" s="3">
        <v>0.19084037840366364</v>
      </c>
      <c r="P30" s="3">
        <v>0.47015780210494995</v>
      </c>
      <c r="Q30" s="3">
        <v>1</v>
      </c>
      <c r="R30" s="3">
        <v>0.84076505899429321</v>
      </c>
      <c r="S30" s="3">
        <v>0.38639047741889954</v>
      </c>
      <c r="T30" s="3">
        <v>1</v>
      </c>
      <c r="U30" s="3">
        <v>1</v>
      </c>
      <c r="V30" s="3">
        <v>11.397123195230961</v>
      </c>
    </row>
    <row r="31" spans="1:22">
      <c r="A31" s="2" t="s">
        <v>80</v>
      </c>
      <c r="B31" s="3">
        <v>0.3364357054233551</v>
      </c>
      <c r="C31" s="3">
        <v>0.45612737536430359</v>
      </c>
      <c r="D31" s="3">
        <v>0.17985686659812927</v>
      </c>
      <c r="E31" s="3">
        <v>0.81530582904815674</v>
      </c>
      <c r="F31" s="3">
        <v>0.98711150884628296</v>
      </c>
      <c r="G31" s="3">
        <v>0.70900648832321167</v>
      </c>
      <c r="H31" s="3">
        <v>2.0355101150926203E-4</v>
      </c>
      <c r="I31" s="3">
        <v>0.43482691049575806</v>
      </c>
      <c r="J31" s="3">
        <v>5.46148382127285E-2</v>
      </c>
      <c r="K31" s="3">
        <v>3.5591620951890945E-2</v>
      </c>
      <c r="L31" s="3">
        <v>1</v>
      </c>
      <c r="M31" s="3">
        <v>0.79578912258148193</v>
      </c>
      <c r="N31" s="3">
        <v>0</v>
      </c>
      <c r="O31" s="3">
        <v>4.3298095464706421E-2</v>
      </c>
      <c r="P31" s="3">
        <v>0.2382831871509552</v>
      </c>
      <c r="Q31" s="3">
        <v>1</v>
      </c>
      <c r="R31" s="3">
        <v>0.82099777460098267</v>
      </c>
      <c r="S31" s="3">
        <v>0.21435433626174927</v>
      </c>
      <c r="T31" s="3"/>
      <c r="U31" s="3">
        <v>0.62430703639984131</v>
      </c>
      <c r="V31" s="3">
        <v>8.7461102467350429</v>
      </c>
    </row>
    <row r="32" spans="1:22">
      <c r="A32" s="2" t="s">
        <v>87</v>
      </c>
      <c r="B32" s="3">
        <v>0.5175442099571228</v>
      </c>
      <c r="C32" s="3">
        <v>0.80956584215164185</v>
      </c>
      <c r="D32" s="3">
        <v>0.27540960907936096</v>
      </c>
      <c r="E32" s="3">
        <v>0.83189851045608521</v>
      </c>
      <c r="F32" s="3">
        <v>0.99696642160415649</v>
      </c>
      <c r="G32" s="3">
        <v>0.79104781150817871</v>
      </c>
      <c r="H32" s="3">
        <v>1.3227348681539297E-3</v>
      </c>
      <c r="I32" s="3">
        <v>0.53713834285736084</v>
      </c>
      <c r="J32" s="3">
        <v>0.23170369863510132</v>
      </c>
      <c r="K32" s="3">
        <v>6.0110967606306076E-2</v>
      </c>
      <c r="L32" s="3">
        <v>0.99588149785995483</v>
      </c>
      <c r="M32" s="3">
        <v>0.91053330898284912</v>
      </c>
      <c r="N32" s="3">
        <v>0</v>
      </c>
      <c r="O32" s="3">
        <v>0</v>
      </c>
      <c r="P32" s="3">
        <v>0.33588224649429321</v>
      </c>
      <c r="Q32" s="3">
        <v>1</v>
      </c>
      <c r="R32" s="3">
        <v>0.83923393487930298</v>
      </c>
      <c r="S32" s="3">
        <v>0.15885598957538605</v>
      </c>
      <c r="T32" s="3">
        <v>0</v>
      </c>
      <c r="U32" s="3">
        <v>0.89370113611221313</v>
      </c>
      <c r="V32" s="3">
        <v>10.186796262627468</v>
      </c>
    </row>
    <row r="33" spans="1:22">
      <c r="A33" s="2" t="s">
        <v>88</v>
      </c>
      <c r="B33" s="3">
        <v>0.35968425869941711</v>
      </c>
      <c r="C33" s="3">
        <v>0.72679436206817627</v>
      </c>
      <c r="D33" s="3">
        <v>0.20848943293094635</v>
      </c>
      <c r="E33" s="3">
        <v>0.81095391511917114</v>
      </c>
      <c r="F33" s="3">
        <v>1</v>
      </c>
      <c r="G33" s="3">
        <v>3.2630760688334703E-3</v>
      </c>
      <c r="H33" s="3">
        <v>6.6730519756674767E-4</v>
      </c>
      <c r="I33" s="3">
        <v>0.27277320623397827</v>
      </c>
      <c r="J33" s="3">
        <v>0</v>
      </c>
      <c r="K33" s="3">
        <v>0</v>
      </c>
      <c r="L33" s="3">
        <v>1</v>
      </c>
      <c r="M33" s="3">
        <v>0.83018326759338379</v>
      </c>
      <c r="N33" s="3">
        <v>0</v>
      </c>
      <c r="O33" s="3">
        <v>0.8369210958480835</v>
      </c>
      <c r="P33" s="3">
        <v>0.27511239051818848</v>
      </c>
      <c r="Q33" s="3">
        <v>1</v>
      </c>
      <c r="R33" s="3">
        <v>0.83148908615112305</v>
      </c>
      <c r="S33" s="3">
        <v>0.34590277075767517</v>
      </c>
      <c r="T33" s="3"/>
      <c r="U33" s="3">
        <v>1</v>
      </c>
      <c r="V33" s="3">
        <v>9.5022341671865433</v>
      </c>
    </row>
    <row r="34" spans="1:22">
      <c r="A34" s="2" t="s">
        <v>81</v>
      </c>
      <c r="B34" s="3">
        <v>0.66571575403213501</v>
      </c>
      <c r="C34" s="3">
        <v>0.98822522163391113</v>
      </c>
      <c r="D34" s="3">
        <v>0.37297612428665161</v>
      </c>
      <c r="E34" s="3">
        <v>0.83712309598922729</v>
      </c>
      <c r="F34" s="3">
        <v>0.99652016162872314</v>
      </c>
      <c r="G34" s="3">
        <v>0.73007774353027344</v>
      </c>
      <c r="H34" s="3">
        <v>1.77140420419164E-4</v>
      </c>
      <c r="I34" s="3">
        <v>0.11189427971839905</v>
      </c>
      <c r="J34" s="3">
        <v>0.1987757533788681</v>
      </c>
      <c r="K34" s="3">
        <v>7.0832699537277222E-2</v>
      </c>
      <c r="L34" s="3">
        <v>1</v>
      </c>
      <c r="M34" s="3">
        <v>0.91853177547454834</v>
      </c>
      <c r="N34" s="3">
        <v>0</v>
      </c>
      <c r="O34" s="3">
        <v>1.184627041220665E-2</v>
      </c>
      <c r="P34" s="3">
        <v>0.51966184377670288</v>
      </c>
      <c r="Q34" s="3">
        <v>1</v>
      </c>
      <c r="R34" s="3">
        <v>0.81987589597702026</v>
      </c>
      <c r="S34" s="3">
        <v>0.44255387783050537</v>
      </c>
      <c r="T34" s="3">
        <v>1</v>
      </c>
      <c r="U34" s="3">
        <v>1</v>
      </c>
      <c r="V34" s="3">
        <v>11.684787637626869</v>
      </c>
    </row>
    <row r="35" spans="1:22">
      <c r="A35" s="2" t="s">
        <v>83</v>
      </c>
      <c r="B35" s="3">
        <v>0.42663073539733887</v>
      </c>
      <c r="C35" s="3">
        <v>0.48574459552764893</v>
      </c>
      <c r="D35" s="3">
        <v>6.8195648491382599E-2</v>
      </c>
      <c r="E35" s="3">
        <v>0.73227691650390625</v>
      </c>
      <c r="F35" s="3">
        <v>0.93158221244812012</v>
      </c>
      <c r="G35" s="3">
        <v>0</v>
      </c>
      <c r="H35" s="3">
        <v>2.1449966880027205E-5</v>
      </c>
      <c r="I35" s="3">
        <v>0.23233024775981903</v>
      </c>
      <c r="J35" s="3">
        <v>0</v>
      </c>
      <c r="K35" s="3">
        <v>0</v>
      </c>
      <c r="L35" s="3">
        <v>1</v>
      </c>
      <c r="M35" s="3">
        <v>0.9408334493637085</v>
      </c>
      <c r="N35" s="3">
        <v>0</v>
      </c>
      <c r="O35" s="3">
        <v>2.1113881841301918E-2</v>
      </c>
      <c r="P35" s="3">
        <v>0.45679894089698792</v>
      </c>
      <c r="Q35" s="3">
        <v>1</v>
      </c>
      <c r="R35" s="3">
        <v>0.83732718229293823</v>
      </c>
      <c r="S35" s="3">
        <v>0.3786223828792572</v>
      </c>
      <c r="T35" s="3">
        <v>0</v>
      </c>
      <c r="U35" s="3">
        <v>0.52620333433151245</v>
      </c>
      <c r="V35" s="3">
        <v>8.037680977700802</v>
      </c>
    </row>
    <row r="36" spans="1:22">
      <c r="A36" s="2" t="s">
        <v>84</v>
      </c>
      <c r="B36" s="3">
        <v>0.6350477933883667</v>
      </c>
      <c r="C36" s="3">
        <v>0.73729866743087769</v>
      </c>
      <c r="D36" s="3">
        <v>8.8016793131828308E-2</v>
      </c>
      <c r="E36" s="3">
        <v>0.69214558601379395</v>
      </c>
      <c r="F36" s="3">
        <v>0.98156392574310303</v>
      </c>
      <c r="G36" s="3">
        <v>0.15174561738967896</v>
      </c>
      <c r="H36" s="3">
        <v>6.0386047698557377E-4</v>
      </c>
      <c r="I36" s="3">
        <v>0.23976412415504456</v>
      </c>
      <c r="J36" s="3">
        <v>0.23869125545024872</v>
      </c>
      <c r="K36" s="3">
        <v>5.4363969713449478E-2</v>
      </c>
      <c r="L36" s="3">
        <v>0.90253561735153198</v>
      </c>
      <c r="M36" s="3">
        <v>0.99062162637710571</v>
      </c>
      <c r="N36" s="3">
        <v>0</v>
      </c>
      <c r="O36" s="3">
        <v>4.4212423264980316E-2</v>
      </c>
      <c r="P36" s="3">
        <v>0.39435255527496338</v>
      </c>
      <c r="Q36" s="3">
        <v>1</v>
      </c>
      <c r="R36" s="3">
        <v>0.83736699819564819</v>
      </c>
      <c r="S36" s="3">
        <v>0.45342496037483215</v>
      </c>
      <c r="T36" s="3">
        <v>0.12504762411117554</v>
      </c>
      <c r="U36" s="3">
        <v>5.1933679729700089E-2</v>
      </c>
      <c r="V36" s="3">
        <v>8.6187370775733143</v>
      </c>
    </row>
    <row r="37" spans="1:22">
      <c r="A37" s="2" t="s">
        <v>85</v>
      </c>
      <c r="B37" s="3">
        <v>0.50135970115661621</v>
      </c>
      <c r="C37" s="3">
        <v>0.6816367506980896</v>
      </c>
      <c r="D37" s="3">
        <v>0.34761610627174377</v>
      </c>
      <c r="E37" s="3">
        <v>0.83459663391113281</v>
      </c>
      <c r="F37" s="3">
        <v>0.99997329711914063</v>
      </c>
      <c r="G37" s="3">
        <v>0.17029201984405518</v>
      </c>
      <c r="H37" s="3">
        <v>1.8653377890586853E-2</v>
      </c>
      <c r="I37" s="3">
        <v>0.15197983384132385</v>
      </c>
      <c r="J37" s="3">
        <v>0.14845649898052216</v>
      </c>
      <c r="K37" s="3">
        <v>8.3153523504734039E-2</v>
      </c>
      <c r="L37" s="3">
        <v>1</v>
      </c>
      <c r="M37" s="3">
        <v>1</v>
      </c>
      <c r="N37" s="3">
        <v>0</v>
      </c>
      <c r="O37" s="3">
        <v>0.13176541030406952</v>
      </c>
      <c r="P37" s="3">
        <v>0.43445113301277161</v>
      </c>
      <c r="Q37" s="3">
        <v>1</v>
      </c>
      <c r="R37" s="3">
        <v>0.82253021001815796</v>
      </c>
      <c r="S37" s="3">
        <v>0.35844120383262634</v>
      </c>
      <c r="T37" s="3"/>
      <c r="U37" s="3">
        <v>1</v>
      </c>
      <c r="V37" s="3">
        <v>9.6849057003855705</v>
      </c>
    </row>
    <row r="38" spans="1:22">
      <c r="A38" s="2" t="s">
        <v>82</v>
      </c>
      <c r="B38" s="3">
        <v>0.71261709928512573</v>
      </c>
      <c r="C38" s="3">
        <v>0.91560536623001099</v>
      </c>
      <c r="D38" s="3">
        <v>0.67300182580947876</v>
      </c>
      <c r="E38" s="3">
        <v>0.96943283081054688</v>
      </c>
      <c r="F38" s="3">
        <v>0.84852427244186401</v>
      </c>
      <c r="G38" s="3">
        <v>0.74632906913757324</v>
      </c>
      <c r="H38" s="3">
        <v>1.2904827017337084E-3</v>
      </c>
      <c r="I38" s="3">
        <v>0.34688955545425415</v>
      </c>
      <c r="J38" s="3">
        <v>0</v>
      </c>
      <c r="K38" s="3">
        <v>0</v>
      </c>
      <c r="L38" s="3">
        <v>1</v>
      </c>
      <c r="M38" s="3">
        <v>0.90068209171295166</v>
      </c>
      <c r="N38" s="3">
        <v>0</v>
      </c>
      <c r="O38" s="3">
        <v>0.24686253070831299</v>
      </c>
      <c r="P38" s="3">
        <v>0.65326613187789917</v>
      </c>
      <c r="Q38" s="3">
        <v>1</v>
      </c>
      <c r="R38" s="3">
        <v>0.90787214040756226</v>
      </c>
      <c r="S38" s="3">
        <v>0.47034826874732971</v>
      </c>
      <c r="T38" s="3"/>
      <c r="U38" s="3">
        <v>1</v>
      </c>
      <c r="V38" s="3">
        <v>11.392721665324643</v>
      </c>
    </row>
    <row r="39" spans="1:22">
      <c r="A39" s="2" t="s">
        <v>86</v>
      </c>
      <c r="B39" s="3">
        <v>0.68090671300888062</v>
      </c>
      <c r="C39" s="3">
        <v>0.91615623235702515</v>
      </c>
      <c r="D39" s="3">
        <v>0.31751880049705505</v>
      </c>
      <c r="E39" s="3">
        <v>0.83040732145309448</v>
      </c>
      <c r="F39" s="3">
        <v>0.55784100294113159</v>
      </c>
      <c r="G39" s="3">
        <v>0.59362298250198364</v>
      </c>
      <c r="H39" s="3">
        <v>2.3730713874101639E-3</v>
      </c>
      <c r="I39" s="3">
        <v>0.58312422037124634</v>
      </c>
      <c r="J39" s="3">
        <v>0.24310477077960968</v>
      </c>
      <c r="K39" s="3">
        <v>3.9621174335479736E-2</v>
      </c>
      <c r="L39" s="3">
        <v>1</v>
      </c>
      <c r="M39" s="3">
        <v>0.96137934923171997</v>
      </c>
      <c r="N39" s="3">
        <v>0</v>
      </c>
      <c r="O39" s="3">
        <v>0.71993595361709595</v>
      </c>
      <c r="P39" s="3">
        <v>0.48359611630439758</v>
      </c>
      <c r="Q39" s="3">
        <v>1</v>
      </c>
      <c r="R39" s="3">
        <v>0.91411328315734863</v>
      </c>
      <c r="S39" s="3">
        <v>0.54619693756103516</v>
      </c>
      <c r="T39" s="3">
        <v>0.52682101726531982</v>
      </c>
      <c r="U39" s="3">
        <v>0.71935385465621948</v>
      </c>
      <c r="V39" s="3">
        <v>11.636072801426053</v>
      </c>
    </row>
    <row r="40" spans="1:22">
      <c r="A40" s="2" t="s">
        <v>89</v>
      </c>
      <c r="B40" s="3">
        <v>0.69071686267852783</v>
      </c>
      <c r="C40" s="3">
        <v>0.8737107515335083</v>
      </c>
      <c r="D40" s="3">
        <v>0.21408842504024506</v>
      </c>
      <c r="E40" s="3">
        <v>0.93538182973861694</v>
      </c>
      <c r="F40" s="3">
        <v>0.99014115333557129</v>
      </c>
      <c r="G40" s="3">
        <v>0.32234969735145569</v>
      </c>
      <c r="H40" s="3">
        <v>6.0117654502391815E-3</v>
      </c>
      <c r="I40" s="3">
        <v>0.638893723487854</v>
      </c>
      <c r="J40" s="3">
        <v>7.5976103544235229E-2</v>
      </c>
      <c r="K40" s="3">
        <v>4.3712221086025238E-2</v>
      </c>
      <c r="L40" s="3">
        <v>1</v>
      </c>
      <c r="M40" s="3">
        <v>0.97122824192047119</v>
      </c>
      <c r="N40" s="3">
        <v>0</v>
      </c>
      <c r="O40" s="3">
        <v>0.2379000335931778</v>
      </c>
      <c r="P40" s="3">
        <v>0.25435814261436462</v>
      </c>
      <c r="Q40" s="3">
        <v>1</v>
      </c>
      <c r="R40" s="3">
        <v>0.90949994325637817</v>
      </c>
      <c r="S40" s="3">
        <v>0.47254878282546997</v>
      </c>
      <c r="T40" s="3">
        <v>1.5878581325523555E-4</v>
      </c>
      <c r="U40" s="3">
        <v>1</v>
      </c>
      <c r="V40" s="3">
        <v>10.636676463269396</v>
      </c>
    </row>
    <row r="41" spans="1:22">
      <c r="A41" s="2" t="s">
        <v>90</v>
      </c>
      <c r="B41" s="3">
        <v>0.52036410570144653</v>
      </c>
      <c r="C41" s="3">
        <v>0.6335827112197876</v>
      </c>
      <c r="D41" s="3">
        <v>0.13875025510787964</v>
      </c>
      <c r="E41" s="3">
        <v>0.79838144779205322</v>
      </c>
      <c r="F41" s="3">
        <v>0.60936903953552246</v>
      </c>
      <c r="G41" s="3">
        <v>0.77394378185272217</v>
      </c>
      <c r="H41" s="3">
        <v>7.31153559172526E-5</v>
      </c>
      <c r="I41" s="3">
        <v>0.2046593576669693</v>
      </c>
      <c r="J41" s="3">
        <v>0</v>
      </c>
      <c r="K41" s="3">
        <v>0</v>
      </c>
      <c r="L41" s="3">
        <v>0.99795436859130859</v>
      </c>
      <c r="M41" s="3">
        <v>0.93000835180282593</v>
      </c>
      <c r="N41" s="3">
        <v>0</v>
      </c>
      <c r="O41" s="3">
        <v>2.9048321302980185E-3</v>
      </c>
      <c r="P41" s="3">
        <v>0.21865332126617432</v>
      </c>
      <c r="Q41" s="3">
        <v>1</v>
      </c>
      <c r="R41" s="3">
        <v>0.77606898546218872</v>
      </c>
      <c r="S41" s="3">
        <v>0.38623961806297302</v>
      </c>
      <c r="T41" s="3">
        <v>0</v>
      </c>
      <c r="U41" s="3">
        <v>0.92171233892440796</v>
      </c>
      <c r="V41" s="3">
        <v>8.9126656304724747</v>
      </c>
    </row>
    <row r="42" spans="1:22">
      <c r="A42" s="2" t="s">
        <v>91</v>
      </c>
      <c r="B42" s="3">
        <v>0.54517453908920288</v>
      </c>
      <c r="C42" s="3">
        <v>0.79204034805297852</v>
      </c>
      <c r="D42" s="3">
        <v>0.23548690974712372</v>
      </c>
      <c r="E42" s="3">
        <v>0.87735480070114136</v>
      </c>
      <c r="F42" s="3">
        <v>0.99549394845962524</v>
      </c>
      <c r="G42" s="3">
        <v>0.16513025760650635</v>
      </c>
      <c r="H42" s="3">
        <v>9.0335691347718239E-3</v>
      </c>
      <c r="I42" s="3">
        <v>0.51925426721572876</v>
      </c>
      <c r="J42" s="3">
        <v>0.27001684904098511</v>
      </c>
      <c r="K42" s="3">
        <v>0.13784240186214447</v>
      </c>
      <c r="L42" s="3">
        <v>1</v>
      </c>
      <c r="M42" s="3">
        <v>0.97525107860565186</v>
      </c>
      <c r="N42" s="3">
        <v>0</v>
      </c>
      <c r="O42" s="3">
        <v>0.47704809904098511</v>
      </c>
      <c r="P42" s="3">
        <v>0.39402139186859131</v>
      </c>
      <c r="Q42" s="3">
        <v>1</v>
      </c>
      <c r="R42" s="3">
        <v>0.85807693004608154</v>
      </c>
      <c r="S42" s="3">
        <v>0.46138796210289001</v>
      </c>
      <c r="T42" s="3">
        <v>1</v>
      </c>
      <c r="U42" s="3">
        <v>0.96398192644119263</v>
      </c>
      <c r="V42" s="3">
        <v>11.676595279015601</v>
      </c>
    </row>
    <row r="43" spans="1:22">
      <c r="A43" s="2" t="s">
        <v>92</v>
      </c>
      <c r="B43" s="3">
        <v>0.56980669498443604</v>
      </c>
      <c r="C43" s="3">
        <v>0.96376049518585205</v>
      </c>
      <c r="D43" s="3">
        <v>0.19446225464344025</v>
      </c>
      <c r="E43" s="3">
        <v>0.71298462152481079</v>
      </c>
      <c r="F43" s="3">
        <v>0.98706692457199097</v>
      </c>
      <c r="G43" s="3">
        <v>3.2472542952746153E-3</v>
      </c>
      <c r="H43" s="3">
        <v>4.3016742914915085E-2</v>
      </c>
      <c r="I43" s="3">
        <v>0.60165530443191528</v>
      </c>
      <c r="J43" s="3">
        <v>0.13115285336971283</v>
      </c>
      <c r="K43" s="3">
        <v>4.6908203512430191E-2</v>
      </c>
      <c r="L43" s="3">
        <v>1</v>
      </c>
      <c r="M43" s="3">
        <v>0.93947732448577881</v>
      </c>
      <c r="N43" s="3">
        <v>0</v>
      </c>
      <c r="O43" s="3">
        <v>0.74171584844589233</v>
      </c>
      <c r="P43" s="3">
        <v>0.36162814497947693</v>
      </c>
      <c r="Q43" s="3">
        <v>1</v>
      </c>
      <c r="R43" s="3">
        <v>0.73149830102920532</v>
      </c>
      <c r="S43" s="3">
        <v>0.22292789816856384</v>
      </c>
      <c r="T43" s="3">
        <v>0.11075680702924728</v>
      </c>
      <c r="U43" s="3">
        <v>1</v>
      </c>
      <c r="V43" s="3">
        <v>10.362065673572943</v>
      </c>
    </row>
    <row r="44" spans="1:22">
      <c r="A44" s="2" t="s">
        <v>93</v>
      </c>
      <c r="B44" s="3">
        <v>0.4358966052532196</v>
      </c>
      <c r="C44" s="3">
        <v>0.79972672462463379</v>
      </c>
      <c r="D44" s="3">
        <v>5.3134609013795853E-2</v>
      </c>
      <c r="E44" s="3">
        <v>0.6013181209564209</v>
      </c>
      <c r="F44" s="3">
        <v>0.63973891735076904</v>
      </c>
      <c r="G44" s="3">
        <v>0</v>
      </c>
      <c r="H44" s="3">
        <v>0</v>
      </c>
      <c r="I44" s="3">
        <v>8.6371980607509613E-2</v>
      </c>
      <c r="J44" s="3">
        <v>0</v>
      </c>
      <c r="K44" s="3">
        <v>0</v>
      </c>
      <c r="L44" s="3">
        <v>0.97614234685897827</v>
      </c>
      <c r="M44" s="3">
        <v>0.95038300752639771</v>
      </c>
      <c r="N44" s="3">
        <v>0</v>
      </c>
      <c r="O44" s="3">
        <v>0</v>
      </c>
      <c r="P44" s="3">
        <v>0.10395713150501251</v>
      </c>
      <c r="Q44" s="3">
        <v>1</v>
      </c>
      <c r="R44" s="3">
        <v>0.81214934587478638</v>
      </c>
      <c r="S44" s="3">
        <v>0.27676171064376831</v>
      </c>
      <c r="T44" s="3">
        <v>0</v>
      </c>
      <c r="U44" s="3">
        <v>0</v>
      </c>
      <c r="V44" s="3">
        <v>6.735580500215292</v>
      </c>
    </row>
    <row r="45" spans="1:22">
      <c r="A45" s="2" t="s">
        <v>94</v>
      </c>
      <c r="B45" s="3">
        <v>0.61037129163742065</v>
      </c>
      <c r="C45" s="3">
        <v>0.69532394409179688</v>
      </c>
      <c r="D45" s="3">
        <v>0.15103481709957123</v>
      </c>
      <c r="E45" s="3">
        <v>0.85222333669662476</v>
      </c>
      <c r="F45" s="3">
        <v>0.48856222629547119</v>
      </c>
      <c r="G45" s="3">
        <v>0.70642846822738647</v>
      </c>
      <c r="H45" s="3">
        <v>1.5734144835732877E-4</v>
      </c>
      <c r="I45" s="3">
        <v>0.14660404622554779</v>
      </c>
      <c r="J45" s="3">
        <v>0</v>
      </c>
      <c r="K45" s="3">
        <v>0</v>
      </c>
      <c r="L45" s="3">
        <v>0.98160743713378906</v>
      </c>
      <c r="M45" s="3">
        <v>0.95822989940643311</v>
      </c>
      <c r="N45" s="3">
        <v>0</v>
      </c>
      <c r="O45" s="3">
        <v>4.7358833253383636E-2</v>
      </c>
      <c r="P45" s="3">
        <v>0.29902753233909607</v>
      </c>
      <c r="Q45" s="3">
        <v>1</v>
      </c>
      <c r="R45" s="3">
        <v>0.85511118173599243</v>
      </c>
      <c r="S45" s="3">
        <v>0.26349520683288574</v>
      </c>
      <c r="T45" s="3">
        <v>0</v>
      </c>
      <c r="U45" s="3">
        <v>1</v>
      </c>
      <c r="V45" s="3">
        <v>9.0555355624237563</v>
      </c>
    </row>
    <row r="46" spans="1:22">
      <c r="A46" s="2" t="s">
        <v>95</v>
      </c>
      <c r="B46" s="3">
        <v>0.53109753131866455</v>
      </c>
      <c r="C46" s="3">
        <v>0.57084041833877563</v>
      </c>
      <c r="D46" s="3">
        <v>0.17462630569934845</v>
      </c>
      <c r="E46" s="3">
        <v>0.72181296348571777</v>
      </c>
      <c r="F46" s="3">
        <v>1</v>
      </c>
      <c r="G46" s="3">
        <v>0.71108818054199219</v>
      </c>
      <c r="H46" s="3">
        <v>1.0108455084264278E-2</v>
      </c>
      <c r="I46" s="3">
        <v>0.17478562891483307</v>
      </c>
      <c r="J46" s="3">
        <v>0.13023529946804047</v>
      </c>
      <c r="K46" s="3">
        <v>9.3848630785942078E-2</v>
      </c>
      <c r="L46" s="3">
        <v>1</v>
      </c>
      <c r="M46" s="3">
        <v>0.90290391445159912</v>
      </c>
      <c r="N46" s="3">
        <v>0</v>
      </c>
      <c r="O46" s="3">
        <v>6.2553463503718376E-3</v>
      </c>
      <c r="P46" s="3">
        <v>0.33790218830108643</v>
      </c>
      <c r="Q46" s="3">
        <v>1</v>
      </c>
      <c r="R46" s="3">
        <v>0.8000023365020752</v>
      </c>
      <c r="S46" s="3">
        <v>0.34726524353027344</v>
      </c>
      <c r="T46" s="3"/>
      <c r="U46" s="3">
        <v>1</v>
      </c>
      <c r="V46" s="3">
        <v>9.5127724427729845</v>
      </c>
    </row>
    <row r="47" spans="1:22">
      <c r="A47" s="2" t="s">
        <v>96</v>
      </c>
      <c r="B47" s="3">
        <v>0.62774235010147095</v>
      </c>
      <c r="C47" s="3">
        <v>0.75286120176315308</v>
      </c>
      <c r="D47" s="3">
        <v>8.1802323460578918E-2</v>
      </c>
      <c r="E47" s="3">
        <v>0.81888073682785034</v>
      </c>
      <c r="F47" s="3">
        <v>0.99928057193756104</v>
      </c>
      <c r="G47" s="3">
        <v>0.86785584688186646</v>
      </c>
      <c r="H47" s="3">
        <v>1.5078100841492414E-4</v>
      </c>
      <c r="I47" s="3">
        <v>0.30927789211273193</v>
      </c>
      <c r="J47" s="3">
        <v>0</v>
      </c>
      <c r="K47" s="3">
        <v>0</v>
      </c>
      <c r="L47" s="3">
        <v>1</v>
      </c>
      <c r="M47" s="3">
        <v>0.89565384387969971</v>
      </c>
      <c r="N47" s="3">
        <v>0</v>
      </c>
      <c r="O47" s="3">
        <v>0.20172624289989471</v>
      </c>
      <c r="P47" s="3">
        <v>0.42452758550643921</v>
      </c>
      <c r="Q47" s="3">
        <v>1</v>
      </c>
      <c r="R47" s="3">
        <v>0.87238913774490356</v>
      </c>
      <c r="S47" s="3">
        <v>0.31170177459716797</v>
      </c>
      <c r="T47" s="3">
        <v>0</v>
      </c>
      <c r="U47" s="3">
        <v>1</v>
      </c>
      <c r="V47" s="3">
        <v>10.163850288721733</v>
      </c>
    </row>
    <row r="48" spans="1:22">
      <c r="A48" s="2" t="s">
        <v>97</v>
      </c>
      <c r="B48" s="3">
        <v>0.64976763725280762</v>
      </c>
      <c r="C48" s="3">
        <v>0.94829022884368896</v>
      </c>
      <c r="D48" s="3">
        <v>0.53794944286346436</v>
      </c>
      <c r="E48" s="3">
        <v>0.9370274543762207</v>
      </c>
      <c r="F48" s="3">
        <v>0.99500632286071777</v>
      </c>
      <c r="G48" s="3">
        <v>0.64327353239059448</v>
      </c>
      <c r="H48" s="3">
        <v>3.0177964363247156E-3</v>
      </c>
      <c r="I48" s="3">
        <v>0.47836306691169739</v>
      </c>
      <c r="J48" s="3">
        <v>0.16745699942111969</v>
      </c>
      <c r="K48" s="3">
        <v>0.11183428764343262</v>
      </c>
      <c r="L48" s="3">
        <v>0.99178820848464966</v>
      </c>
      <c r="M48" s="3">
        <v>0.9652557373046875</v>
      </c>
      <c r="N48" s="3">
        <v>0</v>
      </c>
      <c r="O48" s="3">
        <v>0.58528810739517212</v>
      </c>
      <c r="P48" s="3">
        <v>0.3343806266784668</v>
      </c>
      <c r="Q48" s="3">
        <v>1</v>
      </c>
      <c r="R48" s="3">
        <v>0.88218164443969727</v>
      </c>
      <c r="S48" s="3">
        <v>0.37574154138565063</v>
      </c>
      <c r="T48" s="3">
        <v>0.93340432643890381</v>
      </c>
      <c r="U48" s="3">
        <v>1</v>
      </c>
      <c r="V48" s="3">
        <v>12.540026961127296</v>
      </c>
    </row>
    <row r="49" spans="1:22">
      <c r="A49" s="2" t="s">
        <v>98</v>
      </c>
      <c r="B49" s="3">
        <v>0.61577713489532471</v>
      </c>
      <c r="C49" s="3">
        <v>0.81031548976898193</v>
      </c>
      <c r="D49" s="3">
        <v>0.34998345375061035</v>
      </c>
      <c r="E49" s="3">
        <v>0.87616688013076782</v>
      </c>
      <c r="F49" s="3">
        <v>0.9152187705039978</v>
      </c>
      <c r="G49" s="3">
        <v>0.579376220703125</v>
      </c>
      <c r="H49" s="3">
        <v>1.4444754458963871E-2</v>
      </c>
      <c r="I49" s="3">
        <v>0.50229012966156006</v>
      </c>
      <c r="J49" s="3">
        <v>0.16199591755867004</v>
      </c>
      <c r="K49" s="3">
        <v>7.2999656200408936E-2</v>
      </c>
      <c r="L49" s="3">
        <v>0.98798274993896484</v>
      </c>
      <c r="M49" s="3">
        <v>0.96332824230194092</v>
      </c>
      <c r="N49" s="3">
        <v>0</v>
      </c>
      <c r="O49" s="3">
        <v>0.36090701818466187</v>
      </c>
      <c r="P49" s="3">
        <v>0.36684685945510864</v>
      </c>
      <c r="Q49" s="3">
        <v>1</v>
      </c>
      <c r="R49" s="3">
        <v>0.86750638484954834</v>
      </c>
      <c r="S49" s="3">
        <v>0.40019378066062927</v>
      </c>
      <c r="T49" s="3">
        <v>0.20538961887359619</v>
      </c>
      <c r="U49" s="3">
        <v>0.80474787950515747</v>
      </c>
      <c r="V49" s="3">
        <v>10.855470941402018</v>
      </c>
    </row>
    <row r="50" spans="1:22">
      <c r="A50" s="2" t="s">
        <v>99</v>
      </c>
      <c r="B50" s="3">
        <v>0.43223172426223755</v>
      </c>
      <c r="C50" s="3">
        <v>0.75399422645568848</v>
      </c>
      <c r="D50" s="3">
        <v>0.26675432920455933</v>
      </c>
      <c r="E50" s="3">
        <v>0.92074704170227051</v>
      </c>
      <c r="F50" s="3">
        <v>0.99994134902954102</v>
      </c>
      <c r="G50" s="3">
        <v>4.2565479874610901E-2</v>
      </c>
      <c r="H50" s="3">
        <v>0</v>
      </c>
      <c r="I50" s="3">
        <v>0.38790562748908997</v>
      </c>
      <c r="J50" s="3">
        <v>0</v>
      </c>
      <c r="K50" s="3">
        <v>0</v>
      </c>
      <c r="L50" s="3">
        <v>1</v>
      </c>
      <c r="M50" s="3">
        <v>0.94132941961288452</v>
      </c>
      <c r="N50" s="3">
        <v>0</v>
      </c>
      <c r="O50" s="3">
        <v>3.614247590303421E-2</v>
      </c>
      <c r="P50" s="3">
        <v>0.53116047382354736</v>
      </c>
      <c r="Q50" s="3">
        <v>1</v>
      </c>
      <c r="R50" s="3">
        <v>0.78698825836181641</v>
      </c>
      <c r="S50" s="3">
        <v>0.26152756810188293</v>
      </c>
      <c r="T50" s="3">
        <v>0</v>
      </c>
      <c r="U50" s="3">
        <v>1</v>
      </c>
      <c r="V50" s="3">
        <v>9.3612879738211632</v>
      </c>
    </row>
    <row r="51" spans="1:22">
      <c r="A51" s="2" t="s">
        <v>101</v>
      </c>
      <c r="B51" s="3">
        <v>0.62996214628219604</v>
      </c>
      <c r="C51" s="3">
        <v>0.80806350708007813</v>
      </c>
      <c r="D51" s="3">
        <v>0.27043020725250244</v>
      </c>
      <c r="E51" s="3">
        <v>0.88693952560424805</v>
      </c>
      <c r="F51" s="3">
        <v>0.98632311820983887</v>
      </c>
      <c r="G51" s="3">
        <v>7.6747402548789978E-2</v>
      </c>
      <c r="H51" s="3">
        <v>2.6513347402215004E-3</v>
      </c>
      <c r="I51" s="3">
        <v>0.57416319847106934</v>
      </c>
      <c r="J51" s="3">
        <v>3.5119615495204926E-2</v>
      </c>
      <c r="K51" s="3">
        <v>0</v>
      </c>
      <c r="L51" s="3">
        <v>1</v>
      </c>
      <c r="M51" s="3">
        <v>0.9410020112991333</v>
      </c>
      <c r="N51" s="3">
        <v>0</v>
      </c>
      <c r="O51" s="3">
        <v>0.34314355254173279</v>
      </c>
      <c r="P51" s="3">
        <v>0.47652232646942139</v>
      </c>
      <c r="Q51" s="3">
        <v>1</v>
      </c>
      <c r="R51" s="3">
        <v>0.84644907712936401</v>
      </c>
      <c r="S51" s="3">
        <v>0.20421074330806732</v>
      </c>
      <c r="T51" s="3">
        <v>0.79066091775894165</v>
      </c>
      <c r="U51" s="3">
        <v>1</v>
      </c>
      <c r="V51" s="3">
        <v>10.87238868419081</v>
      </c>
    </row>
    <row r="52" spans="1:22">
      <c r="A52" s="2" t="s">
        <v>100</v>
      </c>
      <c r="B52" s="3">
        <v>0.37362420558929443</v>
      </c>
      <c r="C52" s="3">
        <v>0.40828526020050049</v>
      </c>
      <c r="D52" s="3">
        <v>4.5776817947626114E-2</v>
      </c>
      <c r="E52" s="3">
        <v>0.72442543506622314</v>
      </c>
      <c r="F52" s="3">
        <v>0.945159912109375</v>
      </c>
      <c r="G52" s="3">
        <v>6.1342166736721992E-4</v>
      </c>
      <c r="H52" s="3">
        <v>3.5936868698627222E-6</v>
      </c>
      <c r="I52" s="3">
        <v>5.2515663206577301E-2</v>
      </c>
      <c r="J52" s="3">
        <v>0</v>
      </c>
      <c r="K52" s="3">
        <v>0</v>
      </c>
      <c r="L52" s="3">
        <v>1</v>
      </c>
      <c r="M52" s="3">
        <v>0.83616042137145996</v>
      </c>
      <c r="N52" s="3">
        <v>0</v>
      </c>
      <c r="O52" s="3">
        <v>2.4357240181416273E-3</v>
      </c>
      <c r="P52" s="3">
        <v>3.5207115579396486E-3</v>
      </c>
      <c r="Q52" s="3">
        <v>1</v>
      </c>
      <c r="R52" s="3">
        <v>0.53957110643386841</v>
      </c>
      <c r="S52" s="3">
        <v>0.36169439554214478</v>
      </c>
      <c r="T52" s="3"/>
      <c r="U52" s="3">
        <v>0.99995851516723633</v>
      </c>
      <c r="V52" s="3">
        <v>7.2937451835646243</v>
      </c>
    </row>
    <row r="53" spans="1:22">
      <c r="A53" s="2" t="s">
        <v>102</v>
      </c>
      <c r="B53" s="3">
        <v>0.61737728118896484</v>
      </c>
      <c r="C53" s="3">
        <v>0.93905085325241089</v>
      </c>
      <c r="D53" s="3">
        <v>0.3166898787021637</v>
      </c>
      <c r="E53" s="3">
        <v>0.93544816970825195</v>
      </c>
      <c r="F53" s="3">
        <v>0.99846124649047852</v>
      </c>
      <c r="G53" s="3">
        <v>0.52291882038116455</v>
      </c>
      <c r="H53" s="3">
        <v>0</v>
      </c>
      <c r="I53" s="3">
        <v>0.46476292610168457</v>
      </c>
      <c r="J53" s="3">
        <v>0</v>
      </c>
      <c r="K53" s="3">
        <v>0</v>
      </c>
      <c r="L53" s="3">
        <v>1</v>
      </c>
      <c r="M53" s="3">
        <v>0.97868520021438599</v>
      </c>
      <c r="N53" s="3">
        <v>0</v>
      </c>
      <c r="O53" s="3">
        <v>0.20663538575172424</v>
      </c>
      <c r="P53" s="3">
        <v>0.43415167927742004</v>
      </c>
      <c r="Q53" s="3">
        <v>1</v>
      </c>
      <c r="R53" s="3">
        <v>0.85724616050720215</v>
      </c>
      <c r="S53" s="3">
        <v>0.42559248208999634</v>
      </c>
      <c r="T53" s="3">
        <v>1.8341699615120888E-2</v>
      </c>
      <c r="U53" s="3">
        <v>0.98614603281021118</v>
      </c>
      <c r="V53" s="3">
        <v>10.70150781609118</v>
      </c>
    </row>
    <row r="54" spans="1:22">
      <c r="A54" s="2" t="s">
        <v>104</v>
      </c>
      <c r="B54" s="3">
        <v>0.49208551645278931</v>
      </c>
      <c r="C54" s="3">
        <v>0.95521485805511475</v>
      </c>
      <c r="D54" s="3">
        <v>0.2512449324131012</v>
      </c>
      <c r="E54" s="3">
        <v>0.9724465012550354</v>
      </c>
      <c r="F54" s="3">
        <v>0.9961082935333252</v>
      </c>
      <c r="G54" s="3">
        <v>2.3207835853099823E-2</v>
      </c>
      <c r="H54" s="3">
        <v>1.6545102698728442E-3</v>
      </c>
      <c r="I54" s="3">
        <v>0.73172909021377563</v>
      </c>
      <c r="J54" s="3">
        <v>0.23099991679191589</v>
      </c>
      <c r="K54" s="3">
        <v>8.5959300398826599E-2</v>
      </c>
      <c r="L54" s="3">
        <v>1</v>
      </c>
      <c r="M54" s="3">
        <v>1</v>
      </c>
      <c r="N54" s="3">
        <v>0</v>
      </c>
      <c r="O54" s="3">
        <v>0</v>
      </c>
      <c r="P54" s="3">
        <v>0.37569785118103027</v>
      </c>
      <c r="Q54" s="3">
        <v>1</v>
      </c>
      <c r="R54" s="3">
        <v>0.92490857839584351</v>
      </c>
      <c r="S54" s="3">
        <v>0.55854582786560059</v>
      </c>
      <c r="T54" s="3"/>
      <c r="U54" s="3">
        <v>0.96601313352584839</v>
      </c>
      <c r="V54" s="3">
        <v>10.565816146205179</v>
      </c>
    </row>
    <row r="55" spans="1:22">
      <c r="A55" s="2" t="s">
        <v>103</v>
      </c>
      <c r="B55" s="3">
        <v>0.40918737649917603</v>
      </c>
      <c r="C55" s="3">
        <v>0.86493158340454102</v>
      </c>
      <c r="D55" s="3">
        <v>3.4084606915712357E-2</v>
      </c>
      <c r="E55" s="3">
        <v>0.69828623533248901</v>
      </c>
      <c r="F55" s="3">
        <v>0.97507691383361816</v>
      </c>
      <c r="G55" s="3">
        <v>0.66384702920913696</v>
      </c>
      <c r="H55" s="3">
        <v>0</v>
      </c>
      <c r="I55" s="3">
        <v>0.16759057343006134</v>
      </c>
      <c r="J55" s="3">
        <v>0</v>
      </c>
      <c r="K55" s="3">
        <v>0</v>
      </c>
      <c r="L55" s="3">
        <v>1</v>
      </c>
      <c r="M55" s="3">
        <v>0.90640509128570557</v>
      </c>
      <c r="N55" s="3">
        <v>0</v>
      </c>
      <c r="O55" s="3">
        <v>0.32746061682701111</v>
      </c>
      <c r="P55" s="3">
        <v>0.12951377034187317</v>
      </c>
      <c r="Q55" s="3">
        <v>1</v>
      </c>
      <c r="R55" s="3">
        <v>0.77636182308197021</v>
      </c>
      <c r="S55" s="3">
        <v>7.4842102825641632E-2</v>
      </c>
      <c r="T55" s="3">
        <v>9.5493914559483528E-3</v>
      </c>
      <c r="U55" s="3">
        <v>0.91741514205932617</v>
      </c>
      <c r="V55" s="3">
        <v>8.9545522565022111</v>
      </c>
    </row>
    <row r="56" spans="1:22">
      <c r="A56" s="2" t="s">
        <v>105</v>
      </c>
      <c r="B56" s="3">
        <v>0.5372549295425415</v>
      </c>
      <c r="C56" s="3">
        <v>0.45977231860160828</v>
      </c>
      <c r="D56" s="3">
        <v>0.15278682112693787</v>
      </c>
      <c r="E56" s="3">
        <v>0.80931615829467773</v>
      </c>
      <c r="F56" s="3">
        <v>0.97944122552871704</v>
      </c>
      <c r="G56" s="3">
        <v>0.99298179149627686</v>
      </c>
      <c r="H56" s="3">
        <v>0</v>
      </c>
      <c r="I56" s="3">
        <v>0.1657673716545105</v>
      </c>
      <c r="J56" s="3">
        <v>0.34831738471984863</v>
      </c>
      <c r="K56" s="3">
        <v>0.25919622182846069</v>
      </c>
      <c r="L56" s="3">
        <v>0.99998915195465088</v>
      </c>
      <c r="M56" s="3">
        <v>0.81449812650680542</v>
      </c>
      <c r="N56" s="3">
        <v>0</v>
      </c>
      <c r="O56" s="3">
        <v>0.12258357554674149</v>
      </c>
      <c r="P56" s="3">
        <v>0.35553494095802307</v>
      </c>
      <c r="Q56" s="3">
        <v>1</v>
      </c>
      <c r="R56" s="3">
        <v>0.78349101543426514</v>
      </c>
      <c r="S56" s="3">
        <v>0.27422246336936951</v>
      </c>
      <c r="T56" s="3"/>
      <c r="U56" s="3">
        <v>1</v>
      </c>
      <c r="V56" s="3">
        <v>10.055153496563435</v>
      </c>
    </row>
    <row r="57" spans="1:22">
      <c r="A57" s="2" t="s">
        <v>152</v>
      </c>
      <c r="B57" s="3">
        <v>29.226205229759216</v>
      </c>
      <c r="C57" s="3">
        <v>37.509412586688995</v>
      </c>
      <c r="D57" s="3">
        <v>12.74976407084614</v>
      </c>
      <c r="E57" s="3">
        <v>42.784073382616043</v>
      </c>
      <c r="F57" s="3">
        <v>48.930003762245178</v>
      </c>
      <c r="G57" s="3">
        <v>24.721118416200625</v>
      </c>
      <c r="H57" s="3">
        <v>1.226485028528721</v>
      </c>
      <c r="I57" s="3">
        <v>18.390838984400034</v>
      </c>
      <c r="J57" s="3">
        <v>6.560859602104756</v>
      </c>
      <c r="K57" s="3">
        <v>3.8812407106161118</v>
      </c>
      <c r="L57" s="3">
        <v>50.474094569683075</v>
      </c>
      <c r="M57" s="3">
        <v>48.04259181022644</v>
      </c>
      <c r="N57" s="3">
        <v>0</v>
      </c>
      <c r="O57" s="3">
        <v>12.335359273245558</v>
      </c>
      <c r="P57" s="3">
        <v>17.467250870773569</v>
      </c>
      <c r="Q57" s="3">
        <v>52</v>
      </c>
      <c r="R57" s="3">
        <v>43.281209468841553</v>
      </c>
      <c r="S57" s="3">
        <v>19.665225446224213</v>
      </c>
      <c r="T57" s="3">
        <v>10.380669516482158</v>
      </c>
      <c r="U57" s="3">
        <v>44.44566575170029</v>
      </c>
      <c r="V57" s="3">
        <v>524.07206848118267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3"/>
  <sheetViews>
    <sheetView workbookViewId="0">
      <selection activeCell="H12" sqref="H12"/>
    </sheetView>
  </sheetViews>
  <sheetFormatPr defaultRowHeight="15"/>
  <sheetData>
    <row r="1" spans="1:22">
      <c r="A1" t="s">
        <v>0</v>
      </c>
      <c r="B1" t="s">
        <v>53</v>
      </c>
      <c r="C1" t="s">
        <v>126</v>
      </c>
      <c r="D1" t="s">
        <v>122</v>
      </c>
      <c r="E1" t="s">
        <v>123</v>
      </c>
      <c r="F1" t="s">
        <v>124</v>
      </c>
      <c r="G1" t="s">
        <v>125</v>
      </c>
      <c r="H1" t="s">
        <v>120</v>
      </c>
      <c r="I1" t="s">
        <v>121</v>
      </c>
      <c r="J1" t="s">
        <v>119</v>
      </c>
      <c r="K1" t="s">
        <v>111</v>
      </c>
      <c r="L1" t="s">
        <v>110</v>
      </c>
      <c r="M1" t="s">
        <v>107</v>
      </c>
      <c r="N1" t="s">
        <v>109</v>
      </c>
      <c r="O1" t="s">
        <v>108</v>
      </c>
      <c r="P1" t="s">
        <v>113</v>
      </c>
      <c r="Q1" t="s">
        <v>112</v>
      </c>
      <c r="R1" t="s">
        <v>114</v>
      </c>
      <c r="S1" t="s">
        <v>115</v>
      </c>
      <c r="T1" t="s">
        <v>116</v>
      </c>
      <c r="U1" t="s">
        <v>117</v>
      </c>
      <c r="V1" t="s">
        <v>118</v>
      </c>
    </row>
    <row r="2" spans="1:22">
      <c r="A2" s="4" t="s">
        <v>1</v>
      </c>
      <c r="B2" s="4" t="s">
        <v>54</v>
      </c>
      <c r="C2" s="4">
        <f>VLOOKUP($B2,Pivot!$A$5:$W$56,other!A$1,FALSE)</f>
        <v>0.69283539056777954</v>
      </c>
      <c r="D2" s="4">
        <f>VLOOKUP($B2,Pivot!$A$5:$W$56,other!B$1,FALSE)</f>
        <v>0.9697415828704834</v>
      </c>
      <c r="E2" s="4">
        <f>VLOOKUP($B2,Pivot!$A$5:$W$56,other!C$1,FALSE)</f>
        <v>2.7546914294362068E-2</v>
      </c>
      <c r="F2" s="4">
        <f>VLOOKUP($B2,Pivot!$A$5:$W$56,other!D$1,FALSE)</f>
        <v>0.94544655084609985</v>
      </c>
      <c r="G2" s="4">
        <f>VLOOKUP($B2,Pivot!$A$5:$W$56,other!E$1,FALSE)</f>
        <v>0.99927657842636108</v>
      </c>
      <c r="H2" s="4">
        <f>VLOOKUP($B2,Pivot!$A$5:$W$56,other!F$1,FALSE)</f>
        <v>0.69653749465942383</v>
      </c>
      <c r="I2" s="4">
        <f>VLOOKUP($B2,Pivot!$A$5:$W$56,other!G$1,FALSE)</f>
        <v>3.6364199331728742E-6</v>
      </c>
      <c r="J2" s="4">
        <f>VLOOKUP($B2,Pivot!$A$5:$W$56,other!H$1,FALSE)</f>
        <v>0.38060632348060608</v>
      </c>
      <c r="K2" s="4">
        <f>VLOOKUP($B2,Pivot!$A$5:$W$56,other!I$1,FALSE)</f>
        <v>0</v>
      </c>
      <c r="L2" s="4">
        <f>VLOOKUP($B2,Pivot!$A$5:$W$56,other!J$1,FALSE)</f>
        <v>0</v>
      </c>
      <c r="M2" s="4">
        <f>VLOOKUP($B2,Pivot!$A$5:$W$56,other!K$1,FALSE)</f>
        <v>1</v>
      </c>
      <c r="N2" s="4">
        <f>VLOOKUP($B2,Pivot!$A$5:$W$56,other!L$1,FALSE)</f>
        <v>0.96323317289352417</v>
      </c>
      <c r="O2" s="4">
        <f>VLOOKUP($B2,Pivot!$A$5:$W$56,other!M$1,FALSE)</f>
        <v>0</v>
      </c>
      <c r="P2" s="4">
        <f>VLOOKUP($B2,Pivot!$A$5:$W$56,other!N$1,FALSE)</f>
        <v>0.19408503174781799</v>
      </c>
      <c r="Q2" s="4">
        <f>VLOOKUP($B2,Pivot!$A$5:$W$56,other!O$1,FALSE)</f>
        <v>0.29613682627677917</v>
      </c>
      <c r="R2" s="4">
        <f>VLOOKUP($B2,Pivot!$A$5:$W$56,other!P$1,FALSE)</f>
        <v>1</v>
      </c>
      <c r="S2" s="4">
        <f>VLOOKUP($B2,Pivot!$A$5:$W$56,other!Q$1,FALSE)</f>
        <v>0.87770408391952515</v>
      </c>
      <c r="T2" s="4">
        <f>VLOOKUP($B2,Pivot!$A$5:$W$56,other!R$1,FALSE)</f>
        <v>0.36047205328941345</v>
      </c>
      <c r="U2" s="4">
        <f>VLOOKUP($B2,Pivot!$A$5:$W$56,other!S$1,FALSE)</f>
        <v>1</v>
      </c>
      <c r="V2" s="4">
        <f>VLOOKUP($B2,Pivot!$A$5:$W$56,other!T$1,FALSE)</f>
        <v>1</v>
      </c>
    </row>
    <row r="3" spans="1:22">
      <c r="A3" s="4" t="s">
        <v>2</v>
      </c>
      <c r="B3" s="4" t="s">
        <v>55</v>
      </c>
      <c r="C3" s="4">
        <f>VLOOKUP($B3,Pivot!$A$5:$W$56,other!A$1,FALSE)</f>
        <v>0.23822809755802155</v>
      </c>
      <c r="D3" s="4">
        <f>VLOOKUP($B3,Pivot!$A$5:$W$56,other!B$1,FALSE)</f>
        <v>0.48236575722694397</v>
      </c>
      <c r="E3" s="4">
        <f>VLOOKUP($B3,Pivot!$A$5:$W$56,other!C$1,FALSE)</f>
        <v>2.9659343883395195E-2</v>
      </c>
      <c r="F3" s="4">
        <f>VLOOKUP($B3,Pivot!$A$5:$W$56,other!D$1,FALSE)</f>
        <v>0.84226012229919434</v>
      </c>
      <c r="G3" s="4">
        <f>VLOOKUP($B3,Pivot!$A$5:$W$56,other!E$1,FALSE)</f>
        <v>0.75860536098480225</v>
      </c>
      <c r="H3" s="4">
        <f>VLOOKUP($B3,Pivot!$A$5:$W$56,other!F$1,FALSE)</f>
        <v>0.86799514293670654</v>
      </c>
      <c r="I3" s="4">
        <f>VLOOKUP($B3,Pivot!$A$5:$W$56,other!G$1,FALSE)</f>
        <v>0</v>
      </c>
      <c r="J3" s="4">
        <f>VLOOKUP($B3,Pivot!$A$5:$W$56,other!H$1,FALSE)</f>
        <v>0.23248247802257538</v>
      </c>
      <c r="K3" s="4">
        <f>VLOOKUP($B3,Pivot!$A$5:$W$56,other!I$1,FALSE)</f>
        <v>1.6284763813018799E-2</v>
      </c>
      <c r="L3" s="4">
        <f>VLOOKUP($B3,Pivot!$A$5:$W$56,other!J$1,FALSE)</f>
        <v>3.1900983303785324E-2</v>
      </c>
      <c r="M3" s="4">
        <f>VLOOKUP($B3,Pivot!$A$5:$W$56,other!K$1,FALSE)</f>
        <v>0.79441076517105103</v>
      </c>
      <c r="N3" s="4">
        <f>VLOOKUP($B3,Pivot!$A$5:$W$56,other!L$1,FALSE)</f>
        <v>0.85144501924514771</v>
      </c>
      <c r="O3" s="4">
        <f>VLOOKUP($B3,Pivot!$A$5:$W$56,other!M$1,FALSE)</f>
        <v>0</v>
      </c>
      <c r="P3" s="4">
        <f>VLOOKUP($B3,Pivot!$A$5:$W$56,other!N$1,FALSE)</f>
        <v>0</v>
      </c>
      <c r="Q3" s="4">
        <f>VLOOKUP($B3,Pivot!$A$5:$W$56,other!O$1,FALSE)</f>
        <v>1.3556751422584057E-2</v>
      </c>
      <c r="R3" s="4">
        <f>VLOOKUP($B3,Pivot!$A$5:$W$56,other!P$1,FALSE)</f>
        <v>1</v>
      </c>
      <c r="S3" s="4">
        <f>VLOOKUP($B3,Pivot!$A$5:$W$56,other!Q$1,FALSE)</f>
        <v>0.69917356967926025</v>
      </c>
      <c r="T3" s="4">
        <f>VLOOKUP($B3,Pivot!$A$5:$W$56,other!R$1,FALSE)</f>
        <v>0.19377464056015015</v>
      </c>
      <c r="U3" s="4">
        <f>VLOOKUP($B3,Pivot!$A$5:$W$56,other!S$1,FALSE)</f>
        <v>1.8798468634486198E-2</v>
      </c>
      <c r="V3" s="4">
        <f>VLOOKUP($B3,Pivot!$A$5:$W$56,other!T$1,FALSE)</f>
        <v>1</v>
      </c>
    </row>
    <row r="4" spans="1:22">
      <c r="A4" s="4" t="s">
        <v>3</v>
      </c>
      <c r="B4" s="4" t="s">
        <v>56</v>
      </c>
      <c r="C4" s="4">
        <f>VLOOKUP($B4,Pivot!$A$5:$W$56,other!A$1,FALSE)</f>
        <v>0.74436724185943604</v>
      </c>
      <c r="D4" s="4">
        <f>VLOOKUP($B4,Pivot!$A$5:$W$56,other!B$1,FALSE)</f>
        <v>0.84572243690490723</v>
      </c>
      <c r="E4" s="4">
        <f>VLOOKUP($B4,Pivot!$A$5:$W$56,other!C$1,FALSE)</f>
        <v>0.48647549748420715</v>
      </c>
      <c r="F4" s="4">
        <f>VLOOKUP($B4,Pivot!$A$5:$W$56,other!D$1,FALSE)</f>
        <v>0.91598045825958252</v>
      </c>
      <c r="G4" s="4">
        <f>VLOOKUP($B4,Pivot!$A$5:$W$56,other!E$1,FALSE)</f>
        <v>0.99233639240264893</v>
      </c>
      <c r="H4" s="4">
        <f>VLOOKUP($B4,Pivot!$A$5:$W$56,other!F$1,FALSE)</f>
        <v>0.52802574634552002</v>
      </c>
      <c r="I4" s="4">
        <f>VLOOKUP($B4,Pivot!$A$5:$W$56,other!G$1,FALSE)</f>
        <v>2.5443148333579302E-3</v>
      </c>
      <c r="J4" s="4">
        <f>VLOOKUP($B4,Pivot!$A$5:$W$56,other!H$1,FALSE)</f>
        <v>0.13058397173881531</v>
      </c>
      <c r="K4" s="4">
        <f>VLOOKUP($B4,Pivot!$A$5:$W$56,other!I$1,FALSE)</f>
        <v>0.29994884133338928</v>
      </c>
      <c r="L4" s="4">
        <f>VLOOKUP($B4,Pivot!$A$5:$W$56,other!J$1,FALSE)</f>
        <v>0.12469968944787979</v>
      </c>
      <c r="M4" s="4">
        <f>VLOOKUP($B4,Pivot!$A$5:$W$56,other!K$1,FALSE)</f>
        <v>1</v>
      </c>
      <c r="N4" s="4">
        <f>VLOOKUP($B4,Pivot!$A$5:$W$56,other!L$1,FALSE)</f>
        <v>0.99327653646469116</v>
      </c>
      <c r="O4" s="4">
        <f>VLOOKUP($B4,Pivot!$A$5:$W$56,other!M$1,FALSE)</f>
        <v>0</v>
      </c>
      <c r="P4" s="4">
        <f>VLOOKUP($B4,Pivot!$A$5:$W$56,other!N$1,FALSE)</f>
        <v>0.74414956569671631</v>
      </c>
      <c r="Q4" s="4">
        <f>VLOOKUP($B4,Pivot!$A$5:$W$56,other!O$1,FALSE)</f>
        <v>0.32506510615348816</v>
      </c>
      <c r="R4" s="4">
        <f>VLOOKUP($B4,Pivot!$A$5:$W$56,other!P$1,FALSE)</f>
        <v>1</v>
      </c>
      <c r="S4" s="4">
        <f>VLOOKUP($B4,Pivot!$A$5:$W$56,other!Q$1,FALSE)</f>
        <v>0.88945436477661133</v>
      </c>
      <c r="T4" s="4">
        <f>VLOOKUP($B4,Pivot!$A$5:$W$56,other!R$1,FALSE)</f>
        <v>0.42350679636001587</v>
      </c>
      <c r="U4" s="4">
        <f>VLOOKUP($B4,Pivot!$A$5:$W$56,other!S$1,FALSE)</f>
        <v>0</v>
      </c>
      <c r="V4" s="4">
        <f>VLOOKUP($B4,Pivot!$A$5:$W$56,other!T$1,FALSE)</f>
        <v>1</v>
      </c>
    </row>
    <row r="5" spans="1:22">
      <c r="A5" s="4" t="s">
        <v>4</v>
      </c>
      <c r="B5" s="4" t="s">
        <v>57</v>
      </c>
      <c r="C5" s="4">
        <f>VLOOKUP($B5,Pivot!$A$5:$W$56,other!A$1,FALSE)</f>
        <v>0.44296753406524658</v>
      </c>
      <c r="D5" s="4">
        <f>VLOOKUP($B5,Pivot!$A$5:$W$56,other!B$1,FALSE)</f>
        <v>0.87215220928192139</v>
      </c>
      <c r="E5" s="4">
        <f>VLOOKUP($B5,Pivot!$A$5:$W$56,other!C$1,FALSE)</f>
        <v>7.1445994079113007E-2</v>
      </c>
      <c r="F5" s="4">
        <f>VLOOKUP($B5,Pivot!$A$5:$W$56,other!D$1,FALSE)</f>
        <v>0.70311075448989868</v>
      </c>
      <c r="G5" s="4">
        <f>VLOOKUP($B5,Pivot!$A$5:$W$56,other!E$1,FALSE)</f>
        <v>0.98618930578231812</v>
      </c>
      <c r="H5" s="4">
        <f>VLOOKUP($B5,Pivot!$A$5:$W$56,other!F$1,FALSE)</f>
        <v>0.15454784035682678</v>
      </c>
      <c r="I5" s="4">
        <f>VLOOKUP($B5,Pivot!$A$5:$W$56,other!G$1,FALSE)</f>
        <v>0</v>
      </c>
      <c r="J5" s="4">
        <f>VLOOKUP($B5,Pivot!$A$5:$W$56,other!H$1,FALSE)</f>
        <v>0.13985565304756165</v>
      </c>
      <c r="K5" s="4">
        <f>VLOOKUP($B5,Pivot!$A$5:$W$56,other!I$1,FALSE)</f>
        <v>0</v>
      </c>
      <c r="L5" s="4">
        <f>VLOOKUP($B5,Pivot!$A$5:$W$56,other!J$1,FALSE)</f>
        <v>0</v>
      </c>
      <c r="M5" s="4">
        <f>VLOOKUP($B5,Pivot!$A$5:$W$56,other!K$1,FALSE)</f>
        <v>1</v>
      </c>
      <c r="N5" s="4">
        <f>VLOOKUP($B5,Pivot!$A$5:$W$56,other!L$1,FALSE)</f>
        <v>0.96183502674102783</v>
      </c>
      <c r="O5" s="4">
        <f>VLOOKUP($B5,Pivot!$A$5:$W$56,other!M$1,FALSE)</f>
        <v>0</v>
      </c>
      <c r="P5" s="4">
        <f>VLOOKUP($B5,Pivot!$A$5:$W$56,other!N$1,FALSE)</f>
        <v>6.8948902189731598E-2</v>
      </c>
      <c r="Q5" s="4">
        <f>VLOOKUP($B5,Pivot!$A$5:$W$56,other!O$1,FALSE)</f>
        <v>0.28497198224067688</v>
      </c>
      <c r="R5" s="4">
        <f>VLOOKUP($B5,Pivot!$A$5:$W$56,other!P$1,FALSE)</f>
        <v>1</v>
      </c>
      <c r="S5" s="4">
        <f>VLOOKUP($B5,Pivot!$A$5:$W$56,other!Q$1,FALSE)</f>
        <v>0.82746702432632446</v>
      </c>
      <c r="T5" s="4">
        <f>VLOOKUP($B5,Pivot!$A$5:$W$56,other!R$1,FALSE)</f>
        <v>0.31347346305847168</v>
      </c>
      <c r="U5" s="4">
        <f>VLOOKUP($B5,Pivot!$A$5:$W$56,other!S$1,FALSE)</f>
        <v>0</v>
      </c>
      <c r="V5" s="4">
        <f>VLOOKUP($B5,Pivot!$A$5:$W$56,other!T$1,FALSE)</f>
        <v>1</v>
      </c>
    </row>
    <row r="6" spans="1:22">
      <c r="A6" s="4" t="s">
        <v>5</v>
      </c>
      <c r="B6" s="4" t="s">
        <v>58</v>
      </c>
      <c r="C6" s="4">
        <f>VLOOKUP($B6,Pivot!$A$5:$W$56,other!A$1,FALSE)</f>
        <v>0.65604066848754883</v>
      </c>
      <c r="D6" s="4">
        <f>VLOOKUP($B6,Pivot!$A$5:$W$56,other!B$1,FALSE)</f>
        <v>0.96930402517318726</v>
      </c>
      <c r="E6" s="4">
        <f>VLOOKUP($B6,Pivot!$A$5:$W$56,other!C$1,FALSE)</f>
        <v>0.41384747624397278</v>
      </c>
      <c r="F6" s="4">
        <f>VLOOKUP($B6,Pivot!$A$5:$W$56,other!D$1,FALSE)</f>
        <v>0.92754513025283813</v>
      </c>
      <c r="G6" s="4">
        <f>VLOOKUP($B6,Pivot!$A$5:$W$56,other!E$1,FALSE)</f>
        <v>0.86979168653488159</v>
      </c>
      <c r="H6" s="4">
        <f>VLOOKUP($B6,Pivot!$A$5:$W$56,other!F$1,FALSE)</f>
        <v>0.61996239423751831</v>
      </c>
      <c r="I6" s="4">
        <f>VLOOKUP($B6,Pivot!$A$5:$W$56,other!G$1,FALSE)</f>
        <v>3.3071879297494888E-2</v>
      </c>
      <c r="J6" s="4">
        <f>VLOOKUP($B6,Pivot!$A$5:$W$56,other!H$1,FALSE)</f>
        <v>0.89473110437393188</v>
      </c>
      <c r="K6" s="4">
        <f>VLOOKUP($B6,Pivot!$A$5:$W$56,other!I$1,FALSE)</f>
        <v>0.29455989599227905</v>
      </c>
      <c r="L6" s="4">
        <f>VLOOKUP($B6,Pivot!$A$5:$W$56,other!J$1,FALSE)</f>
        <v>0.19928964972496033</v>
      </c>
      <c r="M6" s="4">
        <f>VLOOKUP($B6,Pivot!$A$5:$W$56,other!K$1,FALSE)</f>
        <v>0.99514371156692505</v>
      </c>
      <c r="N6" s="4">
        <f>VLOOKUP($B6,Pivot!$A$5:$W$56,other!L$1,FALSE)</f>
        <v>0.98582470417022705</v>
      </c>
      <c r="O6" s="4">
        <f>VLOOKUP($B6,Pivot!$A$5:$W$56,other!M$1,FALSE)</f>
        <v>0</v>
      </c>
      <c r="P6" s="4">
        <f>VLOOKUP($B6,Pivot!$A$5:$W$56,other!N$1,FALSE)</f>
        <v>0.51003420352935791</v>
      </c>
      <c r="Q6" s="4">
        <f>VLOOKUP($B6,Pivot!$A$5:$W$56,other!O$1,FALSE)</f>
        <v>0.35237997770309448</v>
      </c>
      <c r="R6" s="4">
        <f>VLOOKUP($B6,Pivot!$A$5:$W$56,other!P$1,FALSE)</f>
        <v>1</v>
      </c>
      <c r="S6" s="4">
        <f>VLOOKUP($B6,Pivot!$A$5:$W$56,other!Q$1,FALSE)</f>
        <v>0.89727663993835449</v>
      </c>
      <c r="T6" s="4">
        <f>VLOOKUP($B6,Pivot!$A$5:$W$56,other!R$1,FALSE)</f>
        <v>0.46297883987426758</v>
      </c>
      <c r="U6" s="4">
        <f>VLOOKUP($B6,Pivot!$A$5:$W$56,other!S$1,FALSE)</f>
        <v>1</v>
      </c>
      <c r="V6" s="4">
        <f>VLOOKUP($B6,Pivot!$A$5:$W$56,other!T$1,FALSE)</f>
        <v>0.98910814523696899</v>
      </c>
    </row>
    <row r="7" spans="1:22">
      <c r="A7" s="4" t="s">
        <v>6</v>
      </c>
      <c r="B7" s="4" t="s">
        <v>59</v>
      </c>
      <c r="C7" s="4">
        <f>VLOOKUP($B7,Pivot!$A$5:$W$56,other!A$1,FALSE)</f>
        <v>0.67394858598709106</v>
      </c>
      <c r="D7" s="4">
        <f>VLOOKUP($B7,Pivot!$A$5:$W$56,other!B$1,FALSE)</f>
        <v>0.85925841331481934</v>
      </c>
      <c r="E7" s="4">
        <f>VLOOKUP($B7,Pivot!$A$5:$W$56,other!C$1,FALSE)</f>
        <v>0.37116026878356934</v>
      </c>
      <c r="F7" s="4">
        <f>VLOOKUP($B7,Pivot!$A$5:$W$56,other!D$1,FALSE)</f>
        <v>0.9177471399307251</v>
      </c>
      <c r="G7" s="4">
        <f>VLOOKUP($B7,Pivot!$A$5:$W$56,other!E$1,FALSE)</f>
        <v>0.998310387134552</v>
      </c>
      <c r="H7" s="4">
        <f>VLOOKUP($B7,Pivot!$A$5:$W$56,other!F$1,FALSE)</f>
        <v>0.72256261110305786</v>
      </c>
      <c r="I7" s="4">
        <f>VLOOKUP($B7,Pivot!$A$5:$W$56,other!G$1,FALSE)</f>
        <v>7.3127555660903454E-3</v>
      </c>
      <c r="J7" s="4">
        <f>VLOOKUP($B7,Pivot!$A$5:$W$56,other!H$1,FALSE)</f>
        <v>0.26936012506484985</v>
      </c>
      <c r="K7" s="4">
        <f>VLOOKUP($B7,Pivot!$A$5:$W$56,other!I$1,FALSE)</f>
        <v>2.9335550963878632E-2</v>
      </c>
      <c r="L7" s="4">
        <f>VLOOKUP($B7,Pivot!$A$5:$W$56,other!J$1,FALSE)</f>
        <v>1.3141293078660965E-2</v>
      </c>
      <c r="M7" s="4">
        <f>VLOOKUP($B7,Pivot!$A$5:$W$56,other!K$1,FALSE)</f>
        <v>1</v>
      </c>
      <c r="N7" s="4">
        <f>VLOOKUP($B7,Pivot!$A$5:$W$56,other!L$1,FALSE)</f>
        <v>0.9811021089553833</v>
      </c>
      <c r="O7" s="4">
        <f>VLOOKUP($B7,Pivot!$A$5:$W$56,other!M$1,FALSE)</f>
        <v>0</v>
      </c>
      <c r="P7" s="4">
        <f>VLOOKUP($B7,Pivot!$A$5:$W$56,other!N$1,FALSE)</f>
        <v>9.3890883028507233E-2</v>
      </c>
      <c r="Q7" s="4">
        <f>VLOOKUP($B7,Pivot!$A$5:$W$56,other!O$1,FALSE)</f>
        <v>0.35755524039268494</v>
      </c>
      <c r="R7" s="4">
        <f>VLOOKUP($B7,Pivot!$A$5:$W$56,other!P$1,FALSE)</f>
        <v>1</v>
      </c>
      <c r="S7" s="4">
        <f>VLOOKUP($B7,Pivot!$A$5:$W$56,other!Q$1,FALSE)</f>
        <v>0.91572672128677368</v>
      </c>
      <c r="T7" s="4">
        <f>VLOOKUP($B7,Pivot!$A$5:$W$56,other!R$1,FALSE)</f>
        <v>0.57776075601577759</v>
      </c>
      <c r="U7" s="4">
        <f>VLOOKUP($B7,Pivot!$A$5:$W$56,other!S$1,FALSE)</f>
        <v>0.92856454849243164</v>
      </c>
      <c r="V7" s="4">
        <f>VLOOKUP($B7,Pivot!$A$5:$W$56,other!T$1,FALSE)</f>
        <v>1</v>
      </c>
    </row>
    <row r="8" spans="1:22">
      <c r="A8" s="4" t="s">
        <v>7</v>
      </c>
      <c r="B8" s="4" t="s">
        <v>60</v>
      </c>
      <c r="C8" s="4">
        <f>VLOOKUP($B8,Pivot!$A$5:$W$56,other!A$1,FALSE)</f>
        <v>0.50604462623596191</v>
      </c>
      <c r="D8" s="4">
        <f>VLOOKUP($B8,Pivot!$A$5:$W$56,other!B$1,FALSE)</f>
        <v>0.76387906074523926</v>
      </c>
      <c r="E8" s="4">
        <f>VLOOKUP($B8,Pivot!$A$5:$W$56,other!C$1,FALSE)</f>
        <v>0.12210400402545929</v>
      </c>
      <c r="F8" s="4">
        <f>VLOOKUP($B8,Pivot!$A$5:$W$56,other!D$1,FALSE)</f>
        <v>0.82089698314666748</v>
      </c>
      <c r="G8" s="4">
        <f>VLOOKUP($B8,Pivot!$A$5:$W$56,other!E$1,FALSE)</f>
        <v>0.90126007795333862</v>
      </c>
      <c r="H8" s="4">
        <f>VLOOKUP($B8,Pivot!$A$5:$W$56,other!F$1,FALSE)</f>
        <v>0</v>
      </c>
      <c r="I8" s="4">
        <f>VLOOKUP($B8,Pivot!$A$5:$W$56,other!G$1,FALSE)</f>
        <v>5.3772100727655925E-6</v>
      </c>
      <c r="J8" s="4">
        <f>VLOOKUP($B8,Pivot!$A$5:$W$56,other!H$1,FALSE)</f>
        <v>0.18813434243202209</v>
      </c>
      <c r="K8" s="4">
        <f>VLOOKUP($B8,Pivot!$A$5:$W$56,other!I$1,FALSE)</f>
        <v>0</v>
      </c>
      <c r="L8" s="4">
        <f>VLOOKUP($B8,Pivot!$A$5:$W$56,other!J$1,FALSE)</f>
        <v>0</v>
      </c>
      <c r="M8" s="4">
        <f>VLOOKUP($B8,Pivot!$A$5:$W$56,other!K$1,FALSE)</f>
        <v>0.99990910291671753</v>
      </c>
      <c r="N8" s="4">
        <f>VLOOKUP($B8,Pivot!$A$5:$W$56,other!L$1,FALSE)</f>
        <v>0.9146265983581543</v>
      </c>
      <c r="O8" s="4">
        <f>VLOOKUP($B8,Pivot!$A$5:$W$56,other!M$1,FALSE)</f>
        <v>0</v>
      </c>
      <c r="P8" s="4">
        <f>VLOOKUP($B8,Pivot!$A$5:$W$56,other!N$1,FALSE)</f>
        <v>0</v>
      </c>
      <c r="Q8" s="4">
        <f>VLOOKUP($B8,Pivot!$A$5:$W$56,other!O$1,FALSE)</f>
        <v>0</v>
      </c>
      <c r="R8" s="4">
        <f>VLOOKUP($B8,Pivot!$A$5:$W$56,other!P$1,FALSE)</f>
        <v>1</v>
      </c>
      <c r="S8" s="4">
        <f>VLOOKUP($B8,Pivot!$A$5:$W$56,other!Q$1,FALSE)</f>
        <v>0.80352133512496948</v>
      </c>
      <c r="T8" s="4">
        <f>VLOOKUP($B8,Pivot!$A$5:$W$56,other!R$1,FALSE)</f>
        <v>0.36630243062973022</v>
      </c>
      <c r="U8" s="4">
        <f>VLOOKUP($B8,Pivot!$A$5:$W$56,other!S$1,FALSE)</f>
        <v>0</v>
      </c>
      <c r="V8" s="4">
        <f>VLOOKUP($B8,Pivot!$A$5:$W$56,other!T$1,FALSE)</f>
        <v>0.15093298256397247</v>
      </c>
    </row>
    <row r="9" spans="1:22">
      <c r="A9" s="4" t="s">
        <v>8</v>
      </c>
      <c r="B9" s="4" t="s">
        <v>61</v>
      </c>
      <c r="C9" s="4">
        <f>VLOOKUP($B9,Pivot!$A$5:$W$56,other!A$1,FALSE)</f>
        <v>0.19716097414493561</v>
      </c>
      <c r="D9" s="4">
        <f>VLOOKUP($B9,Pivot!$A$5:$W$56,other!B$1,FALSE)</f>
        <v>0.54309350252151489</v>
      </c>
      <c r="E9" s="4">
        <f>VLOOKUP($B9,Pivot!$A$5:$W$56,other!C$1,FALSE)</f>
        <v>3.2064929604530334E-2</v>
      </c>
      <c r="F9" s="4">
        <f>VLOOKUP($B9,Pivot!$A$5:$W$56,other!D$1,FALSE)</f>
        <v>0.46342805027961731</v>
      </c>
      <c r="G9" s="4">
        <f>VLOOKUP($B9,Pivot!$A$5:$W$56,other!E$1,FALSE)</f>
        <v>0.90990221500396729</v>
      </c>
      <c r="H9" s="4">
        <f>VLOOKUP($B9,Pivot!$A$5:$W$56,other!F$1,FALSE)</f>
        <v>0</v>
      </c>
      <c r="I9" s="4">
        <f>VLOOKUP($B9,Pivot!$A$5:$W$56,other!G$1,FALSE)</f>
        <v>0</v>
      </c>
      <c r="J9" s="4">
        <f>VLOOKUP($B9,Pivot!$A$5:$W$56,other!H$1,FALSE)</f>
        <v>7.5397200882434845E-2</v>
      </c>
      <c r="K9" s="4">
        <f>VLOOKUP($B9,Pivot!$A$5:$W$56,other!I$1,FALSE)</f>
        <v>0</v>
      </c>
      <c r="L9" s="4">
        <f>VLOOKUP($B9,Pivot!$A$5:$W$56,other!J$1,FALSE)</f>
        <v>0</v>
      </c>
      <c r="M9" s="4">
        <f>VLOOKUP($B9,Pivot!$A$5:$W$56,other!K$1,FALSE)</f>
        <v>1</v>
      </c>
      <c r="N9" s="4">
        <f>VLOOKUP($B9,Pivot!$A$5:$W$56,other!L$1,FALSE)</f>
        <v>0.88562685251235962</v>
      </c>
      <c r="O9" s="4">
        <f>VLOOKUP($B9,Pivot!$A$5:$W$56,other!M$1,FALSE)</f>
        <v>0</v>
      </c>
      <c r="P9" s="4">
        <f>VLOOKUP($B9,Pivot!$A$5:$W$56,other!N$1,FALSE)</f>
        <v>0</v>
      </c>
      <c r="Q9" s="4">
        <f>VLOOKUP($B9,Pivot!$A$5:$W$56,other!O$1,FALSE)</f>
        <v>0</v>
      </c>
      <c r="R9" s="4">
        <f>VLOOKUP($B9,Pivot!$A$5:$W$56,other!P$1,FALSE)</f>
        <v>1</v>
      </c>
      <c r="S9" s="4">
        <f>VLOOKUP($B9,Pivot!$A$5:$W$56,other!Q$1,FALSE)</f>
        <v>0.60834318399429321</v>
      </c>
      <c r="T9" s="4">
        <f>VLOOKUP($B9,Pivot!$A$5:$W$56,other!R$1,FALSE)</f>
        <v>6.9586507976055145E-2</v>
      </c>
      <c r="U9" s="4">
        <f>VLOOKUP($B9,Pivot!$A$5:$W$56,other!S$1,FALSE)</f>
        <v>0.53603267669677734</v>
      </c>
      <c r="V9" s="4">
        <f>VLOOKUP($B9,Pivot!$A$5:$W$56,other!T$1,FALSE)</f>
        <v>7.8727409709244967E-4</v>
      </c>
    </row>
    <row r="10" spans="1:22">
      <c r="A10" s="4" t="s">
        <v>9</v>
      </c>
      <c r="B10" s="4" t="s">
        <v>62</v>
      </c>
      <c r="C10" s="4">
        <f>VLOOKUP($B10,Pivot!$A$5:$W$56,other!A$1,FALSE)</f>
        <v>1</v>
      </c>
      <c r="D10" s="4">
        <f>VLOOKUP($B10,Pivot!$A$5:$W$56,other!B$1,FALSE)</f>
        <v>1</v>
      </c>
      <c r="E10" s="4">
        <f>VLOOKUP($B10,Pivot!$A$5:$W$56,other!C$1,FALSE)</f>
        <v>1</v>
      </c>
      <c r="F10" s="4">
        <f>VLOOKUP($B10,Pivot!$A$5:$W$56,other!D$1,FALSE)</f>
        <v>1</v>
      </c>
      <c r="G10" s="4">
        <f>VLOOKUP($B10,Pivot!$A$5:$W$56,other!E$1,FALSE)</f>
        <v>1</v>
      </c>
      <c r="H10" s="4">
        <f>VLOOKUP($B10,Pivot!$A$5:$W$56,other!F$1,FALSE)</f>
        <v>1</v>
      </c>
      <c r="I10" s="4">
        <f>VLOOKUP($B10,Pivot!$A$5:$W$56,other!G$1,FALSE)</f>
        <v>1</v>
      </c>
      <c r="J10" s="4">
        <f>VLOOKUP($B10,Pivot!$A$5:$W$56,other!H$1,FALSE)</f>
        <v>1</v>
      </c>
      <c r="K10" s="4">
        <f>VLOOKUP($B10,Pivot!$A$5:$W$56,other!I$1,FALSE)</f>
        <v>1</v>
      </c>
      <c r="L10" s="4">
        <f>VLOOKUP($B10,Pivot!$A$5:$W$56,other!J$1,FALSE)</f>
        <v>1</v>
      </c>
      <c r="M10" s="4">
        <f>VLOOKUP($B10,Pivot!$A$5:$W$56,other!K$1,FALSE)</f>
        <v>1</v>
      </c>
      <c r="N10" s="4">
        <f>VLOOKUP($B10,Pivot!$A$5:$W$56,other!L$1,FALSE)</f>
        <v>1</v>
      </c>
      <c r="O10" s="4">
        <f>VLOOKUP($B10,Pivot!$A$5:$W$56,other!M$1,FALSE)</f>
        <v>0</v>
      </c>
      <c r="P10" s="4">
        <f>VLOOKUP($B10,Pivot!$A$5:$W$56,other!N$1,FALSE)</f>
        <v>1</v>
      </c>
      <c r="Q10" s="4">
        <f>VLOOKUP($B10,Pivot!$A$5:$W$56,other!O$1,FALSE)</f>
        <v>1</v>
      </c>
      <c r="R10" s="4">
        <f>VLOOKUP($B10,Pivot!$A$5:$W$56,other!P$1,FALSE)</f>
        <v>1</v>
      </c>
      <c r="S10" s="4">
        <f>VLOOKUP($B10,Pivot!$A$5:$W$56,other!Q$1,FALSE)</f>
        <v>1</v>
      </c>
      <c r="T10" s="4">
        <f>VLOOKUP($B10,Pivot!$A$5:$W$56,other!R$1,FALSE)</f>
        <v>1</v>
      </c>
      <c r="U10" s="4">
        <f>VLOOKUP($B10,Pivot!$A$5:$W$56,other!S$1,FALSE)</f>
        <v>0</v>
      </c>
      <c r="V10" s="4">
        <f>VLOOKUP($B10,Pivot!$A$5:$W$56,other!T$1,FALSE)</f>
        <v>1</v>
      </c>
    </row>
    <row r="11" spans="1:22">
      <c r="A11" s="4" t="s">
        <v>10</v>
      </c>
      <c r="B11" s="4" t="s">
        <v>63</v>
      </c>
      <c r="C11" s="4">
        <f>VLOOKUP($B11,Pivot!$A$5:$W$56,other!A$1,FALSE)</f>
        <v>0.65693163871765137</v>
      </c>
      <c r="D11" s="4">
        <f>VLOOKUP($B11,Pivot!$A$5:$W$56,other!B$1,FALSE)</f>
        <v>0.87212890386581421</v>
      </c>
      <c r="E11" s="4">
        <f>VLOOKUP($B11,Pivot!$A$5:$W$56,other!C$1,FALSE)</f>
        <v>0.68234914541244507</v>
      </c>
      <c r="F11" s="4">
        <f>VLOOKUP($B11,Pivot!$A$5:$W$56,other!D$1,FALSE)</f>
        <v>0.96661901473999023</v>
      </c>
      <c r="G11" s="4">
        <f>VLOOKUP($B11,Pivot!$A$5:$W$56,other!E$1,FALSE)</f>
        <v>0.98175704479217529</v>
      </c>
      <c r="H11" s="4">
        <f>VLOOKUP($B11,Pivot!$A$5:$W$56,other!F$1,FALSE)</f>
        <v>0.88573896884918213</v>
      </c>
      <c r="I11" s="4">
        <f>VLOOKUP($B11,Pivot!$A$5:$W$56,other!G$1,FALSE)</f>
        <v>3.1349740456789732E-3</v>
      </c>
      <c r="J11" s="4">
        <f>VLOOKUP($B11,Pivot!$A$5:$W$56,other!H$1,FALSE)</f>
        <v>0.23567342758178711</v>
      </c>
      <c r="K11" s="4">
        <f>VLOOKUP($B11,Pivot!$A$5:$W$56,other!I$1,FALSE)</f>
        <v>0.32397377490997314</v>
      </c>
      <c r="L11" s="4">
        <f>VLOOKUP($B11,Pivot!$A$5:$W$56,other!J$1,FALSE)</f>
        <v>0.12366552650928497</v>
      </c>
      <c r="M11" s="4">
        <f>VLOOKUP($B11,Pivot!$A$5:$W$56,other!K$1,FALSE)</f>
        <v>1</v>
      </c>
      <c r="N11" s="4">
        <f>VLOOKUP($B11,Pivot!$A$5:$W$56,other!L$1,FALSE)</f>
        <v>0.98050439357757568</v>
      </c>
      <c r="O11" s="4">
        <f>VLOOKUP($B11,Pivot!$A$5:$W$56,other!M$1,FALSE)</f>
        <v>0</v>
      </c>
      <c r="P11" s="4">
        <f>VLOOKUP($B11,Pivot!$A$5:$W$56,other!N$1,FALSE)</f>
        <v>0.19720646739006042</v>
      </c>
      <c r="Q11" s="4">
        <f>VLOOKUP($B11,Pivot!$A$5:$W$56,other!O$1,FALSE)</f>
        <v>0.49771150946617126</v>
      </c>
      <c r="R11" s="4">
        <f>VLOOKUP($B11,Pivot!$A$5:$W$56,other!P$1,FALSE)</f>
        <v>1</v>
      </c>
      <c r="S11" s="4">
        <f>VLOOKUP($B11,Pivot!$A$5:$W$56,other!Q$1,FALSE)</f>
        <v>0.92762851715087891</v>
      </c>
      <c r="T11" s="4">
        <f>VLOOKUP($B11,Pivot!$A$5:$W$56,other!R$1,FALSE)</f>
        <v>0.43911606073379517</v>
      </c>
      <c r="U11" s="4">
        <f>VLOOKUP($B11,Pivot!$A$5:$W$56,other!S$1,FALSE)</f>
        <v>4.1153084486722946E-2</v>
      </c>
      <c r="V11" s="4">
        <f>VLOOKUP($B11,Pivot!$A$5:$W$56,other!T$1,FALSE)</f>
        <v>0.91295039653778076</v>
      </c>
    </row>
    <row r="12" spans="1:22">
      <c r="A12" s="4" t="s">
        <v>11</v>
      </c>
      <c r="B12" s="4" t="s">
        <v>64</v>
      </c>
      <c r="C12" s="4">
        <f>VLOOKUP($B12,Pivot!$A$5:$W$56,other!A$1,FALSE)</f>
        <v>0.68945837020874023</v>
      </c>
      <c r="D12" s="4">
        <f>VLOOKUP($B12,Pivot!$A$5:$W$56,other!B$1,FALSE)</f>
        <v>0.81298708915710449</v>
      </c>
      <c r="E12" s="4">
        <f>VLOOKUP($B12,Pivot!$A$5:$W$56,other!C$1,FALSE)</f>
        <v>5.1656436175107956E-2</v>
      </c>
      <c r="F12" s="4">
        <f>VLOOKUP($B12,Pivot!$A$5:$W$56,other!D$1,FALSE)</f>
        <v>0.77184128761291504</v>
      </c>
      <c r="G12" s="4">
        <f>VLOOKUP($B12,Pivot!$A$5:$W$56,other!E$1,FALSE)</f>
        <v>0.98833012580871582</v>
      </c>
      <c r="H12" s="4">
        <f>VLOOKUP($B12,Pivot!$A$5:$W$56,other!F$1,FALSE)</f>
        <v>0.81020164489746094</v>
      </c>
      <c r="I12" s="4">
        <f>VLOOKUP($B12,Pivot!$A$5:$W$56,other!G$1,FALSE)</f>
        <v>0</v>
      </c>
      <c r="J12" s="4">
        <f>VLOOKUP($B12,Pivot!$A$5:$W$56,other!H$1,FALSE)</f>
        <v>0.51383101940155029</v>
      </c>
      <c r="K12" s="4">
        <f>VLOOKUP($B12,Pivot!$A$5:$W$56,other!I$1,FALSE)</f>
        <v>7.4173510074615479E-3</v>
      </c>
      <c r="L12" s="4">
        <f>VLOOKUP($B12,Pivot!$A$5:$W$56,other!J$1,FALSE)</f>
        <v>0</v>
      </c>
      <c r="M12" s="4">
        <f>VLOOKUP($B12,Pivot!$A$5:$W$56,other!K$1,FALSE)</f>
        <v>1</v>
      </c>
      <c r="N12" s="4">
        <f>VLOOKUP($B12,Pivot!$A$5:$W$56,other!L$1,FALSE)</f>
        <v>1</v>
      </c>
      <c r="O12" s="4">
        <f>VLOOKUP($B12,Pivot!$A$5:$W$56,other!M$1,FALSE)</f>
        <v>0</v>
      </c>
      <c r="P12" s="4">
        <f>VLOOKUP($B12,Pivot!$A$5:$W$56,other!N$1,FALSE)</f>
        <v>0</v>
      </c>
      <c r="Q12" s="4">
        <f>VLOOKUP($B12,Pivot!$A$5:$W$56,other!O$1,FALSE)</f>
        <v>0.45690205693244934</v>
      </c>
      <c r="R12" s="4">
        <f>VLOOKUP($B12,Pivot!$A$5:$W$56,other!P$1,FALSE)</f>
        <v>1</v>
      </c>
      <c r="S12" s="4">
        <f>VLOOKUP($B12,Pivot!$A$5:$W$56,other!Q$1,FALSE)</f>
        <v>0.87315571308135986</v>
      </c>
      <c r="T12" s="4">
        <f>VLOOKUP($B12,Pivot!$A$5:$W$56,other!R$1,FALSE)</f>
        <v>0.42431923747062683</v>
      </c>
      <c r="U12" s="4">
        <f>VLOOKUP($B12,Pivot!$A$5:$W$56,other!S$1,FALSE)</f>
        <v>0</v>
      </c>
      <c r="V12" s="4">
        <f>VLOOKUP($B12,Pivot!$A$5:$W$56,other!T$1,FALSE)</f>
        <v>0.94203269481658936</v>
      </c>
    </row>
    <row r="13" spans="1:22">
      <c r="A13" s="4" t="s">
        <v>12</v>
      </c>
      <c r="B13" s="4" t="s">
        <v>65</v>
      </c>
      <c r="C13" s="4">
        <f>VLOOKUP($B13,Pivot!$A$5:$W$56,other!A$1,FALSE)</f>
        <v>0.27804404497146606</v>
      </c>
      <c r="D13" s="4">
        <f>VLOOKUP($B13,Pivot!$A$5:$W$56,other!B$1,FALSE)</f>
        <v>0.43981733918190002</v>
      </c>
      <c r="E13" s="4">
        <f>VLOOKUP($B13,Pivot!$A$5:$W$56,other!C$1,FALSE)</f>
        <v>8.3557525649666786E-3</v>
      </c>
      <c r="F13" s="4">
        <f>VLOOKUP($B13,Pivot!$A$5:$W$56,other!D$1,FALSE)</f>
        <v>0.65414834022521973</v>
      </c>
      <c r="G13" s="4">
        <f>VLOOKUP($B13,Pivot!$A$5:$W$56,other!E$1,FALSE)</f>
        <v>0.99996912479400635</v>
      </c>
      <c r="H13" s="4">
        <f>VLOOKUP($B13,Pivot!$A$5:$W$56,other!F$1,FALSE)</f>
        <v>0</v>
      </c>
      <c r="I13" s="4">
        <f>VLOOKUP($B13,Pivot!$A$5:$W$56,other!G$1,FALSE)</f>
        <v>0</v>
      </c>
      <c r="J13" s="4">
        <f>VLOOKUP($B13,Pivot!$A$5:$W$56,other!H$1,FALSE)</f>
        <v>4.7972407191991806E-2</v>
      </c>
      <c r="K13" s="4">
        <f>VLOOKUP($B13,Pivot!$A$5:$W$56,other!I$1,FALSE)</f>
        <v>0</v>
      </c>
      <c r="L13" s="4">
        <f>VLOOKUP($B13,Pivot!$A$5:$W$56,other!J$1,FALSE)</f>
        <v>0</v>
      </c>
      <c r="M13" s="4">
        <f>VLOOKUP($B13,Pivot!$A$5:$W$56,other!K$1,FALSE)</f>
        <v>0</v>
      </c>
      <c r="N13" s="4">
        <f>VLOOKUP($B13,Pivot!$A$5:$W$56,other!L$1,FALSE)</f>
        <v>0</v>
      </c>
      <c r="O13" s="4">
        <f>VLOOKUP($B13,Pivot!$A$5:$W$56,other!M$1,FALSE)</f>
        <v>0</v>
      </c>
      <c r="P13" s="4">
        <f>VLOOKUP($B13,Pivot!$A$5:$W$56,other!N$1,FALSE)</f>
        <v>0</v>
      </c>
      <c r="Q13" s="4">
        <f>VLOOKUP($B13,Pivot!$A$5:$W$56,other!O$1,FALSE)</f>
        <v>0</v>
      </c>
      <c r="R13" s="4">
        <f>VLOOKUP($B13,Pivot!$A$5:$W$56,other!P$1,FALSE)</f>
        <v>1</v>
      </c>
      <c r="S13" s="4">
        <f>VLOOKUP($B13,Pivot!$A$5:$W$56,other!Q$1,FALSE)</f>
        <v>0.92335599660873413</v>
      </c>
      <c r="T13" s="4">
        <f>VLOOKUP($B13,Pivot!$A$5:$W$56,other!R$1,FALSE)</f>
        <v>0.3255942165851593</v>
      </c>
      <c r="U13" s="4">
        <f>VLOOKUP($B13,Pivot!$A$5:$W$56,other!S$1,FALSE)</f>
        <v>0</v>
      </c>
      <c r="V13" s="4">
        <f>VLOOKUP($B13,Pivot!$A$5:$W$56,other!T$1,FALSE)</f>
        <v>1</v>
      </c>
    </row>
    <row r="14" spans="1:22">
      <c r="A14" s="4" t="s">
        <v>13</v>
      </c>
      <c r="B14" s="4" t="s">
        <v>66</v>
      </c>
      <c r="C14" s="4">
        <f>VLOOKUP($B14,Pivot!$A$5:$W$56,other!A$1,FALSE)</f>
        <v>0.57425987720489502</v>
      </c>
      <c r="D14" s="4">
        <f>VLOOKUP($B14,Pivot!$A$5:$W$56,other!B$1,FALSE)</f>
        <v>0.34827318787574768</v>
      </c>
      <c r="E14" s="4">
        <f>VLOOKUP($B14,Pivot!$A$5:$W$56,other!C$1,FALSE)</f>
        <v>0.25659719109535217</v>
      </c>
      <c r="F14" s="4">
        <f>VLOOKUP($B14,Pivot!$A$5:$W$56,other!D$1,FALSE)</f>
        <v>0.80647909641265869</v>
      </c>
      <c r="G14" s="4">
        <f>VLOOKUP($B14,Pivot!$A$5:$W$56,other!E$1,FALSE)</f>
        <v>0.99993503093719482</v>
      </c>
      <c r="H14" s="4">
        <f>VLOOKUP($B14,Pivot!$A$5:$W$56,other!F$1,FALSE)</f>
        <v>0.90633219480514526</v>
      </c>
      <c r="I14" s="4">
        <f>VLOOKUP($B14,Pivot!$A$5:$W$56,other!G$1,FALSE)</f>
        <v>6.510615348815918E-3</v>
      </c>
      <c r="J14" s="4">
        <f>VLOOKUP($B14,Pivot!$A$5:$W$56,other!H$1,FALSE)</f>
        <v>0.24480421841144562</v>
      </c>
      <c r="K14" s="4">
        <f>VLOOKUP($B14,Pivot!$A$5:$W$56,other!I$1,FALSE)</f>
        <v>0.19922500848770142</v>
      </c>
      <c r="L14" s="4">
        <f>VLOOKUP($B14,Pivot!$A$5:$W$56,other!J$1,FALSE)</f>
        <v>7.8995808959007263E-2</v>
      </c>
      <c r="M14" s="4">
        <f>VLOOKUP($B14,Pivot!$A$5:$W$56,other!K$1,FALSE)</f>
        <v>1</v>
      </c>
      <c r="N14" s="4">
        <f>VLOOKUP($B14,Pivot!$A$5:$W$56,other!L$1,FALSE)</f>
        <v>0.91460257768630981</v>
      </c>
      <c r="O14" s="4">
        <f>VLOOKUP($B14,Pivot!$A$5:$W$56,other!M$1,FALSE)</f>
        <v>0</v>
      </c>
      <c r="P14" s="4">
        <f>VLOOKUP($B14,Pivot!$A$5:$W$56,other!N$1,FALSE)</f>
        <v>0.27854055166244507</v>
      </c>
      <c r="Q14" s="4">
        <f>VLOOKUP($B14,Pivot!$A$5:$W$56,other!O$1,FALSE)</f>
        <v>0.25417691469192505</v>
      </c>
      <c r="R14" s="4">
        <f>VLOOKUP($B14,Pivot!$A$5:$W$56,other!P$1,FALSE)</f>
        <v>1</v>
      </c>
      <c r="S14" s="4">
        <f>VLOOKUP($B14,Pivot!$A$5:$W$56,other!Q$1,FALSE)</f>
        <v>0.8766857385635376</v>
      </c>
      <c r="T14" s="4">
        <f>VLOOKUP($B14,Pivot!$A$5:$W$56,other!R$1,FALSE)</f>
        <v>0.3396742045879364</v>
      </c>
      <c r="U14" s="4">
        <f>VLOOKUP($B14,Pivot!$A$5:$W$56,other!S$1,FALSE)</f>
        <v>1</v>
      </c>
      <c r="V14" s="4">
        <f>VLOOKUP($B14,Pivot!$A$5:$W$56,other!T$1,FALSE)</f>
        <v>1</v>
      </c>
    </row>
    <row r="15" spans="1:22">
      <c r="A15" s="4" t="s">
        <v>14</v>
      </c>
      <c r="B15" s="4" t="s">
        <v>67</v>
      </c>
      <c r="C15" s="4">
        <f>VLOOKUP($B15,Pivot!$A$5:$W$56,other!A$1,FALSE)</f>
        <v>0.5877147912979126</v>
      </c>
      <c r="D15" s="4">
        <f>VLOOKUP($B15,Pivot!$A$5:$W$56,other!B$1,FALSE)</f>
        <v>0.84713304042816162</v>
      </c>
      <c r="E15" s="4">
        <f>VLOOKUP($B15,Pivot!$A$5:$W$56,other!C$1,FALSE)</f>
        <v>0.65015655755996704</v>
      </c>
      <c r="F15" s="4">
        <f>VLOOKUP($B15,Pivot!$A$5:$W$56,other!D$1,FALSE)</f>
        <v>0.97225713729858398</v>
      </c>
      <c r="G15" s="4">
        <f>VLOOKUP($B15,Pivot!$A$5:$W$56,other!E$1,FALSE)</f>
        <v>0.98952001333236694</v>
      </c>
      <c r="H15" s="4">
        <f>VLOOKUP($B15,Pivot!$A$5:$W$56,other!F$1,FALSE)</f>
        <v>0.53625863790512085</v>
      </c>
      <c r="I15" s="4">
        <f>VLOOKUP($B15,Pivot!$A$5:$W$56,other!G$1,FALSE)</f>
        <v>8.8253507612989779E-8</v>
      </c>
      <c r="J15" s="4">
        <f>VLOOKUP($B15,Pivot!$A$5:$W$56,other!H$1,FALSE)</f>
        <v>0.27130687236785889</v>
      </c>
      <c r="K15" s="4">
        <f>VLOOKUP($B15,Pivot!$A$5:$W$56,other!I$1,FALSE)</f>
        <v>0.30468851327896118</v>
      </c>
      <c r="L15" s="4">
        <f>VLOOKUP($B15,Pivot!$A$5:$W$56,other!J$1,FALSE)</f>
        <v>0.1600223034620285</v>
      </c>
      <c r="M15" s="4">
        <f>VLOOKUP($B15,Pivot!$A$5:$W$56,other!K$1,FALSE)</f>
        <v>1</v>
      </c>
      <c r="N15" s="4">
        <f>VLOOKUP($B15,Pivot!$A$5:$W$56,other!L$1,FALSE)</f>
        <v>0.99226385354995728</v>
      </c>
      <c r="O15" s="4">
        <f>VLOOKUP($B15,Pivot!$A$5:$W$56,other!M$1,FALSE)</f>
        <v>0</v>
      </c>
      <c r="P15" s="4">
        <f>VLOOKUP($B15,Pivot!$A$5:$W$56,other!N$1,FALSE)</f>
        <v>0.60838955640792847</v>
      </c>
      <c r="Q15" s="4">
        <f>VLOOKUP($B15,Pivot!$A$5:$W$56,other!O$1,FALSE)</f>
        <v>0.28266364336013794</v>
      </c>
      <c r="R15" s="4">
        <f>VLOOKUP($B15,Pivot!$A$5:$W$56,other!P$1,FALSE)</f>
        <v>1</v>
      </c>
      <c r="S15" s="4">
        <f>VLOOKUP($B15,Pivot!$A$5:$W$56,other!Q$1,FALSE)</f>
        <v>0.91059672832489014</v>
      </c>
      <c r="T15" s="4">
        <f>VLOOKUP($B15,Pivot!$A$5:$W$56,other!R$1,FALSE)</f>
        <v>0.45202827453613281</v>
      </c>
      <c r="U15" s="4">
        <f>VLOOKUP($B15,Pivot!$A$5:$W$56,other!S$1,FALSE)</f>
        <v>0</v>
      </c>
      <c r="V15" s="4">
        <f>VLOOKUP($B15,Pivot!$A$5:$W$56,other!T$1,FALSE)</f>
        <v>1</v>
      </c>
    </row>
    <row r="16" spans="1:22">
      <c r="A16" s="4" t="s">
        <v>15</v>
      </c>
      <c r="B16" s="4" t="s">
        <v>68</v>
      </c>
      <c r="C16" s="4">
        <f>VLOOKUP($B16,Pivot!$A$5:$W$56,other!A$1,FALSE)</f>
        <v>0.73107701539993286</v>
      </c>
      <c r="D16" s="4">
        <f>VLOOKUP($B16,Pivot!$A$5:$W$56,other!B$1,FALSE)</f>
        <v>0.39416870474815369</v>
      </c>
      <c r="E16" s="4">
        <f>VLOOKUP($B16,Pivot!$A$5:$W$56,other!C$1,FALSE)</f>
        <v>0.11665987968444824</v>
      </c>
      <c r="F16" s="4">
        <f>VLOOKUP($B16,Pivot!$A$5:$W$56,other!D$1,FALSE)</f>
        <v>0.92832845449447632</v>
      </c>
      <c r="G16" s="4">
        <f>VLOOKUP($B16,Pivot!$A$5:$W$56,other!E$1,FALSE)</f>
        <v>0.9969746470451355</v>
      </c>
      <c r="H16" s="4">
        <f>VLOOKUP($B16,Pivot!$A$5:$W$56,other!F$1,FALSE)</f>
        <v>0.95329171419143677</v>
      </c>
      <c r="I16" s="4">
        <f>VLOOKUP($B16,Pivot!$A$5:$W$56,other!G$1,FALSE)</f>
        <v>0</v>
      </c>
      <c r="J16" s="4">
        <f>VLOOKUP($B16,Pivot!$A$5:$W$56,other!H$1,FALSE)</f>
        <v>0.42112305760383606</v>
      </c>
      <c r="K16" s="4">
        <f>VLOOKUP($B16,Pivot!$A$5:$W$56,other!I$1,FALSE)</f>
        <v>1.4468281005974859E-4</v>
      </c>
      <c r="L16" s="4">
        <f>VLOOKUP($B16,Pivot!$A$5:$W$56,other!J$1,FALSE)</f>
        <v>0</v>
      </c>
      <c r="M16" s="4">
        <f>VLOOKUP($B16,Pivot!$A$5:$W$56,other!K$1,FALSE)</f>
        <v>1</v>
      </c>
      <c r="N16" s="4">
        <f>VLOOKUP($B16,Pivot!$A$5:$W$56,other!L$1,FALSE)</f>
        <v>0.98139500617980957</v>
      </c>
      <c r="O16" s="4">
        <f>VLOOKUP($B16,Pivot!$A$5:$W$56,other!M$1,FALSE)</f>
        <v>0</v>
      </c>
      <c r="P16" s="4">
        <f>VLOOKUP($B16,Pivot!$A$5:$W$56,other!N$1,FALSE)</f>
        <v>0.87860214710235596</v>
      </c>
      <c r="Q16" s="4">
        <f>VLOOKUP($B16,Pivot!$A$5:$W$56,other!O$1,FALSE)</f>
        <v>0.30330467224121094</v>
      </c>
      <c r="R16" s="4">
        <f>VLOOKUP($B16,Pivot!$A$5:$W$56,other!P$1,FALSE)</f>
        <v>1</v>
      </c>
      <c r="S16" s="4">
        <f>VLOOKUP($B16,Pivot!$A$5:$W$56,other!Q$1,FALSE)</f>
        <v>0.81451272964477539</v>
      </c>
      <c r="T16" s="4">
        <f>VLOOKUP($B16,Pivot!$A$5:$W$56,other!R$1,FALSE)</f>
        <v>0.21371397376060486</v>
      </c>
      <c r="U16" s="4">
        <f>VLOOKUP($B16,Pivot!$A$5:$W$56,other!S$1,FALSE)</f>
        <v>0</v>
      </c>
      <c r="V16" s="4">
        <f>VLOOKUP($B16,Pivot!$A$5:$W$56,other!T$1,FALSE)</f>
        <v>1</v>
      </c>
    </row>
    <row r="17" spans="1:22">
      <c r="A17" s="4" t="s">
        <v>16</v>
      </c>
      <c r="B17" s="4" t="s">
        <v>69</v>
      </c>
      <c r="C17" s="4">
        <f>VLOOKUP($B17,Pivot!$A$5:$W$56,other!A$1,FALSE)</f>
        <v>0.64547437429428101</v>
      </c>
      <c r="D17" s="4">
        <f>VLOOKUP($B17,Pivot!$A$5:$W$56,other!B$1,FALSE)</f>
        <v>0.61949038505554199</v>
      </c>
      <c r="E17" s="4">
        <f>VLOOKUP($B17,Pivot!$A$5:$W$56,other!C$1,FALSE)</f>
        <v>0.49635189771652222</v>
      </c>
      <c r="F17" s="4">
        <f>VLOOKUP($B17,Pivot!$A$5:$W$56,other!D$1,FALSE)</f>
        <v>0.93554574251174927</v>
      </c>
      <c r="G17" s="4">
        <f>VLOOKUP($B17,Pivot!$A$5:$W$56,other!E$1,FALSE)</f>
        <v>0.99794101715087891</v>
      </c>
      <c r="H17" s="4">
        <f>VLOOKUP($B17,Pivot!$A$5:$W$56,other!F$1,FALSE)</f>
        <v>0.51519834995269775</v>
      </c>
      <c r="I17" s="4">
        <f>VLOOKUP($B17,Pivot!$A$5:$W$56,other!G$1,FALSE)</f>
        <v>3.2811937853693962E-4</v>
      </c>
      <c r="J17" s="4">
        <f>VLOOKUP($B17,Pivot!$A$5:$W$56,other!H$1,FALSE)</f>
        <v>0.7673763632774353</v>
      </c>
      <c r="K17" s="4">
        <f>VLOOKUP($B17,Pivot!$A$5:$W$56,other!I$1,FALSE)</f>
        <v>0.26177686452865601</v>
      </c>
      <c r="L17" s="4">
        <f>VLOOKUP($B17,Pivot!$A$5:$W$56,other!J$1,FALSE)</f>
        <v>0.17888917028903961</v>
      </c>
      <c r="M17" s="4">
        <f>VLOOKUP($B17,Pivot!$A$5:$W$56,other!K$1,FALSE)</f>
        <v>1</v>
      </c>
      <c r="N17" s="4">
        <f>VLOOKUP($B17,Pivot!$A$5:$W$56,other!L$1,FALSE)</f>
        <v>0.97168213129043579</v>
      </c>
      <c r="O17" s="4">
        <f>VLOOKUP($B17,Pivot!$A$5:$W$56,other!M$1,FALSE)</f>
        <v>0</v>
      </c>
      <c r="P17" s="4">
        <f>VLOOKUP($B17,Pivot!$A$5:$W$56,other!N$1,FALSE)</f>
        <v>0.1387907862663269</v>
      </c>
      <c r="Q17" s="4">
        <f>VLOOKUP($B17,Pivot!$A$5:$W$56,other!O$1,FALSE)</f>
        <v>0.28348800539970398</v>
      </c>
      <c r="R17" s="4">
        <f>VLOOKUP($B17,Pivot!$A$5:$W$56,other!P$1,FALSE)</f>
        <v>1</v>
      </c>
      <c r="S17" s="4">
        <f>VLOOKUP($B17,Pivot!$A$5:$W$56,other!Q$1,FALSE)</f>
        <v>0.86362761259078979</v>
      </c>
      <c r="T17" s="4">
        <f>VLOOKUP($B17,Pivot!$A$5:$W$56,other!R$1,FALSE)</f>
        <v>0.45286425948143005</v>
      </c>
      <c r="U17" s="4">
        <f>VLOOKUP($B17,Pivot!$A$5:$W$56,other!S$1,FALSE)</f>
        <v>0</v>
      </c>
      <c r="V17" s="4">
        <f>VLOOKUP($B17,Pivot!$A$5:$W$56,other!T$1,FALSE)</f>
        <v>1</v>
      </c>
    </row>
    <row r="18" spans="1:22">
      <c r="A18" s="4" t="s">
        <v>17</v>
      </c>
      <c r="B18" s="4" t="s">
        <v>70</v>
      </c>
      <c r="C18" s="4">
        <f>VLOOKUP($B18,Pivot!$A$5:$W$56,other!A$1,FALSE)</f>
        <v>0.66429942846298218</v>
      </c>
      <c r="D18" s="4">
        <f>VLOOKUP($B18,Pivot!$A$5:$W$56,other!B$1,FALSE)</f>
        <v>0.6330382227897644</v>
      </c>
      <c r="E18" s="4">
        <f>VLOOKUP($B18,Pivot!$A$5:$W$56,other!C$1,FALSE)</f>
        <v>0.24734027683734894</v>
      </c>
      <c r="F18" s="4">
        <f>VLOOKUP($B18,Pivot!$A$5:$W$56,other!D$1,FALSE)</f>
        <v>0.89294683933258057</v>
      </c>
      <c r="G18" s="4">
        <f>VLOOKUP($B18,Pivot!$A$5:$W$56,other!E$1,FALSE)</f>
        <v>0.99999302625656128</v>
      </c>
      <c r="H18" s="4">
        <f>VLOOKUP($B18,Pivot!$A$5:$W$56,other!F$1,FALSE)</f>
        <v>0.36865630745887756</v>
      </c>
      <c r="I18" s="4">
        <f>VLOOKUP($B18,Pivot!$A$5:$W$56,other!G$1,FALSE)</f>
        <v>0</v>
      </c>
      <c r="J18" s="4">
        <f>VLOOKUP($B18,Pivot!$A$5:$W$56,other!H$1,FALSE)</f>
        <v>0.44734522700309753</v>
      </c>
      <c r="K18" s="4">
        <f>VLOOKUP($B18,Pivot!$A$5:$W$56,other!I$1,FALSE)</f>
        <v>0.24246679246425629</v>
      </c>
      <c r="L18" s="4">
        <f>VLOOKUP($B18,Pivot!$A$5:$W$56,other!J$1,FALSE)</f>
        <v>0.21392245590686798</v>
      </c>
      <c r="M18" s="4">
        <f>VLOOKUP($B18,Pivot!$A$5:$W$56,other!K$1,FALSE)</f>
        <v>1</v>
      </c>
      <c r="N18" s="4">
        <f>VLOOKUP($B18,Pivot!$A$5:$W$56,other!L$1,FALSE)</f>
        <v>0.9752616286277771</v>
      </c>
      <c r="O18" s="4">
        <f>VLOOKUP($B18,Pivot!$A$5:$W$56,other!M$1,FALSE)</f>
        <v>0</v>
      </c>
      <c r="P18" s="4">
        <f>VLOOKUP($B18,Pivot!$A$5:$W$56,other!N$1,FALSE)</f>
        <v>0.46827733516693115</v>
      </c>
      <c r="Q18" s="4">
        <f>VLOOKUP($B18,Pivot!$A$5:$W$56,other!O$1,FALSE)</f>
        <v>0.39243242144584656</v>
      </c>
      <c r="R18" s="4">
        <f>VLOOKUP($B18,Pivot!$A$5:$W$56,other!P$1,FALSE)</f>
        <v>1</v>
      </c>
      <c r="S18" s="4">
        <f>VLOOKUP($B18,Pivot!$A$5:$W$56,other!Q$1,FALSE)</f>
        <v>0.87497574090957642</v>
      </c>
      <c r="T18" s="4">
        <f>VLOOKUP($B18,Pivot!$A$5:$W$56,other!R$1,FALSE)</f>
        <v>0.40528637170791626</v>
      </c>
      <c r="U18" s="4">
        <f>VLOOKUP($B18,Pivot!$A$5:$W$56,other!S$1,FALSE)</f>
        <v>0</v>
      </c>
      <c r="V18" s="4">
        <f>VLOOKUP($B18,Pivot!$A$5:$W$56,other!T$1,FALSE)</f>
        <v>1</v>
      </c>
    </row>
    <row r="19" spans="1:22">
      <c r="A19" s="4" t="s">
        <v>18</v>
      </c>
      <c r="B19" s="4" t="s">
        <v>71</v>
      </c>
      <c r="C19" s="4">
        <f>VLOOKUP($B19,Pivot!$A$5:$W$56,other!A$1,FALSE)</f>
        <v>0.4732477068901062</v>
      </c>
      <c r="D19" s="4">
        <f>VLOOKUP($B19,Pivot!$A$5:$W$56,other!B$1,FALSE)</f>
        <v>0.47056913375854492</v>
      </c>
      <c r="E19" s="4">
        <f>VLOOKUP($B19,Pivot!$A$5:$W$56,other!C$1,FALSE)</f>
        <v>0.12216655910015106</v>
      </c>
      <c r="F19" s="4">
        <f>VLOOKUP($B19,Pivot!$A$5:$W$56,other!D$1,FALSE)</f>
        <v>0.65840667486190796</v>
      </c>
      <c r="G19" s="4">
        <f>VLOOKUP($B19,Pivot!$A$5:$W$56,other!E$1,FALSE)</f>
        <v>0.9833647608757019</v>
      </c>
      <c r="H19" s="4">
        <f>VLOOKUP($B19,Pivot!$A$5:$W$56,other!F$1,FALSE)</f>
        <v>0.30350753664970398</v>
      </c>
      <c r="I19" s="4">
        <f>VLOOKUP($B19,Pivot!$A$5:$W$56,other!G$1,FALSE)</f>
        <v>0</v>
      </c>
      <c r="J19" s="4">
        <f>VLOOKUP($B19,Pivot!$A$5:$W$56,other!H$1,FALSE)</f>
        <v>0.4372895359992981</v>
      </c>
      <c r="K19" s="4">
        <f>VLOOKUP($B19,Pivot!$A$5:$W$56,other!I$1,FALSE)</f>
        <v>5.2095967112109065E-4</v>
      </c>
      <c r="L19" s="4">
        <f>VLOOKUP($B19,Pivot!$A$5:$W$56,other!J$1,FALSE)</f>
        <v>0</v>
      </c>
      <c r="M19" s="4">
        <f>VLOOKUP($B19,Pivot!$A$5:$W$56,other!K$1,FALSE)</f>
        <v>0.91111892461776733</v>
      </c>
      <c r="N19" s="4">
        <f>VLOOKUP($B19,Pivot!$A$5:$W$56,other!L$1,FALSE)</f>
        <v>0.95125323534011841</v>
      </c>
      <c r="O19" s="4">
        <f>VLOOKUP($B19,Pivot!$A$5:$W$56,other!M$1,FALSE)</f>
        <v>0</v>
      </c>
      <c r="P19" s="4">
        <f>VLOOKUP($B19,Pivot!$A$5:$W$56,other!N$1,FALSE)</f>
        <v>2.1999313030391932E-3</v>
      </c>
      <c r="Q19" s="4">
        <f>VLOOKUP($B19,Pivot!$A$5:$W$56,other!O$1,FALSE)</f>
        <v>0.35555016994476318</v>
      </c>
      <c r="R19" s="4">
        <f>VLOOKUP($B19,Pivot!$A$5:$W$56,other!P$1,FALSE)</f>
        <v>1</v>
      </c>
      <c r="S19" s="4">
        <f>VLOOKUP($B19,Pivot!$A$5:$W$56,other!Q$1,FALSE)</f>
        <v>0.76737016439437866</v>
      </c>
      <c r="T19" s="4">
        <f>VLOOKUP($B19,Pivot!$A$5:$W$56,other!R$1,FALSE)</f>
        <v>0.20200631022453308</v>
      </c>
      <c r="U19" s="4">
        <f>VLOOKUP($B19,Pivot!$A$5:$W$56,other!S$1,FALSE)</f>
        <v>0</v>
      </c>
      <c r="V19" s="4">
        <f>VLOOKUP($B19,Pivot!$A$5:$W$56,other!T$1,FALSE)</f>
        <v>1</v>
      </c>
    </row>
    <row r="20" spans="1:22">
      <c r="A20" s="4" t="s">
        <v>19</v>
      </c>
      <c r="B20" s="4" t="s">
        <v>72</v>
      </c>
      <c r="C20" s="4">
        <f>VLOOKUP($B20,Pivot!$A$5:$W$56,other!A$1,FALSE)</f>
        <v>0.47003385424613953</v>
      </c>
      <c r="D20" s="4">
        <f>VLOOKUP($B20,Pivot!$A$5:$W$56,other!B$1,FALSE)</f>
        <v>0.45960137248039246</v>
      </c>
      <c r="E20" s="4">
        <f>VLOOKUP($B20,Pivot!$A$5:$W$56,other!C$1,FALSE)</f>
        <v>0.27658018469810486</v>
      </c>
      <c r="F20" s="4">
        <f>VLOOKUP($B20,Pivot!$A$5:$W$56,other!D$1,FALSE)</f>
        <v>0.60791462659835815</v>
      </c>
      <c r="G20" s="4">
        <f>VLOOKUP($B20,Pivot!$A$5:$W$56,other!E$1,FALSE)</f>
        <v>0.99882358312606812</v>
      </c>
      <c r="H20" s="4">
        <f>VLOOKUP($B20,Pivot!$A$5:$W$56,other!F$1,FALSE)</f>
        <v>0.56638884544372559</v>
      </c>
      <c r="I20" s="4">
        <f>VLOOKUP($B20,Pivot!$A$5:$W$56,other!G$1,FALSE)</f>
        <v>0</v>
      </c>
      <c r="J20" s="4">
        <f>VLOOKUP($B20,Pivot!$A$5:$W$56,other!H$1,FALSE)</f>
        <v>0.252785325050354</v>
      </c>
      <c r="K20" s="4">
        <f>VLOOKUP($B20,Pivot!$A$5:$W$56,other!I$1,FALSE)</f>
        <v>0</v>
      </c>
      <c r="L20" s="4">
        <f>VLOOKUP($B20,Pivot!$A$5:$W$56,other!J$1,FALSE)</f>
        <v>0</v>
      </c>
      <c r="M20" s="4">
        <f>VLOOKUP($B20,Pivot!$A$5:$W$56,other!K$1,FALSE)</f>
        <v>0.94769638776779175</v>
      </c>
      <c r="N20" s="4">
        <f>VLOOKUP($B20,Pivot!$A$5:$W$56,other!L$1,FALSE)</f>
        <v>0.95394301414489746</v>
      </c>
      <c r="O20" s="4">
        <f>VLOOKUP($B20,Pivot!$A$5:$W$56,other!M$1,FALSE)</f>
        <v>0</v>
      </c>
      <c r="P20" s="4">
        <f>VLOOKUP($B20,Pivot!$A$5:$W$56,other!N$1,FALSE)</f>
        <v>7.9190224409103394E-2</v>
      </c>
      <c r="Q20" s="4">
        <f>VLOOKUP($B20,Pivot!$A$5:$W$56,other!O$1,FALSE)</f>
        <v>0.64175504446029663</v>
      </c>
      <c r="R20" s="4">
        <f>VLOOKUP($B20,Pivot!$A$5:$W$56,other!P$1,FALSE)</f>
        <v>1</v>
      </c>
      <c r="S20" s="4">
        <f>VLOOKUP($B20,Pivot!$A$5:$W$56,other!Q$1,FALSE)</f>
        <v>0.81252926588058472</v>
      </c>
      <c r="T20" s="4">
        <f>VLOOKUP($B20,Pivot!$A$5:$W$56,other!R$1,FALSE)</f>
        <v>0.34093981981277466</v>
      </c>
      <c r="U20" s="4">
        <f>VLOOKUP($B20,Pivot!$A$5:$W$56,other!S$1,FALSE)</f>
        <v>1.4580775983631611E-2</v>
      </c>
      <c r="V20" s="4">
        <f>VLOOKUP($B20,Pivot!$A$5:$W$56,other!T$1,FALSE)</f>
        <v>1</v>
      </c>
    </row>
    <row r="21" spans="1:22">
      <c r="A21" s="4" t="s">
        <v>20</v>
      </c>
      <c r="B21" s="4" t="s">
        <v>73</v>
      </c>
      <c r="C21" s="4">
        <f>VLOOKUP($B21,Pivot!$A$5:$W$56,other!A$1,FALSE)</f>
        <v>0.42311984300613403</v>
      </c>
      <c r="D21" s="4">
        <f>VLOOKUP($B21,Pivot!$A$5:$W$56,other!B$1,FALSE)</f>
        <v>0.38800010085105896</v>
      </c>
      <c r="E21" s="4">
        <f>VLOOKUP($B21,Pivot!$A$5:$W$56,other!C$1,FALSE)</f>
        <v>3.5178326070308685E-2</v>
      </c>
      <c r="F21" s="4">
        <f>VLOOKUP($B21,Pivot!$A$5:$W$56,other!D$1,FALSE)</f>
        <v>0.83632320165634155</v>
      </c>
      <c r="G21" s="4">
        <f>VLOOKUP($B21,Pivot!$A$5:$W$56,other!E$1,FALSE)</f>
        <v>0.99994456768035889</v>
      </c>
      <c r="H21" s="4">
        <f>VLOOKUP($B21,Pivot!$A$5:$W$56,other!F$1,FALSE)</f>
        <v>0.4040113091468811</v>
      </c>
      <c r="I21" s="4">
        <f>VLOOKUP($B21,Pivot!$A$5:$W$56,other!G$1,FALSE)</f>
        <v>1.4653251128038391E-5</v>
      </c>
      <c r="J21" s="4">
        <f>VLOOKUP($B21,Pivot!$A$5:$W$56,other!H$1,FALSE)</f>
        <v>6.5377719700336456E-2</v>
      </c>
      <c r="K21" s="4">
        <f>VLOOKUP($B21,Pivot!$A$5:$W$56,other!I$1,FALSE)</f>
        <v>0</v>
      </c>
      <c r="L21" s="4">
        <f>VLOOKUP($B21,Pivot!$A$5:$W$56,other!J$1,FALSE)</f>
        <v>0</v>
      </c>
      <c r="M21" s="4">
        <f>VLOOKUP($B21,Pivot!$A$5:$W$56,other!K$1,FALSE)</f>
        <v>0.99591028690338135</v>
      </c>
      <c r="N21" s="4">
        <f>VLOOKUP($B21,Pivot!$A$5:$W$56,other!L$1,FALSE)</f>
        <v>0.88858997821807861</v>
      </c>
      <c r="O21" s="4">
        <f>VLOOKUP($B21,Pivot!$A$5:$W$56,other!M$1,FALSE)</f>
        <v>0</v>
      </c>
      <c r="P21" s="4">
        <f>VLOOKUP($B21,Pivot!$A$5:$W$56,other!N$1,FALSE)</f>
        <v>4.9692206084728241E-3</v>
      </c>
      <c r="Q21" s="4">
        <f>VLOOKUP($B21,Pivot!$A$5:$W$56,other!O$1,FALSE)</f>
        <v>0.47011467814445496</v>
      </c>
      <c r="R21" s="4">
        <f>VLOOKUP($B21,Pivot!$A$5:$W$56,other!P$1,FALSE)</f>
        <v>1</v>
      </c>
      <c r="S21" s="4">
        <f>VLOOKUP($B21,Pivot!$A$5:$W$56,other!Q$1,FALSE)</f>
        <v>0.71600610017776489</v>
      </c>
      <c r="T21" s="4">
        <f>VLOOKUP($B21,Pivot!$A$5:$W$56,other!R$1,FALSE)</f>
        <v>0.37004548311233521</v>
      </c>
      <c r="U21" s="4">
        <f>VLOOKUP($B21,Pivot!$A$5:$W$56,other!S$1,FALSE)</f>
        <v>5.3842000663280487E-2</v>
      </c>
      <c r="V21" s="4">
        <f>VLOOKUP($B21,Pivot!$A$5:$W$56,other!T$1,FALSE)</f>
        <v>0.72974622249603271</v>
      </c>
    </row>
    <row r="22" spans="1:22">
      <c r="A22" s="4" t="s">
        <v>21</v>
      </c>
      <c r="B22" s="4" t="s">
        <v>74</v>
      </c>
      <c r="C22" s="4">
        <f>VLOOKUP($B22,Pivot!$A$5:$W$56,other!A$1,FALSE)</f>
        <v>0.68897008895874023</v>
      </c>
      <c r="D22" s="4">
        <f>VLOOKUP($B22,Pivot!$A$5:$W$56,other!B$1,FALSE)</f>
        <v>0.75094002485275269</v>
      </c>
      <c r="E22" s="4">
        <f>VLOOKUP($B22,Pivot!$A$5:$W$56,other!C$1,FALSE)</f>
        <v>0.23262125253677368</v>
      </c>
      <c r="F22" s="4">
        <f>VLOOKUP($B22,Pivot!$A$5:$W$56,other!D$1,FALSE)</f>
        <v>0.86353296041488647</v>
      </c>
      <c r="G22" s="4">
        <f>VLOOKUP($B22,Pivot!$A$5:$W$56,other!E$1,FALSE)</f>
        <v>0.91933679580688477</v>
      </c>
      <c r="H22" s="4">
        <f>VLOOKUP($B22,Pivot!$A$5:$W$56,other!F$1,FALSE)</f>
        <v>1.0298661072738469E-4</v>
      </c>
      <c r="I22" s="4">
        <f>VLOOKUP($B22,Pivot!$A$5:$W$56,other!G$1,FALSE)</f>
        <v>0</v>
      </c>
      <c r="J22" s="4">
        <f>VLOOKUP($B22,Pivot!$A$5:$W$56,other!H$1,FALSE)</f>
        <v>0.25762453675270081</v>
      </c>
      <c r="K22" s="4">
        <f>VLOOKUP($B22,Pivot!$A$5:$W$56,other!I$1,FALSE)</f>
        <v>0.2355446070432663</v>
      </c>
      <c r="L22" s="4">
        <f>VLOOKUP($B22,Pivot!$A$5:$W$56,other!J$1,FALSE)</f>
        <v>0.11167532950639725</v>
      </c>
      <c r="M22" s="4">
        <f>VLOOKUP($B22,Pivot!$A$5:$W$56,other!K$1,FALSE)</f>
        <v>0.99999773502349854</v>
      </c>
      <c r="N22" s="4">
        <f>VLOOKUP($B22,Pivot!$A$5:$W$56,other!L$1,FALSE)</f>
        <v>0.92432653903961182</v>
      </c>
      <c r="O22" s="4">
        <f>VLOOKUP($B22,Pivot!$A$5:$W$56,other!M$1,FALSE)</f>
        <v>0</v>
      </c>
      <c r="P22" s="4">
        <f>VLOOKUP($B22,Pivot!$A$5:$W$56,other!N$1,FALSE)</f>
        <v>8.0554530024528503E-2</v>
      </c>
      <c r="Q22" s="4">
        <f>VLOOKUP($B22,Pivot!$A$5:$W$56,other!O$1,FALSE)</f>
        <v>0.23596787452697754</v>
      </c>
      <c r="R22" s="4">
        <f>VLOOKUP($B22,Pivot!$A$5:$W$56,other!P$1,FALSE)</f>
        <v>1</v>
      </c>
      <c r="S22" s="4">
        <f>VLOOKUP($B22,Pivot!$A$5:$W$56,other!Q$1,FALSE)</f>
        <v>0.79557573795318604</v>
      </c>
      <c r="T22" s="4">
        <f>VLOOKUP($B22,Pivot!$A$5:$W$56,other!R$1,FALSE)</f>
        <v>0.45467072725296021</v>
      </c>
      <c r="U22" s="4">
        <f>VLOOKUP($B22,Pivot!$A$5:$W$56,other!S$1,FALSE)</f>
        <v>0</v>
      </c>
      <c r="V22" s="4">
        <f>VLOOKUP($B22,Pivot!$A$5:$W$56,other!T$1,FALSE)</f>
        <v>0.21364113688468933</v>
      </c>
    </row>
    <row r="23" spans="1:22">
      <c r="A23" s="4" t="s">
        <v>22</v>
      </c>
      <c r="B23" s="4" t="s">
        <v>75</v>
      </c>
      <c r="C23" s="4">
        <f>VLOOKUP($B23,Pivot!$A$5:$W$56,other!A$1,FALSE)</f>
        <v>0.49667695164680481</v>
      </c>
      <c r="D23" s="4">
        <f>VLOOKUP($B23,Pivot!$A$5:$W$56,other!B$1,FALSE)</f>
        <v>0.58469372987747192</v>
      </c>
      <c r="E23" s="4">
        <f>VLOOKUP($B23,Pivot!$A$5:$W$56,other!C$1,FALSE)</f>
        <v>9.6456743776798248E-2</v>
      </c>
      <c r="F23" s="4">
        <f>VLOOKUP($B23,Pivot!$A$5:$W$56,other!D$1,FALSE)</f>
        <v>0.61907750368118286</v>
      </c>
      <c r="G23" s="4">
        <f>VLOOKUP($B23,Pivot!$A$5:$W$56,other!E$1,FALSE)</f>
        <v>0.86541378498077393</v>
      </c>
      <c r="H23" s="4">
        <f>VLOOKUP($B23,Pivot!$A$5:$W$56,other!F$1,FALSE)</f>
        <v>0.68420881032943726</v>
      </c>
      <c r="I23" s="4">
        <f>VLOOKUP($B23,Pivot!$A$5:$W$56,other!G$1,FALSE)</f>
        <v>0</v>
      </c>
      <c r="J23" s="4">
        <f>VLOOKUP($B23,Pivot!$A$5:$W$56,other!H$1,FALSE)</f>
        <v>0.10794100910425186</v>
      </c>
      <c r="K23" s="4">
        <f>VLOOKUP($B23,Pivot!$A$5:$W$56,other!I$1,FALSE)</f>
        <v>1.5844695270061493E-2</v>
      </c>
      <c r="L23" s="4">
        <f>VLOOKUP($B23,Pivot!$A$5:$W$56,other!J$1,FALSE)</f>
        <v>0</v>
      </c>
      <c r="M23" s="4">
        <f>VLOOKUP($B23,Pivot!$A$5:$W$56,other!K$1,FALSE)</f>
        <v>0.99913126230239868</v>
      </c>
      <c r="N23" s="4">
        <f>VLOOKUP($B23,Pivot!$A$5:$W$56,other!L$1,FALSE)</f>
        <v>0.94916945695877075</v>
      </c>
      <c r="O23" s="4">
        <f>VLOOKUP($B23,Pivot!$A$5:$W$56,other!M$1,FALSE)</f>
        <v>0</v>
      </c>
      <c r="P23" s="4">
        <f>VLOOKUP($B23,Pivot!$A$5:$W$56,other!N$1,FALSE)</f>
        <v>0</v>
      </c>
      <c r="Q23" s="4">
        <f>VLOOKUP($B23,Pivot!$A$5:$W$56,other!O$1,FALSE)</f>
        <v>0</v>
      </c>
      <c r="R23" s="4">
        <f>VLOOKUP($B23,Pivot!$A$5:$W$56,other!P$1,FALSE)</f>
        <v>1</v>
      </c>
      <c r="S23" s="4">
        <f>VLOOKUP($B23,Pivot!$A$5:$W$56,other!Q$1,FALSE)</f>
        <v>0.67333942651748657</v>
      </c>
      <c r="T23" s="4">
        <f>VLOOKUP($B23,Pivot!$A$5:$W$56,other!R$1,FALSE)</f>
        <v>0.35017001628875732</v>
      </c>
      <c r="U23" s="4">
        <f>VLOOKUP($B23,Pivot!$A$5:$W$56,other!S$1,FALSE)</f>
        <v>0</v>
      </c>
      <c r="V23" s="4">
        <f>VLOOKUP($B23,Pivot!$A$5:$W$56,other!T$1,FALSE)</f>
        <v>0.1679760217666626</v>
      </c>
    </row>
    <row r="24" spans="1:22">
      <c r="A24" s="4" t="s">
        <v>23</v>
      </c>
      <c r="B24" s="4" t="s">
        <v>76</v>
      </c>
      <c r="C24" s="4">
        <f>VLOOKUP($B24,Pivot!$A$5:$W$56,other!A$1,FALSE)</f>
        <v>0.78701490163803101</v>
      </c>
      <c r="D24" s="4">
        <f>VLOOKUP($B24,Pivot!$A$5:$W$56,other!B$1,FALSE)</f>
        <v>0.36101174354553223</v>
      </c>
      <c r="E24" s="4">
        <f>VLOOKUP($B24,Pivot!$A$5:$W$56,other!C$1,FALSE)</f>
        <v>0.34291580319404602</v>
      </c>
      <c r="F24" s="4">
        <f>VLOOKUP($B24,Pivot!$A$5:$W$56,other!D$1,FALSE)</f>
        <v>0.88116544485092163</v>
      </c>
      <c r="G24" s="4">
        <f>VLOOKUP($B24,Pivot!$A$5:$W$56,other!E$1,FALSE)</f>
        <v>0.99895846843719482</v>
      </c>
      <c r="H24" s="4">
        <f>VLOOKUP($B24,Pivot!$A$5:$W$56,other!F$1,FALSE)</f>
        <v>0.26885339617729187</v>
      </c>
      <c r="I24" s="4">
        <f>VLOOKUP($B24,Pivot!$A$5:$W$56,other!G$1,FALSE)</f>
        <v>3.7110574543476105E-2</v>
      </c>
      <c r="J24" s="4">
        <f>VLOOKUP($B24,Pivot!$A$5:$W$56,other!H$1,FALSE)</f>
        <v>0.72701418399810791</v>
      </c>
      <c r="K24" s="4">
        <f>VLOOKUP($B24,Pivot!$A$5:$W$56,other!I$1,FALSE)</f>
        <v>0.16369323432445526</v>
      </c>
      <c r="L24" s="4">
        <f>VLOOKUP($B24,Pivot!$A$5:$W$56,other!J$1,FALSE)</f>
        <v>7.8221805393695831E-2</v>
      </c>
      <c r="M24" s="4">
        <f>VLOOKUP($B24,Pivot!$A$5:$W$56,other!K$1,FALSE)</f>
        <v>0.99689501523971558</v>
      </c>
      <c r="N24" s="4">
        <f>VLOOKUP($B24,Pivot!$A$5:$W$56,other!L$1,FALSE)</f>
        <v>0.97976905107498169</v>
      </c>
      <c r="O24" s="4">
        <f>VLOOKUP($B24,Pivot!$A$5:$W$56,other!M$1,FALSE)</f>
        <v>0</v>
      </c>
      <c r="P24" s="4">
        <f>VLOOKUP($B24,Pivot!$A$5:$W$56,other!N$1,FALSE)</f>
        <v>0.34874612092971802</v>
      </c>
      <c r="Q24" s="4">
        <f>VLOOKUP($B24,Pivot!$A$5:$W$56,other!O$1,FALSE)</f>
        <v>0.26362195611000061</v>
      </c>
      <c r="R24" s="4">
        <f>VLOOKUP($B24,Pivot!$A$5:$W$56,other!P$1,FALSE)</f>
        <v>1</v>
      </c>
      <c r="S24" s="4">
        <f>VLOOKUP($B24,Pivot!$A$5:$W$56,other!Q$1,FALSE)</f>
        <v>0.88629710674285889</v>
      </c>
      <c r="T24" s="4">
        <f>VLOOKUP($B24,Pivot!$A$5:$W$56,other!R$1,FALSE)</f>
        <v>0.63074302673339844</v>
      </c>
      <c r="U24" s="4">
        <f>VLOOKUP($B24,Pivot!$A$5:$W$56,other!S$1,FALSE)</f>
        <v>6.7567773163318634E-2</v>
      </c>
      <c r="V24" s="4">
        <f>VLOOKUP($B24,Pivot!$A$5:$W$56,other!T$1,FALSE)</f>
        <v>1</v>
      </c>
    </row>
    <row r="25" spans="1:22">
      <c r="A25" s="4" t="s">
        <v>24</v>
      </c>
      <c r="B25" s="4" t="s">
        <v>77</v>
      </c>
      <c r="C25" s="4">
        <f>VLOOKUP($B25,Pivot!$A$5:$W$56,other!A$1,FALSE)</f>
        <v>0.69230955839157104</v>
      </c>
      <c r="D25" s="4">
        <f>VLOOKUP($B25,Pivot!$A$5:$W$56,other!B$1,FALSE)</f>
        <v>0.94773083925247192</v>
      </c>
      <c r="E25" s="4">
        <f>VLOOKUP($B25,Pivot!$A$5:$W$56,other!C$1,FALSE)</f>
        <v>0.34387776255607605</v>
      </c>
      <c r="F25" s="4">
        <f>VLOOKUP($B25,Pivot!$A$5:$W$56,other!D$1,FALSE)</f>
        <v>0.81421291828155518</v>
      </c>
      <c r="G25" s="4">
        <f>VLOOKUP($B25,Pivot!$A$5:$W$56,other!E$1,FALSE)</f>
        <v>0.99467158317565918</v>
      </c>
      <c r="H25" s="4">
        <f>VLOOKUP($B25,Pivot!$A$5:$W$56,other!F$1,FALSE)</f>
        <v>0.75037521123886108</v>
      </c>
      <c r="I25" s="4">
        <f>VLOOKUP($B25,Pivot!$A$5:$W$56,other!G$1,FALSE)</f>
        <v>2.0810062065720558E-2</v>
      </c>
      <c r="J25" s="4">
        <f>VLOOKUP($B25,Pivot!$A$5:$W$56,other!H$1,FALSE)</f>
        <v>0.73499631881713867</v>
      </c>
      <c r="K25" s="4">
        <f>VLOOKUP($B25,Pivot!$A$5:$W$56,other!I$1,FALSE)</f>
        <v>0</v>
      </c>
      <c r="L25" s="4">
        <f>VLOOKUP($B25,Pivot!$A$5:$W$56,other!J$1,FALSE)</f>
        <v>0</v>
      </c>
      <c r="M25" s="4">
        <f>VLOOKUP($B25,Pivot!$A$5:$W$56,other!K$1,FALSE)</f>
        <v>1</v>
      </c>
      <c r="N25" s="4">
        <f>VLOOKUP($B25,Pivot!$A$5:$W$56,other!L$1,FALSE)</f>
        <v>1</v>
      </c>
      <c r="O25" s="4">
        <f>VLOOKUP($B25,Pivot!$A$5:$W$56,other!M$1,FALSE)</f>
        <v>0</v>
      </c>
      <c r="P25" s="4">
        <f>VLOOKUP($B25,Pivot!$A$5:$W$56,other!N$1,FALSE)</f>
        <v>0.35433086752891541</v>
      </c>
      <c r="Q25" s="4">
        <f>VLOOKUP($B25,Pivot!$A$5:$W$56,other!O$1,FALSE)</f>
        <v>0.5536232590675354</v>
      </c>
      <c r="R25" s="4">
        <f>VLOOKUP($B25,Pivot!$A$5:$W$56,other!P$1,FALSE)</f>
        <v>1</v>
      </c>
      <c r="S25" s="4">
        <f>VLOOKUP($B25,Pivot!$A$5:$W$56,other!Q$1,FALSE)</f>
        <v>0.83959877490997314</v>
      </c>
      <c r="T25" s="4">
        <f>VLOOKUP($B25,Pivot!$A$5:$W$56,other!R$1,FALSE)</f>
        <v>0.63743507862091064</v>
      </c>
      <c r="U25" s="4">
        <f>VLOOKUP($B25,Pivot!$A$5:$W$56,other!S$1,FALSE)</f>
        <v>0</v>
      </c>
      <c r="V25" s="4">
        <f>VLOOKUP($B25,Pivot!$A$5:$W$56,other!T$1,FALSE)</f>
        <v>0.96301686763763428</v>
      </c>
    </row>
    <row r="26" spans="1:22">
      <c r="A26" s="4" t="s">
        <v>25</v>
      </c>
      <c r="B26" s="4" t="s">
        <v>78</v>
      </c>
      <c r="C26" s="4">
        <f>VLOOKUP($B26,Pivot!$A$5:$W$56,other!A$1,FALSE)</f>
        <v>0.51132535934448242</v>
      </c>
      <c r="D26" s="4">
        <f>VLOOKUP($B26,Pivot!$A$5:$W$56,other!B$1,FALSE)</f>
        <v>0.82341229915618896</v>
      </c>
      <c r="E26" s="4">
        <f>VLOOKUP($B26,Pivot!$A$5:$W$56,other!C$1,FALSE)</f>
        <v>8.2291729748249054E-2</v>
      </c>
      <c r="F26" s="4">
        <f>VLOOKUP($B26,Pivot!$A$5:$W$56,other!D$1,FALSE)</f>
        <v>0.67064088582992554</v>
      </c>
      <c r="G26" s="4">
        <f>VLOOKUP($B26,Pivot!$A$5:$W$56,other!E$1,FALSE)</f>
        <v>1</v>
      </c>
      <c r="H26" s="4">
        <f>VLOOKUP($B26,Pivot!$A$5:$W$56,other!F$1,FALSE)</f>
        <v>0.69088190793991089</v>
      </c>
      <c r="I26" s="4">
        <f>VLOOKUP($B26,Pivot!$A$5:$W$56,other!G$1,FALSE)</f>
        <v>0</v>
      </c>
      <c r="J26" s="4">
        <f>VLOOKUP($B26,Pivot!$A$5:$W$56,other!H$1,FALSE)</f>
        <v>0.22641243040561676</v>
      </c>
      <c r="K26" s="4">
        <f>VLOOKUP($B26,Pivot!$A$5:$W$56,other!I$1,FALSE)</f>
        <v>0.26751920580863953</v>
      </c>
      <c r="L26" s="4">
        <f>VLOOKUP($B26,Pivot!$A$5:$W$56,other!J$1,FALSE)</f>
        <v>0.2778586745262146</v>
      </c>
      <c r="M26" s="4">
        <f>VLOOKUP($B26,Pivot!$A$5:$W$56,other!K$1,FALSE)</f>
        <v>1</v>
      </c>
      <c r="N26" s="4">
        <f>VLOOKUP($B26,Pivot!$A$5:$W$56,other!L$1,FALSE)</f>
        <v>0.95862698554992676</v>
      </c>
      <c r="O26" s="4">
        <f>VLOOKUP($B26,Pivot!$A$5:$W$56,other!M$1,FALSE)</f>
        <v>0</v>
      </c>
      <c r="P26" s="4">
        <f>VLOOKUP($B26,Pivot!$A$5:$W$56,other!N$1,FALSE)</f>
        <v>0.19084037840366364</v>
      </c>
      <c r="Q26" s="4">
        <f>VLOOKUP($B26,Pivot!$A$5:$W$56,other!O$1,FALSE)</f>
        <v>0.47015780210494995</v>
      </c>
      <c r="R26" s="4">
        <f>VLOOKUP($B26,Pivot!$A$5:$W$56,other!P$1,FALSE)</f>
        <v>1</v>
      </c>
      <c r="S26" s="4">
        <f>VLOOKUP($B26,Pivot!$A$5:$W$56,other!Q$1,FALSE)</f>
        <v>0.84076505899429321</v>
      </c>
      <c r="T26" s="4">
        <f>VLOOKUP($B26,Pivot!$A$5:$W$56,other!R$1,FALSE)</f>
        <v>0.38639047741889954</v>
      </c>
      <c r="U26" s="4">
        <f>VLOOKUP($B26,Pivot!$A$5:$W$56,other!S$1,FALSE)</f>
        <v>1</v>
      </c>
      <c r="V26" s="4">
        <f>VLOOKUP($B26,Pivot!$A$5:$W$56,other!T$1,FALSE)</f>
        <v>1</v>
      </c>
    </row>
    <row r="27" spans="1:22">
      <c r="A27" s="4" t="s">
        <v>26</v>
      </c>
      <c r="B27" s="4" t="s">
        <v>79</v>
      </c>
      <c r="C27" s="4">
        <f>VLOOKUP($B27,Pivot!$A$5:$W$56,other!A$1,FALSE)</f>
        <v>0.58027440309524536</v>
      </c>
      <c r="D27" s="4">
        <f>VLOOKUP($B27,Pivot!$A$5:$W$56,other!B$1,FALSE)</f>
        <v>0.70398014783859253</v>
      </c>
      <c r="E27" s="4">
        <f>VLOOKUP($B27,Pivot!$A$5:$W$56,other!C$1,FALSE)</f>
        <v>0.15373654663562775</v>
      </c>
      <c r="F27" s="4">
        <f>VLOOKUP($B27,Pivot!$A$5:$W$56,other!D$1,FALSE)</f>
        <v>0.93493616580963135</v>
      </c>
      <c r="G27" s="4">
        <f>VLOOKUP($B27,Pivot!$A$5:$W$56,other!E$1,FALSE)</f>
        <v>0.99892544746398926</v>
      </c>
      <c r="H27" s="4">
        <f>VLOOKUP($B27,Pivot!$A$5:$W$56,other!F$1,FALSE)</f>
        <v>0.496519535779953</v>
      </c>
      <c r="I27" s="4">
        <f>VLOOKUP($B27,Pivot!$A$5:$W$56,other!G$1,FALSE)</f>
        <v>1.2444045296433615E-6</v>
      </c>
      <c r="J27" s="4">
        <f>VLOOKUP($B27,Pivot!$A$5:$W$56,other!H$1,FALSE)</f>
        <v>0.2035035640001297</v>
      </c>
      <c r="K27" s="4">
        <f>VLOOKUP($B27,Pivot!$A$5:$W$56,other!I$1,FALSE)</f>
        <v>0.23129710555076599</v>
      </c>
      <c r="L27" s="4">
        <f>VLOOKUP($B27,Pivot!$A$5:$W$56,other!J$1,FALSE)</f>
        <v>9.2983141541481018E-2</v>
      </c>
      <c r="M27" s="4">
        <f>VLOOKUP($B27,Pivot!$A$5:$W$56,other!K$1,FALSE)</f>
        <v>1</v>
      </c>
      <c r="N27" s="4">
        <f>VLOOKUP($B27,Pivot!$A$5:$W$56,other!L$1,FALSE)</f>
        <v>0.96588003635406494</v>
      </c>
      <c r="O27" s="4">
        <f>VLOOKUP($B27,Pivot!$A$5:$W$56,other!M$1,FALSE)</f>
        <v>0</v>
      </c>
      <c r="P27" s="4">
        <f>VLOOKUP($B27,Pivot!$A$5:$W$56,other!N$1,FALSE)</f>
        <v>0.33815121650695801</v>
      </c>
      <c r="Q27" s="4">
        <f>VLOOKUP($B27,Pivot!$A$5:$W$56,other!O$1,FALSE)</f>
        <v>0.18330575525760651</v>
      </c>
      <c r="R27" s="4">
        <f>VLOOKUP($B27,Pivot!$A$5:$W$56,other!P$1,FALSE)</f>
        <v>1</v>
      </c>
      <c r="S27" s="4">
        <f>VLOOKUP($B27,Pivot!$A$5:$W$56,other!Q$1,FALSE)</f>
        <v>0.85621541738510132</v>
      </c>
      <c r="T27" s="4">
        <f>VLOOKUP($B27,Pivot!$A$5:$W$56,other!R$1,FALSE)</f>
        <v>0.42477259039878845</v>
      </c>
      <c r="U27" s="4">
        <f>VLOOKUP($B27,Pivot!$A$5:$W$56,other!S$1,FALSE)</f>
        <v>0</v>
      </c>
      <c r="V27" s="4">
        <f>VLOOKUP($B27,Pivot!$A$5:$W$56,other!T$1,FALSE)</f>
        <v>1</v>
      </c>
    </row>
    <row r="28" spans="1:22">
      <c r="A28" s="4" t="s">
        <v>27</v>
      </c>
      <c r="B28" s="4" t="s">
        <v>80</v>
      </c>
      <c r="C28" s="4">
        <f>VLOOKUP($B28,Pivot!$A$5:$W$56,other!A$1,FALSE)</f>
        <v>0.3364357054233551</v>
      </c>
      <c r="D28" s="4">
        <f>VLOOKUP($B28,Pivot!$A$5:$W$56,other!B$1,FALSE)</f>
        <v>0.45612737536430359</v>
      </c>
      <c r="E28" s="4">
        <f>VLOOKUP($B28,Pivot!$A$5:$W$56,other!C$1,FALSE)</f>
        <v>0.17985686659812927</v>
      </c>
      <c r="F28" s="4">
        <f>VLOOKUP($B28,Pivot!$A$5:$W$56,other!D$1,FALSE)</f>
        <v>0.81530582904815674</v>
      </c>
      <c r="G28" s="4">
        <f>VLOOKUP($B28,Pivot!$A$5:$W$56,other!E$1,FALSE)</f>
        <v>0.98711150884628296</v>
      </c>
      <c r="H28" s="4">
        <f>VLOOKUP($B28,Pivot!$A$5:$W$56,other!F$1,FALSE)</f>
        <v>0.70900648832321167</v>
      </c>
      <c r="I28" s="4">
        <f>VLOOKUP($B28,Pivot!$A$5:$W$56,other!G$1,FALSE)</f>
        <v>2.0355101150926203E-4</v>
      </c>
      <c r="J28" s="4">
        <f>VLOOKUP($B28,Pivot!$A$5:$W$56,other!H$1,FALSE)</f>
        <v>0.43482691049575806</v>
      </c>
      <c r="K28" s="4">
        <f>VLOOKUP($B28,Pivot!$A$5:$W$56,other!I$1,FALSE)</f>
        <v>5.46148382127285E-2</v>
      </c>
      <c r="L28" s="4">
        <f>VLOOKUP($B28,Pivot!$A$5:$W$56,other!J$1,FALSE)</f>
        <v>3.5591620951890945E-2</v>
      </c>
      <c r="M28" s="4">
        <f>VLOOKUP($B28,Pivot!$A$5:$W$56,other!K$1,FALSE)</f>
        <v>1</v>
      </c>
      <c r="N28" s="4">
        <f>VLOOKUP($B28,Pivot!$A$5:$W$56,other!L$1,FALSE)</f>
        <v>0.79578912258148193</v>
      </c>
      <c r="O28" s="4">
        <f>VLOOKUP($B28,Pivot!$A$5:$W$56,other!M$1,FALSE)</f>
        <v>0</v>
      </c>
      <c r="P28" s="4">
        <f>VLOOKUP($B28,Pivot!$A$5:$W$56,other!N$1,FALSE)</f>
        <v>4.3298095464706421E-2</v>
      </c>
      <c r="Q28" s="4">
        <f>VLOOKUP($B28,Pivot!$A$5:$W$56,other!O$1,FALSE)</f>
        <v>0.2382831871509552</v>
      </c>
      <c r="R28" s="4">
        <f>VLOOKUP($B28,Pivot!$A$5:$W$56,other!P$1,FALSE)</f>
        <v>1</v>
      </c>
      <c r="S28" s="4">
        <f>VLOOKUP($B28,Pivot!$A$5:$W$56,other!Q$1,FALSE)</f>
        <v>0.82099777460098267</v>
      </c>
      <c r="T28" s="4">
        <f>VLOOKUP($B28,Pivot!$A$5:$W$56,other!R$1,FALSE)</f>
        <v>0.21435433626174927</v>
      </c>
      <c r="U28" s="4">
        <f>VLOOKUP($B28,Pivot!$A$5:$W$56,other!S$1,FALSE)</f>
        <v>0</v>
      </c>
      <c r="V28" s="4">
        <f>VLOOKUP($B28,Pivot!$A$5:$W$56,other!T$1,FALSE)</f>
        <v>0.62430703639984131</v>
      </c>
    </row>
    <row r="29" spans="1:22">
      <c r="A29" s="4" t="s">
        <v>28</v>
      </c>
      <c r="B29" s="4" t="s">
        <v>81</v>
      </c>
      <c r="C29" s="4">
        <f>VLOOKUP($B29,Pivot!$A$5:$W$56,other!A$1,FALSE)</f>
        <v>0.66571575403213501</v>
      </c>
      <c r="D29" s="4">
        <f>VLOOKUP($B29,Pivot!$A$5:$W$56,other!B$1,FALSE)</f>
        <v>0.98822522163391113</v>
      </c>
      <c r="E29" s="4">
        <f>VLOOKUP($B29,Pivot!$A$5:$W$56,other!C$1,FALSE)</f>
        <v>0.37297612428665161</v>
      </c>
      <c r="F29" s="4">
        <f>VLOOKUP($B29,Pivot!$A$5:$W$56,other!D$1,FALSE)</f>
        <v>0.83712309598922729</v>
      </c>
      <c r="G29" s="4">
        <f>VLOOKUP($B29,Pivot!$A$5:$W$56,other!E$1,FALSE)</f>
        <v>0.99652016162872314</v>
      </c>
      <c r="H29" s="4">
        <f>VLOOKUP($B29,Pivot!$A$5:$W$56,other!F$1,FALSE)</f>
        <v>0.73007774353027344</v>
      </c>
      <c r="I29" s="4">
        <f>VLOOKUP($B29,Pivot!$A$5:$W$56,other!G$1,FALSE)</f>
        <v>1.77140420419164E-4</v>
      </c>
      <c r="J29" s="4">
        <f>VLOOKUP($B29,Pivot!$A$5:$W$56,other!H$1,FALSE)</f>
        <v>0.11189427971839905</v>
      </c>
      <c r="K29" s="4">
        <f>VLOOKUP($B29,Pivot!$A$5:$W$56,other!I$1,FALSE)</f>
        <v>0.1987757533788681</v>
      </c>
      <c r="L29" s="4">
        <f>VLOOKUP($B29,Pivot!$A$5:$W$56,other!J$1,FALSE)</f>
        <v>7.0832699537277222E-2</v>
      </c>
      <c r="M29" s="4">
        <f>VLOOKUP($B29,Pivot!$A$5:$W$56,other!K$1,FALSE)</f>
        <v>1</v>
      </c>
      <c r="N29" s="4">
        <f>VLOOKUP($B29,Pivot!$A$5:$W$56,other!L$1,FALSE)</f>
        <v>0.91853177547454834</v>
      </c>
      <c r="O29" s="4">
        <f>VLOOKUP($B29,Pivot!$A$5:$W$56,other!M$1,FALSE)</f>
        <v>0</v>
      </c>
      <c r="P29" s="4">
        <f>VLOOKUP($B29,Pivot!$A$5:$W$56,other!N$1,FALSE)</f>
        <v>1.184627041220665E-2</v>
      </c>
      <c r="Q29" s="4">
        <f>VLOOKUP($B29,Pivot!$A$5:$W$56,other!O$1,FALSE)</f>
        <v>0.51966184377670288</v>
      </c>
      <c r="R29" s="4">
        <f>VLOOKUP($B29,Pivot!$A$5:$W$56,other!P$1,FALSE)</f>
        <v>1</v>
      </c>
      <c r="S29" s="4">
        <f>VLOOKUP($B29,Pivot!$A$5:$W$56,other!Q$1,FALSE)</f>
        <v>0.81987589597702026</v>
      </c>
      <c r="T29" s="4">
        <f>VLOOKUP($B29,Pivot!$A$5:$W$56,other!R$1,FALSE)</f>
        <v>0.44255387783050537</v>
      </c>
      <c r="U29" s="4">
        <f>VLOOKUP($B29,Pivot!$A$5:$W$56,other!S$1,FALSE)</f>
        <v>1</v>
      </c>
      <c r="V29" s="4">
        <f>VLOOKUP($B29,Pivot!$A$5:$W$56,other!T$1,FALSE)</f>
        <v>1</v>
      </c>
    </row>
    <row r="30" spans="1:22">
      <c r="A30" s="4" t="s">
        <v>29</v>
      </c>
      <c r="B30" s="4" t="s">
        <v>82</v>
      </c>
      <c r="C30" s="4">
        <f>VLOOKUP($B30,Pivot!$A$5:$W$56,other!A$1,FALSE)</f>
        <v>0.71261709928512573</v>
      </c>
      <c r="D30" s="4">
        <f>VLOOKUP($B30,Pivot!$A$5:$W$56,other!B$1,FALSE)</f>
        <v>0.91560536623001099</v>
      </c>
      <c r="E30" s="4">
        <f>VLOOKUP($B30,Pivot!$A$5:$W$56,other!C$1,FALSE)</f>
        <v>0.67300182580947876</v>
      </c>
      <c r="F30" s="4">
        <f>VLOOKUP($B30,Pivot!$A$5:$W$56,other!D$1,FALSE)</f>
        <v>0.96943283081054688</v>
      </c>
      <c r="G30" s="4">
        <f>VLOOKUP($B30,Pivot!$A$5:$W$56,other!E$1,FALSE)</f>
        <v>0.84852427244186401</v>
      </c>
      <c r="H30" s="4">
        <f>VLOOKUP($B30,Pivot!$A$5:$W$56,other!F$1,FALSE)</f>
        <v>0.74632906913757324</v>
      </c>
      <c r="I30" s="4">
        <f>VLOOKUP($B30,Pivot!$A$5:$W$56,other!G$1,FALSE)</f>
        <v>1.2904827017337084E-3</v>
      </c>
      <c r="J30" s="4">
        <f>VLOOKUP($B30,Pivot!$A$5:$W$56,other!H$1,FALSE)</f>
        <v>0.34688955545425415</v>
      </c>
      <c r="K30" s="4">
        <f>VLOOKUP($B30,Pivot!$A$5:$W$56,other!I$1,FALSE)</f>
        <v>0</v>
      </c>
      <c r="L30" s="4">
        <f>VLOOKUP($B30,Pivot!$A$5:$W$56,other!J$1,FALSE)</f>
        <v>0</v>
      </c>
      <c r="M30" s="4">
        <f>VLOOKUP($B30,Pivot!$A$5:$W$56,other!K$1,FALSE)</f>
        <v>1</v>
      </c>
      <c r="N30" s="4">
        <f>VLOOKUP($B30,Pivot!$A$5:$W$56,other!L$1,FALSE)</f>
        <v>0.90068209171295166</v>
      </c>
      <c r="O30" s="4">
        <f>VLOOKUP($B30,Pivot!$A$5:$W$56,other!M$1,FALSE)</f>
        <v>0</v>
      </c>
      <c r="P30" s="4">
        <f>VLOOKUP($B30,Pivot!$A$5:$W$56,other!N$1,FALSE)</f>
        <v>0.24686253070831299</v>
      </c>
      <c r="Q30" s="4">
        <f>VLOOKUP($B30,Pivot!$A$5:$W$56,other!O$1,FALSE)</f>
        <v>0.65326613187789917</v>
      </c>
      <c r="R30" s="4">
        <f>VLOOKUP($B30,Pivot!$A$5:$W$56,other!P$1,FALSE)</f>
        <v>1</v>
      </c>
      <c r="S30" s="4">
        <f>VLOOKUP($B30,Pivot!$A$5:$W$56,other!Q$1,FALSE)</f>
        <v>0.90787214040756226</v>
      </c>
      <c r="T30" s="4">
        <f>VLOOKUP($B30,Pivot!$A$5:$W$56,other!R$1,FALSE)</f>
        <v>0.47034826874732971</v>
      </c>
      <c r="U30" s="4">
        <f>VLOOKUP($B30,Pivot!$A$5:$W$56,other!S$1,FALSE)</f>
        <v>0</v>
      </c>
      <c r="V30" s="4">
        <f>VLOOKUP($B30,Pivot!$A$5:$W$56,other!T$1,FALSE)</f>
        <v>1</v>
      </c>
    </row>
    <row r="31" spans="1:22">
      <c r="A31" s="4" t="s">
        <v>30</v>
      </c>
      <c r="B31" s="4" t="s">
        <v>83</v>
      </c>
      <c r="C31" s="4">
        <f>VLOOKUP($B31,Pivot!$A$5:$W$56,other!A$1,FALSE)</f>
        <v>0.42663073539733887</v>
      </c>
      <c r="D31" s="4">
        <f>VLOOKUP($B31,Pivot!$A$5:$W$56,other!B$1,FALSE)</f>
        <v>0.48574459552764893</v>
      </c>
      <c r="E31" s="4">
        <f>VLOOKUP($B31,Pivot!$A$5:$W$56,other!C$1,FALSE)</f>
        <v>6.8195648491382599E-2</v>
      </c>
      <c r="F31" s="4">
        <f>VLOOKUP($B31,Pivot!$A$5:$W$56,other!D$1,FALSE)</f>
        <v>0.73227691650390625</v>
      </c>
      <c r="G31" s="4">
        <f>VLOOKUP($B31,Pivot!$A$5:$W$56,other!E$1,FALSE)</f>
        <v>0.93158221244812012</v>
      </c>
      <c r="H31" s="4">
        <f>VLOOKUP($B31,Pivot!$A$5:$W$56,other!F$1,FALSE)</f>
        <v>0</v>
      </c>
      <c r="I31" s="4">
        <f>VLOOKUP($B31,Pivot!$A$5:$W$56,other!G$1,FALSE)</f>
        <v>2.1449966880027205E-5</v>
      </c>
      <c r="J31" s="4">
        <f>VLOOKUP($B31,Pivot!$A$5:$W$56,other!H$1,FALSE)</f>
        <v>0.23233024775981903</v>
      </c>
      <c r="K31" s="4">
        <f>VLOOKUP($B31,Pivot!$A$5:$W$56,other!I$1,FALSE)</f>
        <v>0</v>
      </c>
      <c r="L31" s="4">
        <f>VLOOKUP($B31,Pivot!$A$5:$W$56,other!J$1,FALSE)</f>
        <v>0</v>
      </c>
      <c r="M31" s="4">
        <f>VLOOKUP($B31,Pivot!$A$5:$W$56,other!K$1,FALSE)</f>
        <v>1</v>
      </c>
      <c r="N31" s="4">
        <f>VLOOKUP($B31,Pivot!$A$5:$W$56,other!L$1,FALSE)</f>
        <v>0.9408334493637085</v>
      </c>
      <c r="O31" s="4">
        <f>VLOOKUP($B31,Pivot!$A$5:$W$56,other!M$1,FALSE)</f>
        <v>0</v>
      </c>
      <c r="P31" s="4">
        <f>VLOOKUP($B31,Pivot!$A$5:$W$56,other!N$1,FALSE)</f>
        <v>2.1113881841301918E-2</v>
      </c>
      <c r="Q31" s="4">
        <f>VLOOKUP($B31,Pivot!$A$5:$W$56,other!O$1,FALSE)</f>
        <v>0.45679894089698792</v>
      </c>
      <c r="R31" s="4">
        <f>VLOOKUP($B31,Pivot!$A$5:$W$56,other!P$1,FALSE)</f>
        <v>1</v>
      </c>
      <c r="S31" s="4">
        <f>VLOOKUP($B31,Pivot!$A$5:$W$56,other!Q$1,FALSE)</f>
        <v>0.83732718229293823</v>
      </c>
      <c r="T31" s="4">
        <f>VLOOKUP($B31,Pivot!$A$5:$W$56,other!R$1,FALSE)</f>
        <v>0.3786223828792572</v>
      </c>
      <c r="U31" s="4">
        <f>VLOOKUP($B31,Pivot!$A$5:$W$56,other!S$1,FALSE)</f>
        <v>0</v>
      </c>
      <c r="V31" s="4">
        <f>VLOOKUP($B31,Pivot!$A$5:$W$56,other!T$1,FALSE)</f>
        <v>0.52620333433151245</v>
      </c>
    </row>
    <row r="32" spans="1:22">
      <c r="A32" s="4" t="s">
        <v>31</v>
      </c>
      <c r="B32" s="4" t="s">
        <v>84</v>
      </c>
      <c r="C32" s="4">
        <f>VLOOKUP($B32,Pivot!$A$5:$W$56,other!A$1,FALSE)</f>
        <v>0.6350477933883667</v>
      </c>
      <c r="D32" s="4">
        <f>VLOOKUP($B32,Pivot!$A$5:$W$56,other!B$1,FALSE)</f>
        <v>0.73729866743087769</v>
      </c>
      <c r="E32" s="4">
        <f>VLOOKUP($B32,Pivot!$A$5:$W$56,other!C$1,FALSE)</f>
        <v>8.8016793131828308E-2</v>
      </c>
      <c r="F32" s="4">
        <f>VLOOKUP($B32,Pivot!$A$5:$W$56,other!D$1,FALSE)</f>
        <v>0.69214558601379395</v>
      </c>
      <c r="G32" s="4">
        <f>VLOOKUP($B32,Pivot!$A$5:$W$56,other!E$1,FALSE)</f>
        <v>0.98156392574310303</v>
      </c>
      <c r="H32" s="4">
        <f>VLOOKUP($B32,Pivot!$A$5:$W$56,other!F$1,FALSE)</f>
        <v>0.15174561738967896</v>
      </c>
      <c r="I32" s="4">
        <f>VLOOKUP($B32,Pivot!$A$5:$W$56,other!G$1,FALSE)</f>
        <v>6.0386047698557377E-4</v>
      </c>
      <c r="J32" s="4">
        <f>VLOOKUP($B32,Pivot!$A$5:$W$56,other!H$1,FALSE)</f>
        <v>0.23976412415504456</v>
      </c>
      <c r="K32" s="4">
        <f>VLOOKUP($B32,Pivot!$A$5:$W$56,other!I$1,FALSE)</f>
        <v>0.23869125545024872</v>
      </c>
      <c r="L32" s="4">
        <f>VLOOKUP($B32,Pivot!$A$5:$W$56,other!J$1,FALSE)</f>
        <v>5.4363969713449478E-2</v>
      </c>
      <c r="M32" s="4">
        <f>VLOOKUP($B32,Pivot!$A$5:$W$56,other!K$1,FALSE)</f>
        <v>0.90253561735153198</v>
      </c>
      <c r="N32" s="4">
        <f>VLOOKUP($B32,Pivot!$A$5:$W$56,other!L$1,FALSE)</f>
        <v>0.99062162637710571</v>
      </c>
      <c r="O32" s="4">
        <f>VLOOKUP($B32,Pivot!$A$5:$W$56,other!M$1,FALSE)</f>
        <v>0</v>
      </c>
      <c r="P32" s="4">
        <f>VLOOKUP($B32,Pivot!$A$5:$W$56,other!N$1,FALSE)</f>
        <v>4.4212423264980316E-2</v>
      </c>
      <c r="Q32" s="4">
        <f>VLOOKUP($B32,Pivot!$A$5:$W$56,other!O$1,FALSE)</f>
        <v>0.39435255527496338</v>
      </c>
      <c r="R32" s="4">
        <f>VLOOKUP($B32,Pivot!$A$5:$W$56,other!P$1,FALSE)</f>
        <v>1</v>
      </c>
      <c r="S32" s="4">
        <f>VLOOKUP($B32,Pivot!$A$5:$W$56,other!Q$1,FALSE)</f>
        <v>0.83736699819564819</v>
      </c>
      <c r="T32" s="4">
        <f>VLOOKUP($B32,Pivot!$A$5:$W$56,other!R$1,FALSE)</f>
        <v>0.45342496037483215</v>
      </c>
      <c r="U32" s="4">
        <f>VLOOKUP($B32,Pivot!$A$5:$W$56,other!S$1,FALSE)</f>
        <v>0.12504762411117554</v>
      </c>
      <c r="V32" s="4">
        <f>VLOOKUP($B32,Pivot!$A$5:$W$56,other!T$1,FALSE)</f>
        <v>5.1933679729700089E-2</v>
      </c>
    </row>
    <row r="33" spans="1:22">
      <c r="A33" s="4" t="s">
        <v>32</v>
      </c>
      <c r="B33" s="4" t="s">
        <v>85</v>
      </c>
      <c r="C33" s="4">
        <f>VLOOKUP($B33,Pivot!$A$5:$W$56,other!A$1,FALSE)</f>
        <v>0.50135970115661621</v>
      </c>
      <c r="D33" s="4">
        <f>VLOOKUP($B33,Pivot!$A$5:$W$56,other!B$1,FALSE)</f>
        <v>0.6816367506980896</v>
      </c>
      <c r="E33" s="4">
        <f>VLOOKUP($B33,Pivot!$A$5:$W$56,other!C$1,FALSE)</f>
        <v>0.34761610627174377</v>
      </c>
      <c r="F33" s="4">
        <f>VLOOKUP($B33,Pivot!$A$5:$W$56,other!D$1,FALSE)</f>
        <v>0.83459663391113281</v>
      </c>
      <c r="G33" s="4">
        <f>VLOOKUP($B33,Pivot!$A$5:$W$56,other!E$1,FALSE)</f>
        <v>0.99997329711914063</v>
      </c>
      <c r="H33" s="4">
        <f>VLOOKUP($B33,Pivot!$A$5:$W$56,other!F$1,FALSE)</f>
        <v>0.17029201984405518</v>
      </c>
      <c r="I33" s="4">
        <f>VLOOKUP($B33,Pivot!$A$5:$W$56,other!G$1,FALSE)</f>
        <v>1.8653377890586853E-2</v>
      </c>
      <c r="J33" s="4">
        <f>VLOOKUP($B33,Pivot!$A$5:$W$56,other!H$1,FALSE)</f>
        <v>0.15197983384132385</v>
      </c>
      <c r="K33" s="4">
        <f>VLOOKUP($B33,Pivot!$A$5:$W$56,other!I$1,FALSE)</f>
        <v>0.14845649898052216</v>
      </c>
      <c r="L33" s="4">
        <f>VLOOKUP($B33,Pivot!$A$5:$W$56,other!J$1,FALSE)</f>
        <v>8.3153523504734039E-2</v>
      </c>
      <c r="M33" s="4">
        <f>VLOOKUP($B33,Pivot!$A$5:$W$56,other!K$1,FALSE)</f>
        <v>1</v>
      </c>
      <c r="N33" s="4">
        <f>VLOOKUP($B33,Pivot!$A$5:$W$56,other!L$1,FALSE)</f>
        <v>1</v>
      </c>
      <c r="O33" s="4">
        <f>VLOOKUP($B33,Pivot!$A$5:$W$56,other!M$1,FALSE)</f>
        <v>0</v>
      </c>
      <c r="P33" s="4">
        <f>VLOOKUP($B33,Pivot!$A$5:$W$56,other!N$1,FALSE)</f>
        <v>0.13176541030406952</v>
      </c>
      <c r="Q33" s="4">
        <f>VLOOKUP($B33,Pivot!$A$5:$W$56,other!O$1,FALSE)</f>
        <v>0.43445113301277161</v>
      </c>
      <c r="R33" s="4">
        <f>VLOOKUP($B33,Pivot!$A$5:$W$56,other!P$1,FALSE)</f>
        <v>1</v>
      </c>
      <c r="S33" s="4">
        <f>VLOOKUP($B33,Pivot!$A$5:$W$56,other!Q$1,FALSE)</f>
        <v>0.82253021001815796</v>
      </c>
      <c r="T33" s="4">
        <f>VLOOKUP($B33,Pivot!$A$5:$W$56,other!R$1,FALSE)</f>
        <v>0.35844120383262634</v>
      </c>
      <c r="U33" s="4">
        <f>VLOOKUP($B33,Pivot!$A$5:$W$56,other!S$1,FALSE)</f>
        <v>0</v>
      </c>
      <c r="V33" s="4">
        <f>VLOOKUP($B33,Pivot!$A$5:$W$56,other!T$1,FALSE)</f>
        <v>1</v>
      </c>
    </row>
    <row r="34" spans="1:22">
      <c r="A34" s="4" t="s">
        <v>33</v>
      </c>
      <c r="B34" s="4" t="s">
        <v>86</v>
      </c>
      <c r="C34" s="4">
        <f>VLOOKUP($B34,Pivot!$A$5:$W$56,other!A$1,FALSE)</f>
        <v>0.68090671300888062</v>
      </c>
      <c r="D34" s="4">
        <f>VLOOKUP($B34,Pivot!$A$5:$W$56,other!B$1,FALSE)</f>
        <v>0.91615623235702515</v>
      </c>
      <c r="E34" s="4">
        <f>VLOOKUP($B34,Pivot!$A$5:$W$56,other!C$1,FALSE)</f>
        <v>0.31751880049705505</v>
      </c>
      <c r="F34" s="4">
        <f>VLOOKUP($B34,Pivot!$A$5:$W$56,other!D$1,FALSE)</f>
        <v>0.83040732145309448</v>
      </c>
      <c r="G34" s="4">
        <f>VLOOKUP($B34,Pivot!$A$5:$W$56,other!E$1,FALSE)</f>
        <v>0.55784100294113159</v>
      </c>
      <c r="H34" s="4">
        <f>VLOOKUP($B34,Pivot!$A$5:$W$56,other!F$1,FALSE)</f>
        <v>0.59362298250198364</v>
      </c>
      <c r="I34" s="4">
        <f>VLOOKUP($B34,Pivot!$A$5:$W$56,other!G$1,FALSE)</f>
        <v>2.3730713874101639E-3</v>
      </c>
      <c r="J34" s="4">
        <f>VLOOKUP($B34,Pivot!$A$5:$W$56,other!H$1,FALSE)</f>
        <v>0.58312422037124634</v>
      </c>
      <c r="K34" s="4">
        <f>VLOOKUP($B34,Pivot!$A$5:$W$56,other!I$1,FALSE)</f>
        <v>0.24310477077960968</v>
      </c>
      <c r="L34" s="4">
        <f>VLOOKUP($B34,Pivot!$A$5:$W$56,other!J$1,FALSE)</f>
        <v>3.9621174335479736E-2</v>
      </c>
      <c r="M34" s="4">
        <f>VLOOKUP($B34,Pivot!$A$5:$W$56,other!K$1,FALSE)</f>
        <v>1</v>
      </c>
      <c r="N34" s="4">
        <f>VLOOKUP($B34,Pivot!$A$5:$W$56,other!L$1,FALSE)</f>
        <v>0.96137934923171997</v>
      </c>
      <c r="O34" s="4">
        <f>VLOOKUP($B34,Pivot!$A$5:$W$56,other!M$1,FALSE)</f>
        <v>0</v>
      </c>
      <c r="P34" s="4">
        <f>VLOOKUP($B34,Pivot!$A$5:$W$56,other!N$1,FALSE)</f>
        <v>0.71993595361709595</v>
      </c>
      <c r="Q34" s="4">
        <f>VLOOKUP($B34,Pivot!$A$5:$W$56,other!O$1,FALSE)</f>
        <v>0.48359611630439758</v>
      </c>
      <c r="R34" s="4">
        <f>VLOOKUP($B34,Pivot!$A$5:$W$56,other!P$1,FALSE)</f>
        <v>1</v>
      </c>
      <c r="S34" s="4">
        <f>VLOOKUP($B34,Pivot!$A$5:$W$56,other!Q$1,FALSE)</f>
        <v>0.91411328315734863</v>
      </c>
      <c r="T34" s="4">
        <f>VLOOKUP($B34,Pivot!$A$5:$W$56,other!R$1,FALSE)</f>
        <v>0.54619693756103516</v>
      </c>
      <c r="U34" s="4">
        <f>VLOOKUP($B34,Pivot!$A$5:$W$56,other!S$1,FALSE)</f>
        <v>0.52682101726531982</v>
      </c>
      <c r="V34" s="4">
        <f>VLOOKUP($B34,Pivot!$A$5:$W$56,other!T$1,FALSE)</f>
        <v>0.71935385465621948</v>
      </c>
    </row>
    <row r="35" spans="1:22">
      <c r="A35" s="4" t="s">
        <v>34</v>
      </c>
      <c r="B35" s="4" t="s">
        <v>87</v>
      </c>
      <c r="C35" s="4">
        <f>VLOOKUP($B35,Pivot!$A$5:$W$56,other!A$1,FALSE)</f>
        <v>0.5175442099571228</v>
      </c>
      <c r="D35" s="4">
        <f>VLOOKUP($B35,Pivot!$A$5:$W$56,other!B$1,FALSE)</f>
        <v>0.80956584215164185</v>
      </c>
      <c r="E35" s="4">
        <f>VLOOKUP($B35,Pivot!$A$5:$W$56,other!C$1,FALSE)</f>
        <v>0.27540960907936096</v>
      </c>
      <c r="F35" s="4">
        <f>VLOOKUP($B35,Pivot!$A$5:$W$56,other!D$1,FALSE)</f>
        <v>0.83189851045608521</v>
      </c>
      <c r="G35" s="4">
        <f>VLOOKUP($B35,Pivot!$A$5:$W$56,other!E$1,FALSE)</f>
        <v>0.99696642160415649</v>
      </c>
      <c r="H35" s="4">
        <f>VLOOKUP($B35,Pivot!$A$5:$W$56,other!F$1,FALSE)</f>
        <v>0.79104781150817871</v>
      </c>
      <c r="I35" s="4">
        <f>VLOOKUP($B35,Pivot!$A$5:$W$56,other!G$1,FALSE)</f>
        <v>1.3227348681539297E-3</v>
      </c>
      <c r="J35" s="4">
        <f>VLOOKUP($B35,Pivot!$A$5:$W$56,other!H$1,FALSE)</f>
        <v>0.53713834285736084</v>
      </c>
      <c r="K35" s="4">
        <f>VLOOKUP($B35,Pivot!$A$5:$W$56,other!I$1,FALSE)</f>
        <v>0.23170369863510132</v>
      </c>
      <c r="L35" s="4">
        <f>VLOOKUP($B35,Pivot!$A$5:$W$56,other!J$1,FALSE)</f>
        <v>6.0110967606306076E-2</v>
      </c>
      <c r="M35" s="4">
        <f>VLOOKUP($B35,Pivot!$A$5:$W$56,other!K$1,FALSE)</f>
        <v>0.99588149785995483</v>
      </c>
      <c r="N35" s="4">
        <f>VLOOKUP($B35,Pivot!$A$5:$W$56,other!L$1,FALSE)</f>
        <v>0.91053330898284912</v>
      </c>
      <c r="O35" s="4">
        <f>VLOOKUP($B35,Pivot!$A$5:$W$56,other!M$1,FALSE)</f>
        <v>0</v>
      </c>
      <c r="P35" s="4">
        <f>VLOOKUP($B35,Pivot!$A$5:$W$56,other!N$1,FALSE)</f>
        <v>0</v>
      </c>
      <c r="Q35" s="4">
        <f>VLOOKUP($B35,Pivot!$A$5:$W$56,other!O$1,FALSE)</f>
        <v>0.33588224649429321</v>
      </c>
      <c r="R35" s="4">
        <f>VLOOKUP($B35,Pivot!$A$5:$W$56,other!P$1,FALSE)</f>
        <v>1</v>
      </c>
      <c r="S35" s="4">
        <f>VLOOKUP($B35,Pivot!$A$5:$W$56,other!Q$1,FALSE)</f>
        <v>0.83923393487930298</v>
      </c>
      <c r="T35" s="4">
        <f>VLOOKUP($B35,Pivot!$A$5:$W$56,other!R$1,FALSE)</f>
        <v>0.15885598957538605</v>
      </c>
      <c r="U35" s="4">
        <f>VLOOKUP($B35,Pivot!$A$5:$W$56,other!S$1,FALSE)</f>
        <v>0</v>
      </c>
      <c r="V35" s="4">
        <f>VLOOKUP($B35,Pivot!$A$5:$W$56,other!T$1,FALSE)</f>
        <v>0.89370113611221313</v>
      </c>
    </row>
    <row r="36" spans="1:22">
      <c r="A36" s="4" t="s">
        <v>35</v>
      </c>
      <c r="B36" s="4" t="s">
        <v>88</v>
      </c>
      <c r="C36" s="4">
        <f>VLOOKUP($B36,Pivot!$A$5:$W$56,other!A$1,FALSE)</f>
        <v>0.35968425869941711</v>
      </c>
      <c r="D36" s="4">
        <f>VLOOKUP($B36,Pivot!$A$5:$W$56,other!B$1,FALSE)</f>
        <v>0.72679436206817627</v>
      </c>
      <c r="E36" s="4">
        <f>VLOOKUP($B36,Pivot!$A$5:$W$56,other!C$1,FALSE)</f>
        <v>0.20848943293094635</v>
      </c>
      <c r="F36" s="4">
        <f>VLOOKUP($B36,Pivot!$A$5:$W$56,other!D$1,FALSE)</f>
        <v>0.81095391511917114</v>
      </c>
      <c r="G36" s="4">
        <f>VLOOKUP($B36,Pivot!$A$5:$W$56,other!E$1,FALSE)</f>
        <v>1</v>
      </c>
      <c r="H36" s="4">
        <f>VLOOKUP($B36,Pivot!$A$5:$W$56,other!F$1,FALSE)</f>
        <v>3.2630760688334703E-3</v>
      </c>
      <c r="I36" s="4">
        <f>VLOOKUP($B36,Pivot!$A$5:$W$56,other!G$1,FALSE)</f>
        <v>6.6730519756674767E-4</v>
      </c>
      <c r="J36" s="4">
        <f>VLOOKUP($B36,Pivot!$A$5:$W$56,other!H$1,FALSE)</f>
        <v>0.27277320623397827</v>
      </c>
      <c r="K36" s="4">
        <f>VLOOKUP($B36,Pivot!$A$5:$W$56,other!I$1,FALSE)</f>
        <v>0</v>
      </c>
      <c r="L36" s="4">
        <f>VLOOKUP($B36,Pivot!$A$5:$W$56,other!J$1,FALSE)</f>
        <v>0</v>
      </c>
      <c r="M36" s="4">
        <f>VLOOKUP($B36,Pivot!$A$5:$W$56,other!K$1,FALSE)</f>
        <v>1</v>
      </c>
      <c r="N36" s="4">
        <f>VLOOKUP($B36,Pivot!$A$5:$W$56,other!L$1,FALSE)</f>
        <v>0.83018326759338379</v>
      </c>
      <c r="O36" s="4">
        <f>VLOOKUP($B36,Pivot!$A$5:$W$56,other!M$1,FALSE)</f>
        <v>0</v>
      </c>
      <c r="P36" s="4">
        <f>VLOOKUP($B36,Pivot!$A$5:$W$56,other!N$1,FALSE)</f>
        <v>0.8369210958480835</v>
      </c>
      <c r="Q36" s="4">
        <f>VLOOKUP($B36,Pivot!$A$5:$W$56,other!O$1,FALSE)</f>
        <v>0.27511239051818848</v>
      </c>
      <c r="R36" s="4">
        <f>VLOOKUP($B36,Pivot!$A$5:$W$56,other!P$1,FALSE)</f>
        <v>1</v>
      </c>
      <c r="S36" s="4">
        <f>VLOOKUP($B36,Pivot!$A$5:$W$56,other!Q$1,FALSE)</f>
        <v>0.83148908615112305</v>
      </c>
      <c r="T36" s="4">
        <f>VLOOKUP($B36,Pivot!$A$5:$W$56,other!R$1,FALSE)</f>
        <v>0.34590277075767517</v>
      </c>
      <c r="U36" s="4">
        <f>VLOOKUP($B36,Pivot!$A$5:$W$56,other!S$1,FALSE)</f>
        <v>0</v>
      </c>
      <c r="V36" s="4">
        <f>VLOOKUP($B36,Pivot!$A$5:$W$56,other!T$1,FALSE)</f>
        <v>1</v>
      </c>
    </row>
    <row r="37" spans="1:22">
      <c r="A37" s="4" t="s">
        <v>36</v>
      </c>
      <c r="B37" s="4" t="s">
        <v>89</v>
      </c>
      <c r="C37" s="4">
        <f>VLOOKUP($B37,Pivot!$A$5:$W$56,other!A$1,FALSE)</f>
        <v>0.69071686267852783</v>
      </c>
      <c r="D37" s="4">
        <f>VLOOKUP($B37,Pivot!$A$5:$W$56,other!B$1,FALSE)</f>
        <v>0.8737107515335083</v>
      </c>
      <c r="E37" s="4">
        <f>VLOOKUP($B37,Pivot!$A$5:$W$56,other!C$1,FALSE)</f>
        <v>0.21408842504024506</v>
      </c>
      <c r="F37" s="4">
        <f>VLOOKUP($B37,Pivot!$A$5:$W$56,other!D$1,FALSE)</f>
        <v>0.93538182973861694</v>
      </c>
      <c r="G37" s="4">
        <f>VLOOKUP($B37,Pivot!$A$5:$W$56,other!E$1,FALSE)</f>
        <v>0.99014115333557129</v>
      </c>
      <c r="H37" s="4">
        <f>VLOOKUP($B37,Pivot!$A$5:$W$56,other!F$1,FALSE)</f>
        <v>0.32234969735145569</v>
      </c>
      <c r="I37" s="4">
        <f>VLOOKUP($B37,Pivot!$A$5:$W$56,other!G$1,FALSE)</f>
        <v>6.0117654502391815E-3</v>
      </c>
      <c r="J37" s="4">
        <f>VLOOKUP($B37,Pivot!$A$5:$W$56,other!H$1,FALSE)</f>
        <v>0.638893723487854</v>
      </c>
      <c r="K37" s="4">
        <f>VLOOKUP($B37,Pivot!$A$5:$W$56,other!I$1,FALSE)</f>
        <v>7.5976103544235229E-2</v>
      </c>
      <c r="L37" s="4">
        <f>VLOOKUP($B37,Pivot!$A$5:$W$56,other!J$1,FALSE)</f>
        <v>4.3712221086025238E-2</v>
      </c>
      <c r="M37" s="4">
        <f>VLOOKUP($B37,Pivot!$A$5:$W$56,other!K$1,FALSE)</f>
        <v>1</v>
      </c>
      <c r="N37" s="4">
        <f>VLOOKUP($B37,Pivot!$A$5:$W$56,other!L$1,FALSE)</f>
        <v>0.97122824192047119</v>
      </c>
      <c r="O37" s="4">
        <f>VLOOKUP($B37,Pivot!$A$5:$W$56,other!M$1,FALSE)</f>
        <v>0</v>
      </c>
      <c r="P37" s="4">
        <f>VLOOKUP($B37,Pivot!$A$5:$W$56,other!N$1,FALSE)</f>
        <v>0.2379000335931778</v>
      </c>
      <c r="Q37" s="4">
        <f>VLOOKUP($B37,Pivot!$A$5:$W$56,other!O$1,FALSE)</f>
        <v>0.25435814261436462</v>
      </c>
      <c r="R37" s="4">
        <f>VLOOKUP($B37,Pivot!$A$5:$W$56,other!P$1,FALSE)</f>
        <v>1</v>
      </c>
      <c r="S37" s="4">
        <f>VLOOKUP($B37,Pivot!$A$5:$W$56,other!Q$1,FALSE)</f>
        <v>0.90949994325637817</v>
      </c>
      <c r="T37" s="4">
        <f>VLOOKUP($B37,Pivot!$A$5:$W$56,other!R$1,FALSE)</f>
        <v>0.47254878282546997</v>
      </c>
      <c r="U37" s="4">
        <f>VLOOKUP($B37,Pivot!$A$5:$W$56,other!S$1,FALSE)</f>
        <v>1.5878581325523555E-4</v>
      </c>
      <c r="V37" s="4">
        <f>VLOOKUP($B37,Pivot!$A$5:$W$56,other!T$1,FALSE)</f>
        <v>1</v>
      </c>
    </row>
    <row r="38" spans="1:22">
      <c r="A38" s="4" t="s">
        <v>37</v>
      </c>
      <c r="B38" s="4" t="s">
        <v>90</v>
      </c>
      <c r="C38" s="4">
        <f>VLOOKUP($B38,Pivot!$A$5:$W$56,other!A$1,FALSE)</f>
        <v>0.52036410570144653</v>
      </c>
      <c r="D38" s="4">
        <f>VLOOKUP($B38,Pivot!$A$5:$W$56,other!B$1,FALSE)</f>
        <v>0.6335827112197876</v>
      </c>
      <c r="E38" s="4">
        <f>VLOOKUP($B38,Pivot!$A$5:$W$56,other!C$1,FALSE)</f>
        <v>0.13875025510787964</v>
      </c>
      <c r="F38" s="4">
        <f>VLOOKUP($B38,Pivot!$A$5:$W$56,other!D$1,FALSE)</f>
        <v>0.79838144779205322</v>
      </c>
      <c r="G38" s="4">
        <f>VLOOKUP($B38,Pivot!$A$5:$W$56,other!E$1,FALSE)</f>
        <v>0.60936903953552246</v>
      </c>
      <c r="H38" s="4">
        <f>VLOOKUP($B38,Pivot!$A$5:$W$56,other!F$1,FALSE)</f>
        <v>0.77394378185272217</v>
      </c>
      <c r="I38" s="4">
        <f>VLOOKUP($B38,Pivot!$A$5:$W$56,other!G$1,FALSE)</f>
        <v>7.31153559172526E-5</v>
      </c>
      <c r="J38" s="4">
        <f>VLOOKUP($B38,Pivot!$A$5:$W$56,other!H$1,FALSE)</f>
        <v>0.2046593576669693</v>
      </c>
      <c r="K38" s="4">
        <f>VLOOKUP($B38,Pivot!$A$5:$W$56,other!I$1,FALSE)</f>
        <v>0</v>
      </c>
      <c r="L38" s="4">
        <f>VLOOKUP($B38,Pivot!$A$5:$W$56,other!J$1,FALSE)</f>
        <v>0</v>
      </c>
      <c r="M38" s="4">
        <f>VLOOKUP($B38,Pivot!$A$5:$W$56,other!K$1,FALSE)</f>
        <v>0.99795436859130859</v>
      </c>
      <c r="N38" s="4">
        <f>VLOOKUP($B38,Pivot!$A$5:$W$56,other!L$1,FALSE)</f>
        <v>0.93000835180282593</v>
      </c>
      <c r="O38" s="4">
        <f>VLOOKUP($B38,Pivot!$A$5:$W$56,other!M$1,FALSE)</f>
        <v>0</v>
      </c>
      <c r="P38" s="4">
        <f>VLOOKUP($B38,Pivot!$A$5:$W$56,other!N$1,FALSE)</f>
        <v>2.9048321302980185E-3</v>
      </c>
      <c r="Q38" s="4">
        <f>VLOOKUP($B38,Pivot!$A$5:$W$56,other!O$1,FALSE)</f>
        <v>0.21865332126617432</v>
      </c>
      <c r="R38" s="4">
        <f>VLOOKUP($B38,Pivot!$A$5:$W$56,other!P$1,FALSE)</f>
        <v>1</v>
      </c>
      <c r="S38" s="4">
        <f>VLOOKUP($B38,Pivot!$A$5:$W$56,other!Q$1,FALSE)</f>
        <v>0.77606898546218872</v>
      </c>
      <c r="T38" s="4">
        <f>VLOOKUP($B38,Pivot!$A$5:$W$56,other!R$1,FALSE)</f>
        <v>0.38623961806297302</v>
      </c>
      <c r="U38" s="4">
        <f>VLOOKUP($B38,Pivot!$A$5:$W$56,other!S$1,FALSE)</f>
        <v>0</v>
      </c>
      <c r="V38" s="4">
        <f>VLOOKUP($B38,Pivot!$A$5:$W$56,other!T$1,FALSE)</f>
        <v>0.92171233892440796</v>
      </c>
    </row>
    <row r="39" spans="1:22">
      <c r="A39" s="4" t="s">
        <v>38</v>
      </c>
      <c r="B39" s="4" t="s">
        <v>91</v>
      </c>
      <c r="C39" s="4">
        <f>VLOOKUP($B39,Pivot!$A$5:$W$56,other!A$1,FALSE)</f>
        <v>0.54517453908920288</v>
      </c>
      <c r="D39" s="4">
        <f>VLOOKUP($B39,Pivot!$A$5:$W$56,other!B$1,FALSE)</f>
        <v>0.79204034805297852</v>
      </c>
      <c r="E39" s="4">
        <f>VLOOKUP($B39,Pivot!$A$5:$W$56,other!C$1,FALSE)</f>
        <v>0.23548690974712372</v>
      </c>
      <c r="F39" s="4">
        <f>VLOOKUP($B39,Pivot!$A$5:$W$56,other!D$1,FALSE)</f>
        <v>0.87735480070114136</v>
      </c>
      <c r="G39" s="4">
        <f>VLOOKUP($B39,Pivot!$A$5:$W$56,other!E$1,FALSE)</f>
        <v>0.99549394845962524</v>
      </c>
      <c r="H39" s="4">
        <f>VLOOKUP($B39,Pivot!$A$5:$W$56,other!F$1,FALSE)</f>
        <v>0.16513025760650635</v>
      </c>
      <c r="I39" s="4">
        <f>VLOOKUP($B39,Pivot!$A$5:$W$56,other!G$1,FALSE)</f>
        <v>9.0335691347718239E-3</v>
      </c>
      <c r="J39" s="4">
        <f>VLOOKUP($B39,Pivot!$A$5:$W$56,other!H$1,FALSE)</f>
        <v>0.51925426721572876</v>
      </c>
      <c r="K39" s="4">
        <f>VLOOKUP($B39,Pivot!$A$5:$W$56,other!I$1,FALSE)</f>
        <v>0.27001684904098511</v>
      </c>
      <c r="L39" s="4">
        <f>VLOOKUP($B39,Pivot!$A$5:$W$56,other!J$1,FALSE)</f>
        <v>0.13784240186214447</v>
      </c>
      <c r="M39" s="4">
        <f>VLOOKUP($B39,Pivot!$A$5:$W$56,other!K$1,FALSE)</f>
        <v>1</v>
      </c>
      <c r="N39" s="4">
        <f>VLOOKUP($B39,Pivot!$A$5:$W$56,other!L$1,FALSE)</f>
        <v>0.97525107860565186</v>
      </c>
      <c r="O39" s="4">
        <f>VLOOKUP($B39,Pivot!$A$5:$W$56,other!M$1,FALSE)</f>
        <v>0</v>
      </c>
      <c r="P39" s="4">
        <f>VLOOKUP($B39,Pivot!$A$5:$W$56,other!N$1,FALSE)</f>
        <v>0.47704809904098511</v>
      </c>
      <c r="Q39" s="4">
        <f>VLOOKUP($B39,Pivot!$A$5:$W$56,other!O$1,FALSE)</f>
        <v>0.39402139186859131</v>
      </c>
      <c r="R39" s="4">
        <f>VLOOKUP($B39,Pivot!$A$5:$W$56,other!P$1,FALSE)</f>
        <v>1</v>
      </c>
      <c r="S39" s="4">
        <f>VLOOKUP($B39,Pivot!$A$5:$W$56,other!Q$1,FALSE)</f>
        <v>0.85807693004608154</v>
      </c>
      <c r="T39" s="4">
        <f>VLOOKUP($B39,Pivot!$A$5:$W$56,other!R$1,FALSE)</f>
        <v>0.46138796210289001</v>
      </c>
      <c r="U39" s="4">
        <f>VLOOKUP($B39,Pivot!$A$5:$W$56,other!S$1,FALSE)</f>
        <v>1</v>
      </c>
      <c r="V39" s="4">
        <f>VLOOKUP($B39,Pivot!$A$5:$W$56,other!T$1,FALSE)</f>
        <v>0.96398192644119263</v>
      </c>
    </row>
    <row r="40" spans="1:22">
      <c r="A40" s="4" t="s">
        <v>39</v>
      </c>
      <c r="B40" s="4" t="s">
        <v>92</v>
      </c>
      <c r="C40" s="4">
        <f>VLOOKUP($B40,Pivot!$A$5:$W$56,other!A$1,FALSE)</f>
        <v>0.56980669498443604</v>
      </c>
      <c r="D40" s="4">
        <f>VLOOKUP($B40,Pivot!$A$5:$W$56,other!B$1,FALSE)</f>
        <v>0.96376049518585205</v>
      </c>
      <c r="E40" s="4">
        <f>VLOOKUP($B40,Pivot!$A$5:$W$56,other!C$1,FALSE)</f>
        <v>0.19446225464344025</v>
      </c>
      <c r="F40" s="4">
        <f>VLOOKUP($B40,Pivot!$A$5:$W$56,other!D$1,FALSE)</f>
        <v>0.71298462152481079</v>
      </c>
      <c r="G40" s="4">
        <f>VLOOKUP($B40,Pivot!$A$5:$W$56,other!E$1,FALSE)</f>
        <v>0.98706692457199097</v>
      </c>
      <c r="H40" s="4">
        <f>VLOOKUP($B40,Pivot!$A$5:$W$56,other!F$1,FALSE)</f>
        <v>3.2472542952746153E-3</v>
      </c>
      <c r="I40" s="4">
        <f>VLOOKUP($B40,Pivot!$A$5:$W$56,other!G$1,FALSE)</f>
        <v>4.3016742914915085E-2</v>
      </c>
      <c r="J40" s="4">
        <f>VLOOKUP($B40,Pivot!$A$5:$W$56,other!H$1,FALSE)</f>
        <v>0.60165530443191528</v>
      </c>
      <c r="K40" s="4">
        <f>VLOOKUP($B40,Pivot!$A$5:$W$56,other!I$1,FALSE)</f>
        <v>0.13115285336971283</v>
      </c>
      <c r="L40" s="4">
        <f>VLOOKUP($B40,Pivot!$A$5:$W$56,other!J$1,FALSE)</f>
        <v>4.6908203512430191E-2</v>
      </c>
      <c r="M40" s="4">
        <f>VLOOKUP($B40,Pivot!$A$5:$W$56,other!K$1,FALSE)</f>
        <v>1</v>
      </c>
      <c r="N40" s="4">
        <f>VLOOKUP($B40,Pivot!$A$5:$W$56,other!L$1,FALSE)</f>
        <v>0.93947732448577881</v>
      </c>
      <c r="O40" s="4">
        <f>VLOOKUP($B40,Pivot!$A$5:$W$56,other!M$1,FALSE)</f>
        <v>0</v>
      </c>
      <c r="P40" s="4">
        <f>VLOOKUP($B40,Pivot!$A$5:$W$56,other!N$1,FALSE)</f>
        <v>0.74171584844589233</v>
      </c>
      <c r="Q40" s="4">
        <f>VLOOKUP($B40,Pivot!$A$5:$W$56,other!O$1,FALSE)</f>
        <v>0.36162814497947693</v>
      </c>
      <c r="R40" s="4">
        <f>VLOOKUP($B40,Pivot!$A$5:$W$56,other!P$1,FALSE)</f>
        <v>1</v>
      </c>
      <c r="S40" s="4">
        <f>VLOOKUP($B40,Pivot!$A$5:$W$56,other!Q$1,FALSE)</f>
        <v>0.73149830102920532</v>
      </c>
      <c r="T40" s="4">
        <f>VLOOKUP($B40,Pivot!$A$5:$W$56,other!R$1,FALSE)</f>
        <v>0.22292789816856384</v>
      </c>
      <c r="U40" s="4">
        <f>VLOOKUP($B40,Pivot!$A$5:$W$56,other!S$1,FALSE)</f>
        <v>0.11075680702924728</v>
      </c>
      <c r="V40" s="4">
        <f>VLOOKUP($B40,Pivot!$A$5:$W$56,other!T$1,FALSE)</f>
        <v>1</v>
      </c>
    </row>
    <row r="41" spans="1:22">
      <c r="A41" s="4" t="s">
        <v>40</v>
      </c>
      <c r="B41" s="4" t="s">
        <v>93</v>
      </c>
      <c r="C41" s="4">
        <f>VLOOKUP($B41,Pivot!$A$5:$W$56,other!A$1,FALSE)</f>
        <v>0.4358966052532196</v>
      </c>
      <c r="D41" s="4">
        <f>VLOOKUP($B41,Pivot!$A$5:$W$56,other!B$1,FALSE)</f>
        <v>0.79972672462463379</v>
      </c>
      <c r="E41" s="4">
        <f>VLOOKUP($B41,Pivot!$A$5:$W$56,other!C$1,FALSE)</f>
        <v>5.3134609013795853E-2</v>
      </c>
      <c r="F41" s="4">
        <f>VLOOKUP($B41,Pivot!$A$5:$W$56,other!D$1,FALSE)</f>
        <v>0.6013181209564209</v>
      </c>
      <c r="G41" s="4">
        <f>VLOOKUP($B41,Pivot!$A$5:$W$56,other!E$1,FALSE)</f>
        <v>0.63973891735076904</v>
      </c>
      <c r="H41" s="4">
        <f>VLOOKUP($B41,Pivot!$A$5:$W$56,other!F$1,FALSE)</f>
        <v>0</v>
      </c>
      <c r="I41" s="4">
        <f>VLOOKUP($B41,Pivot!$A$5:$W$56,other!G$1,FALSE)</f>
        <v>0</v>
      </c>
      <c r="J41" s="4">
        <f>VLOOKUP($B41,Pivot!$A$5:$W$56,other!H$1,FALSE)</f>
        <v>8.6371980607509613E-2</v>
      </c>
      <c r="K41" s="4">
        <f>VLOOKUP($B41,Pivot!$A$5:$W$56,other!I$1,FALSE)</f>
        <v>0</v>
      </c>
      <c r="L41" s="4">
        <f>VLOOKUP($B41,Pivot!$A$5:$W$56,other!J$1,FALSE)</f>
        <v>0</v>
      </c>
      <c r="M41" s="4">
        <f>VLOOKUP($B41,Pivot!$A$5:$W$56,other!K$1,FALSE)</f>
        <v>0.97614234685897827</v>
      </c>
      <c r="N41" s="4">
        <f>VLOOKUP($B41,Pivot!$A$5:$W$56,other!L$1,FALSE)</f>
        <v>0.95038300752639771</v>
      </c>
      <c r="O41" s="4">
        <f>VLOOKUP($B41,Pivot!$A$5:$W$56,other!M$1,FALSE)</f>
        <v>0</v>
      </c>
      <c r="P41" s="4">
        <f>VLOOKUP($B41,Pivot!$A$5:$W$56,other!N$1,FALSE)</f>
        <v>0</v>
      </c>
      <c r="Q41" s="4">
        <f>VLOOKUP($B41,Pivot!$A$5:$W$56,other!O$1,FALSE)</f>
        <v>0.10395713150501251</v>
      </c>
      <c r="R41" s="4">
        <f>VLOOKUP($B41,Pivot!$A$5:$W$56,other!P$1,FALSE)</f>
        <v>1</v>
      </c>
      <c r="S41" s="4">
        <f>VLOOKUP($B41,Pivot!$A$5:$W$56,other!Q$1,FALSE)</f>
        <v>0.81214934587478638</v>
      </c>
      <c r="T41" s="4">
        <f>VLOOKUP($B41,Pivot!$A$5:$W$56,other!R$1,FALSE)</f>
        <v>0.27676171064376831</v>
      </c>
      <c r="U41" s="4">
        <f>VLOOKUP($B41,Pivot!$A$5:$W$56,other!S$1,FALSE)</f>
        <v>0</v>
      </c>
      <c r="V41" s="4">
        <f>VLOOKUP($B41,Pivot!$A$5:$W$56,other!T$1,FALSE)</f>
        <v>0</v>
      </c>
    </row>
    <row r="42" spans="1:22">
      <c r="A42" s="4" t="s">
        <v>41</v>
      </c>
      <c r="B42" s="4" t="s">
        <v>94</v>
      </c>
      <c r="C42" s="4">
        <f>VLOOKUP($B42,Pivot!$A$5:$W$56,other!A$1,FALSE)</f>
        <v>0.61037129163742065</v>
      </c>
      <c r="D42" s="4">
        <f>VLOOKUP($B42,Pivot!$A$5:$W$56,other!B$1,FALSE)</f>
        <v>0.69532394409179688</v>
      </c>
      <c r="E42" s="4">
        <f>VLOOKUP($B42,Pivot!$A$5:$W$56,other!C$1,FALSE)</f>
        <v>0.15103481709957123</v>
      </c>
      <c r="F42" s="4">
        <f>VLOOKUP($B42,Pivot!$A$5:$W$56,other!D$1,FALSE)</f>
        <v>0.85222333669662476</v>
      </c>
      <c r="G42" s="4">
        <f>VLOOKUP($B42,Pivot!$A$5:$W$56,other!E$1,FALSE)</f>
        <v>0.48856222629547119</v>
      </c>
      <c r="H42" s="4">
        <f>VLOOKUP($B42,Pivot!$A$5:$W$56,other!F$1,FALSE)</f>
        <v>0.70642846822738647</v>
      </c>
      <c r="I42" s="4">
        <f>VLOOKUP($B42,Pivot!$A$5:$W$56,other!G$1,FALSE)</f>
        <v>1.5734144835732877E-4</v>
      </c>
      <c r="J42" s="4">
        <f>VLOOKUP($B42,Pivot!$A$5:$W$56,other!H$1,FALSE)</f>
        <v>0.14660404622554779</v>
      </c>
      <c r="K42" s="4">
        <f>VLOOKUP($B42,Pivot!$A$5:$W$56,other!I$1,FALSE)</f>
        <v>0</v>
      </c>
      <c r="L42" s="4">
        <f>VLOOKUP($B42,Pivot!$A$5:$W$56,other!J$1,FALSE)</f>
        <v>0</v>
      </c>
      <c r="M42" s="4">
        <f>VLOOKUP($B42,Pivot!$A$5:$W$56,other!K$1,FALSE)</f>
        <v>0.98160743713378906</v>
      </c>
      <c r="N42" s="4">
        <f>VLOOKUP($B42,Pivot!$A$5:$W$56,other!L$1,FALSE)</f>
        <v>0.95822989940643311</v>
      </c>
      <c r="O42" s="4">
        <f>VLOOKUP($B42,Pivot!$A$5:$W$56,other!M$1,FALSE)</f>
        <v>0</v>
      </c>
      <c r="P42" s="4">
        <f>VLOOKUP($B42,Pivot!$A$5:$W$56,other!N$1,FALSE)</f>
        <v>4.7358833253383636E-2</v>
      </c>
      <c r="Q42" s="4">
        <f>VLOOKUP($B42,Pivot!$A$5:$W$56,other!O$1,FALSE)</f>
        <v>0.29902753233909607</v>
      </c>
      <c r="R42" s="4">
        <f>VLOOKUP($B42,Pivot!$A$5:$W$56,other!P$1,FALSE)</f>
        <v>1</v>
      </c>
      <c r="S42" s="4">
        <f>VLOOKUP($B42,Pivot!$A$5:$W$56,other!Q$1,FALSE)</f>
        <v>0.85511118173599243</v>
      </c>
      <c r="T42" s="4">
        <f>VLOOKUP($B42,Pivot!$A$5:$W$56,other!R$1,FALSE)</f>
        <v>0.26349520683288574</v>
      </c>
      <c r="U42" s="4">
        <f>VLOOKUP($B42,Pivot!$A$5:$W$56,other!S$1,FALSE)</f>
        <v>0</v>
      </c>
      <c r="V42" s="4">
        <f>VLOOKUP($B42,Pivot!$A$5:$W$56,other!T$1,FALSE)</f>
        <v>1</v>
      </c>
    </row>
    <row r="43" spans="1:22">
      <c r="A43" s="4" t="s">
        <v>42</v>
      </c>
      <c r="B43" s="4" t="s">
        <v>95</v>
      </c>
      <c r="C43" s="4">
        <f>VLOOKUP($B43,Pivot!$A$5:$W$56,other!A$1,FALSE)</f>
        <v>0.53109753131866455</v>
      </c>
      <c r="D43" s="4">
        <f>VLOOKUP($B43,Pivot!$A$5:$W$56,other!B$1,FALSE)</f>
        <v>0.57084041833877563</v>
      </c>
      <c r="E43" s="4">
        <f>VLOOKUP($B43,Pivot!$A$5:$W$56,other!C$1,FALSE)</f>
        <v>0.17462630569934845</v>
      </c>
      <c r="F43" s="4">
        <f>VLOOKUP($B43,Pivot!$A$5:$W$56,other!D$1,FALSE)</f>
        <v>0.72181296348571777</v>
      </c>
      <c r="G43" s="4">
        <f>VLOOKUP($B43,Pivot!$A$5:$W$56,other!E$1,FALSE)</f>
        <v>1</v>
      </c>
      <c r="H43" s="4">
        <f>VLOOKUP($B43,Pivot!$A$5:$W$56,other!F$1,FALSE)</f>
        <v>0.71108818054199219</v>
      </c>
      <c r="I43" s="4">
        <f>VLOOKUP($B43,Pivot!$A$5:$W$56,other!G$1,FALSE)</f>
        <v>1.0108455084264278E-2</v>
      </c>
      <c r="J43" s="4">
        <f>VLOOKUP($B43,Pivot!$A$5:$W$56,other!H$1,FALSE)</f>
        <v>0.17478562891483307</v>
      </c>
      <c r="K43" s="4">
        <f>VLOOKUP($B43,Pivot!$A$5:$W$56,other!I$1,FALSE)</f>
        <v>0.13023529946804047</v>
      </c>
      <c r="L43" s="4">
        <f>VLOOKUP($B43,Pivot!$A$5:$W$56,other!J$1,FALSE)</f>
        <v>9.3848630785942078E-2</v>
      </c>
      <c r="M43" s="4">
        <f>VLOOKUP($B43,Pivot!$A$5:$W$56,other!K$1,FALSE)</f>
        <v>1</v>
      </c>
      <c r="N43" s="4">
        <f>VLOOKUP($B43,Pivot!$A$5:$W$56,other!L$1,FALSE)</f>
        <v>0.90290391445159912</v>
      </c>
      <c r="O43" s="4">
        <f>VLOOKUP($B43,Pivot!$A$5:$W$56,other!M$1,FALSE)</f>
        <v>0</v>
      </c>
      <c r="P43" s="4">
        <f>VLOOKUP($B43,Pivot!$A$5:$W$56,other!N$1,FALSE)</f>
        <v>6.2553463503718376E-3</v>
      </c>
      <c r="Q43" s="4">
        <f>VLOOKUP($B43,Pivot!$A$5:$W$56,other!O$1,FALSE)</f>
        <v>0.33790218830108643</v>
      </c>
      <c r="R43" s="4">
        <f>VLOOKUP($B43,Pivot!$A$5:$W$56,other!P$1,FALSE)</f>
        <v>1</v>
      </c>
      <c r="S43" s="4">
        <f>VLOOKUP($B43,Pivot!$A$5:$W$56,other!Q$1,FALSE)</f>
        <v>0.8000023365020752</v>
      </c>
      <c r="T43" s="4">
        <f>VLOOKUP($B43,Pivot!$A$5:$W$56,other!R$1,FALSE)</f>
        <v>0.34726524353027344</v>
      </c>
      <c r="U43" s="4">
        <f>VLOOKUP($B43,Pivot!$A$5:$W$56,other!S$1,FALSE)</f>
        <v>0</v>
      </c>
      <c r="V43" s="4">
        <f>VLOOKUP($B43,Pivot!$A$5:$W$56,other!T$1,FALSE)</f>
        <v>1</v>
      </c>
    </row>
    <row r="44" spans="1:22">
      <c r="A44" s="4" t="s">
        <v>43</v>
      </c>
      <c r="B44" s="4" t="s">
        <v>96</v>
      </c>
      <c r="C44" s="4">
        <f>VLOOKUP($B44,Pivot!$A$5:$W$56,other!A$1,FALSE)</f>
        <v>0.62774235010147095</v>
      </c>
      <c r="D44" s="4">
        <f>VLOOKUP($B44,Pivot!$A$5:$W$56,other!B$1,FALSE)</f>
        <v>0.75286120176315308</v>
      </c>
      <c r="E44" s="4">
        <f>VLOOKUP($B44,Pivot!$A$5:$W$56,other!C$1,FALSE)</f>
        <v>8.1802323460578918E-2</v>
      </c>
      <c r="F44" s="4">
        <f>VLOOKUP($B44,Pivot!$A$5:$W$56,other!D$1,FALSE)</f>
        <v>0.81888073682785034</v>
      </c>
      <c r="G44" s="4">
        <f>VLOOKUP($B44,Pivot!$A$5:$W$56,other!E$1,FALSE)</f>
        <v>0.99928057193756104</v>
      </c>
      <c r="H44" s="4">
        <f>VLOOKUP($B44,Pivot!$A$5:$W$56,other!F$1,FALSE)</f>
        <v>0.86785584688186646</v>
      </c>
      <c r="I44" s="4">
        <f>VLOOKUP($B44,Pivot!$A$5:$W$56,other!G$1,FALSE)</f>
        <v>1.5078100841492414E-4</v>
      </c>
      <c r="J44" s="4">
        <f>VLOOKUP($B44,Pivot!$A$5:$W$56,other!H$1,FALSE)</f>
        <v>0.30927789211273193</v>
      </c>
      <c r="K44" s="4">
        <f>VLOOKUP($B44,Pivot!$A$5:$W$56,other!I$1,FALSE)</f>
        <v>0</v>
      </c>
      <c r="L44" s="4">
        <f>VLOOKUP($B44,Pivot!$A$5:$W$56,other!J$1,FALSE)</f>
        <v>0</v>
      </c>
      <c r="M44" s="4">
        <f>VLOOKUP($B44,Pivot!$A$5:$W$56,other!K$1,FALSE)</f>
        <v>1</v>
      </c>
      <c r="N44" s="4">
        <f>VLOOKUP($B44,Pivot!$A$5:$W$56,other!L$1,FALSE)</f>
        <v>0.89565384387969971</v>
      </c>
      <c r="O44" s="4">
        <f>VLOOKUP($B44,Pivot!$A$5:$W$56,other!M$1,FALSE)</f>
        <v>0</v>
      </c>
      <c r="P44" s="4">
        <f>VLOOKUP($B44,Pivot!$A$5:$W$56,other!N$1,FALSE)</f>
        <v>0.20172624289989471</v>
      </c>
      <c r="Q44" s="4">
        <f>VLOOKUP($B44,Pivot!$A$5:$W$56,other!O$1,FALSE)</f>
        <v>0.42452758550643921</v>
      </c>
      <c r="R44" s="4">
        <f>VLOOKUP($B44,Pivot!$A$5:$W$56,other!P$1,FALSE)</f>
        <v>1</v>
      </c>
      <c r="S44" s="4">
        <f>VLOOKUP($B44,Pivot!$A$5:$W$56,other!Q$1,FALSE)</f>
        <v>0.87238913774490356</v>
      </c>
      <c r="T44" s="4">
        <f>VLOOKUP($B44,Pivot!$A$5:$W$56,other!R$1,FALSE)</f>
        <v>0.31170177459716797</v>
      </c>
      <c r="U44" s="4">
        <f>VLOOKUP($B44,Pivot!$A$5:$W$56,other!S$1,FALSE)</f>
        <v>0</v>
      </c>
      <c r="V44" s="4">
        <f>VLOOKUP($B44,Pivot!$A$5:$W$56,other!T$1,FALSE)</f>
        <v>1</v>
      </c>
    </row>
    <row r="45" spans="1:22">
      <c r="A45" s="4" t="s">
        <v>44</v>
      </c>
      <c r="B45" s="4" t="s">
        <v>97</v>
      </c>
      <c r="C45" s="4">
        <f>VLOOKUP($B45,Pivot!$A$5:$W$56,other!A$1,FALSE)</f>
        <v>0.64976763725280762</v>
      </c>
      <c r="D45" s="4">
        <f>VLOOKUP($B45,Pivot!$A$5:$W$56,other!B$1,FALSE)</f>
        <v>0.94829022884368896</v>
      </c>
      <c r="E45" s="4">
        <f>VLOOKUP($B45,Pivot!$A$5:$W$56,other!C$1,FALSE)</f>
        <v>0.53794944286346436</v>
      </c>
      <c r="F45" s="4">
        <f>VLOOKUP($B45,Pivot!$A$5:$W$56,other!D$1,FALSE)</f>
        <v>0.9370274543762207</v>
      </c>
      <c r="G45" s="4">
        <f>VLOOKUP($B45,Pivot!$A$5:$W$56,other!E$1,FALSE)</f>
        <v>0.99500632286071777</v>
      </c>
      <c r="H45" s="4">
        <f>VLOOKUP($B45,Pivot!$A$5:$W$56,other!F$1,FALSE)</f>
        <v>0.64327353239059448</v>
      </c>
      <c r="I45" s="4">
        <f>VLOOKUP($B45,Pivot!$A$5:$W$56,other!G$1,FALSE)</f>
        <v>3.0177964363247156E-3</v>
      </c>
      <c r="J45" s="4">
        <f>VLOOKUP($B45,Pivot!$A$5:$W$56,other!H$1,FALSE)</f>
        <v>0.47836306691169739</v>
      </c>
      <c r="K45" s="4">
        <f>VLOOKUP($B45,Pivot!$A$5:$W$56,other!I$1,FALSE)</f>
        <v>0.16745699942111969</v>
      </c>
      <c r="L45" s="4">
        <f>VLOOKUP($B45,Pivot!$A$5:$W$56,other!J$1,FALSE)</f>
        <v>0.11183428764343262</v>
      </c>
      <c r="M45" s="4">
        <f>VLOOKUP($B45,Pivot!$A$5:$W$56,other!K$1,FALSE)</f>
        <v>0.99178820848464966</v>
      </c>
      <c r="N45" s="4">
        <f>VLOOKUP($B45,Pivot!$A$5:$W$56,other!L$1,FALSE)</f>
        <v>0.9652557373046875</v>
      </c>
      <c r="O45" s="4">
        <f>VLOOKUP($B45,Pivot!$A$5:$W$56,other!M$1,FALSE)</f>
        <v>0</v>
      </c>
      <c r="P45" s="4">
        <f>VLOOKUP($B45,Pivot!$A$5:$W$56,other!N$1,FALSE)</f>
        <v>0.58528810739517212</v>
      </c>
      <c r="Q45" s="4">
        <f>VLOOKUP($B45,Pivot!$A$5:$W$56,other!O$1,FALSE)</f>
        <v>0.3343806266784668</v>
      </c>
      <c r="R45" s="4">
        <f>VLOOKUP($B45,Pivot!$A$5:$W$56,other!P$1,FALSE)</f>
        <v>1</v>
      </c>
      <c r="S45" s="4">
        <f>VLOOKUP($B45,Pivot!$A$5:$W$56,other!Q$1,FALSE)</f>
        <v>0.88218164443969727</v>
      </c>
      <c r="T45" s="4">
        <f>VLOOKUP($B45,Pivot!$A$5:$W$56,other!R$1,FALSE)</f>
        <v>0.37574154138565063</v>
      </c>
      <c r="U45" s="4">
        <f>VLOOKUP($B45,Pivot!$A$5:$W$56,other!S$1,FALSE)</f>
        <v>0.93340432643890381</v>
      </c>
      <c r="V45" s="4">
        <f>VLOOKUP($B45,Pivot!$A$5:$W$56,other!T$1,FALSE)</f>
        <v>1</v>
      </c>
    </row>
    <row r="46" spans="1:22">
      <c r="A46" s="4" t="s">
        <v>45</v>
      </c>
      <c r="B46" s="4" t="s">
        <v>98</v>
      </c>
      <c r="C46" s="4">
        <f>VLOOKUP($B46,Pivot!$A$5:$W$56,other!A$1,FALSE)</f>
        <v>0.61577713489532471</v>
      </c>
      <c r="D46" s="4">
        <f>VLOOKUP($B46,Pivot!$A$5:$W$56,other!B$1,FALSE)</f>
        <v>0.81031548976898193</v>
      </c>
      <c r="E46" s="4">
        <f>VLOOKUP($B46,Pivot!$A$5:$W$56,other!C$1,FALSE)</f>
        <v>0.34998345375061035</v>
      </c>
      <c r="F46" s="4">
        <f>VLOOKUP($B46,Pivot!$A$5:$W$56,other!D$1,FALSE)</f>
        <v>0.87616688013076782</v>
      </c>
      <c r="G46" s="4">
        <f>VLOOKUP($B46,Pivot!$A$5:$W$56,other!E$1,FALSE)</f>
        <v>0.9152187705039978</v>
      </c>
      <c r="H46" s="4">
        <f>VLOOKUP($B46,Pivot!$A$5:$W$56,other!F$1,FALSE)</f>
        <v>0.579376220703125</v>
      </c>
      <c r="I46" s="4">
        <f>VLOOKUP($B46,Pivot!$A$5:$W$56,other!G$1,FALSE)</f>
        <v>1.4444754458963871E-2</v>
      </c>
      <c r="J46" s="4">
        <f>VLOOKUP($B46,Pivot!$A$5:$W$56,other!H$1,FALSE)</f>
        <v>0.50229012966156006</v>
      </c>
      <c r="K46" s="4">
        <f>VLOOKUP($B46,Pivot!$A$5:$W$56,other!I$1,FALSE)</f>
        <v>0.16199591755867004</v>
      </c>
      <c r="L46" s="4">
        <f>VLOOKUP($B46,Pivot!$A$5:$W$56,other!J$1,FALSE)</f>
        <v>7.2999656200408936E-2</v>
      </c>
      <c r="M46" s="4">
        <f>VLOOKUP($B46,Pivot!$A$5:$W$56,other!K$1,FALSE)</f>
        <v>0.98798274993896484</v>
      </c>
      <c r="N46" s="4">
        <f>VLOOKUP($B46,Pivot!$A$5:$W$56,other!L$1,FALSE)</f>
        <v>0.96332824230194092</v>
      </c>
      <c r="O46" s="4">
        <f>VLOOKUP($B46,Pivot!$A$5:$W$56,other!M$1,FALSE)</f>
        <v>0</v>
      </c>
      <c r="P46" s="4">
        <f>VLOOKUP($B46,Pivot!$A$5:$W$56,other!N$1,FALSE)</f>
        <v>0.36090701818466187</v>
      </c>
      <c r="Q46" s="4">
        <f>VLOOKUP($B46,Pivot!$A$5:$W$56,other!O$1,FALSE)</f>
        <v>0.36684685945510864</v>
      </c>
      <c r="R46" s="4">
        <f>VLOOKUP($B46,Pivot!$A$5:$W$56,other!P$1,FALSE)</f>
        <v>1</v>
      </c>
      <c r="S46" s="4">
        <f>VLOOKUP($B46,Pivot!$A$5:$W$56,other!Q$1,FALSE)</f>
        <v>0.86750638484954834</v>
      </c>
      <c r="T46" s="4">
        <f>VLOOKUP($B46,Pivot!$A$5:$W$56,other!R$1,FALSE)</f>
        <v>0.40019378066062927</v>
      </c>
      <c r="U46" s="4">
        <f>VLOOKUP($B46,Pivot!$A$5:$W$56,other!S$1,FALSE)</f>
        <v>0.20538961887359619</v>
      </c>
      <c r="V46" s="4">
        <f>VLOOKUP($B46,Pivot!$A$5:$W$56,other!T$1,FALSE)</f>
        <v>0.80474787950515747</v>
      </c>
    </row>
    <row r="47" spans="1:22">
      <c r="A47" s="4" t="s">
        <v>46</v>
      </c>
      <c r="B47" s="4" t="s">
        <v>99</v>
      </c>
      <c r="C47" s="4">
        <f>VLOOKUP($B47,Pivot!$A$5:$W$56,other!A$1,FALSE)</f>
        <v>0.43223172426223755</v>
      </c>
      <c r="D47" s="4">
        <f>VLOOKUP($B47,Pivot!$A$5:$W$56,other!B$1,FALSE)</f>
        <v>0.75399422645568848</v>
      </c>
      <c r="E47" s="4">
        <f>VLOOKUP($B47,Pivot!$A$5:$W$56,other!C$1,FALSE)</f>
        <v>0.26675432920455933</v>
      </c>
      <c r="F47" s="4">
        <f>VLOOKUP($B47,Pivot!$A$5:$W$56,other!D$1,FALSE)</f>
        <v>0.92074704170227051</v>
      </c>
      <c r="G47" s="4">
        <f>VLOOKUP($B47,Pivot!$A$5:$W$56,other!E$1,FALSE)</f>
        <v>0.99994134902954102</v>
      </c>
      <c r="H47" s="4">
        <f>VLOOKUP($B47,Pivot!$A$5:$W$56,other!F$1,FALSE)</f>
        <v>4.2565479874610901E-2</v>
      </c>
      <c r="I47" s="4">
        <f>VLOOKUP($B47,Pivot!$A$5:$W$56,other!G$1,FALSE)</f>
        <v>0</v>
      </c>
      <c r="J47" s="4">
        <f>VLOOKUP($B47,Pivot!$A$5:$W$56,other!H$1,FALSE)</f>
        <v>0.38790562748908997</v>
      </c>
      <c r="K47" s="4">
        <f>VLOOKUP($B47,Pivot!$A$5:$W$56,other!I$1,FALSE)</f>
        <v>0</v>
      </c>
      <c r="L47" s="4">
        <f>VLOOKUP($B47,Pivot!$A$5:$W$56,other!J$1,FALSE)</f>
        <v>0</v>
      </c>
      <c r="M47" s="4">
        <f>VLOOKUP($B47,Pivot!$A$5:$W$56,other!K$1,FALSE)</f>
        <v>1</v>
      </c>
      <c r="N47" s="4">
        <f>VLOOKUP($B47,Pivot!$A$5:$W$56,other!L$1,FALSE)</f>
        <v>0.94132941961288452</v>
      </c>
      <c r="O47" s="4">
        <f>VLOOKUP($B47,Pivot!$A$5:$W$56,other!M$1,FALSE)</f>
        <v>0</v>
      </c>
      <c r="P47" s="4">
        <f>VLOOKUP($B47,Pivot!$A$5:$W$56,other!N$1,FALSE)</f>
        <v>3.614247590303421E-2</v>
      </c>
      <c r="Q47" s="4">
        <f>VLOOKUP($B47,Pivot!$A$5:$W$56,other!O$1,FALSE)</f>
        <v>0.53116047382354736</v>
      </c>
      <c r="R47" s="4">
        <f>VLOOKUP($B47,Pivot!$A$5:$W$56,other!P$1,FALSE)</f>
        <v>1</v>
      </c>
      <c r="S47" s="4">
        <f>VLOOKUP($B47,Pivot!$A$5:$W$56,other!Q$1,FALSE)</f>
        <v>0.78698825836181641</v>
      </c>
      <c r="T47" s="4">
        <f>VLOOKUP($B47,Pivot!$A$5:$W$56,other!R$1,FALSE)</f>
        <v>0.26152756810188293</v>
      </c>
      <c r="U47" s="4">
        <f>VLOOKUP($B47,Pivot!$A$5:$W$56,other!S$1,FALSE)</f>
        <v>0</v>
      </c>
      <c r="V47" s="4">
        <f>VLOOKUP($B47,Pivot!$A$5:$W$56,other!T$1,FALSE)</f>
        <v>1</v>
      </c>
    </row>
    <row r="48" spans="1:22">
      <c r="A48" s="4" t="s">
        <v>47</v>
      </c>
      <c r="B48" s="4" t="s">
        <v>100</v>
      </c>
      <c r="C48" s="4">
        <f>VLOOKUP($B48,Pivot!$A$5:$W$56,other!A$1,FALSE)</f>
        <v>0.37362420558929443</v>
      </c>
      <c r="D48" s="4">
        <f>VLOOKUP($B48,Pivot!$A$5:$W$56,other!B$1,FALSE)</f>
        <v>0.40828526020050049</v>
      </c>
      <c r="E48" s="4">
        <f>VLOOKUP($B48,Pivot!$A$5:$W$56,other!C$1,FALSE)</f>
        <v>4.5776817947626114E-2</v>
      </c>
      <c r="F48" s="4">
        <f>VLOOKUP($B48,Pivot!$A$5:$W$56,other!D$1,FALSE)</f>
        <v>0.72442543506622314</v>
      </c>
      <c r="G48" s="4">
        <f>VLOOKUP($B48,Pivot!$A$5:$W$56,other!E$1,FALSE)</f>
        <v>0.945159912109375</v>
      </c>
      <c r="H48" s="4">
        <f>VLOOKUP($B48,Pivot!$A$5:$W$56,other!F$1,FALSE)</f>
        <v>6.1342166736721992E-4</v>
      </c>
      <c r="I48" s="4">
        <f>VLOOKUP($B48,Pivot!$A$5:$W$56,other!G$1,FALSE)</f>
        <v>3.5936868698627222E-6</v>
      </c>
      <c r="J48" s="4">
        <f>VLOOKUP($B48,Pivot!$A$5:$W$56,other!H$1,FALSE)</f>
        <v>5.2515663206577301E-2</v>
      </c>
      <c r="K48" s="4">
        <f>VLOOKUP($B48,Pivot!$A$5:$W$56,other!I$1,FALSE)</f>
        <v>0</v>
      </c>
      <c r="L48" s="4">
        <f>VLOOKUP($B48,Pivot!$A$5:$W$56,other!J$1,FALSE)</f>
        <v>0</v>
      </c>
      <c r="M48" s="4">
        <f>VLOOKUP($B48,Pivot!$A$5:$W$56,other!K$1,FALSE)</f>
        <v>1</v>
      </c>
      <c r="N48" s="4">
        <f>VLOOKUP($B48,Pivot!$A$5:$W$56,other!L$1,FALSE)</f>
        <v>0.83616042137145996</v>
      </c>
      <c r="O48" s="4">
        <f>VLOOKUP($B48,Pivot!$A$5:$W$56,other!M$1,FALSE)</f>
        <v>0</v>
      </c>
      <c r="P48" s="4">
        <f>VLOOKUP($B48,Pivot!$A$5:$W$56,other!N$1,FALSE)</f>
        <v>2.4357240181416273E-3</v>
      </c>
      <c r="Q48" s="4">
        <f>VLOOKUP($B48,Pivot!$A$5:$W$56,other!O$1,FALSE)</f>
        <v>3.5207115579396486E-3</v>
      </c>
      <c r="R48" s="4">
        <f>VLOOKUP($B48,Pivot!$A$5:$W$56,other!P$1,FALSE)</f>
        <v>1</v>
      </c>
      <c r="S48" s="4">
        <f>VLOOKUP($B48,Pivot!$A$5:$W$56,other!Q$1,FALSE)</f>
        <v>0.53957110643386841</v>
      </c>
      <c r="T48" s="4">
        <f>VLOOKUP($B48,Pivot!$A$5:$W$56,other!R$1,FALSE)</f>
        <v>0.36169439554214478</v>
      </c>
      <c r="U48" s="4">
        <f>VLOOKUP($B48,Pivot!$A$5:$W$56,other!S$1,FALSE)</f>
        <v>0</v>
      </c>
      <c r="V48" s="4">
        <f>VLOOKUP($B48,Pivot!$A$5:$W$56,other!T$1,FALSE)</f>
        <v>0.99995851516723633</v>
      </c>
    </row>
    <row r="49" spans="1:22">
      <c r="A49" s="4" t="s">
        <v>48</v>
      </c>
      <c r="B49" s="4" t="s">
        <v>101</v>
      </c>
      <c r="C49" s="4">
        <f>VLOOKUP($B49,Pivot!$A$5:$W$56,other!A$1,FALSE)</f>
        <v>0.62996214628219604</v>
      </c>
      <c r="D49" s="4">
        <f>VLOOKUP($B49,Pivot!$A$5:$W$56,other!B$1,FALSE)</f>
        <v>0.80806350708007813</v>
      </c>
      <c r="E49" s="4">
        <f>VLOOKUP($B49,Pivot!$A$5:$W$56,other!C$1,FALSE)</f>
        <v>0.27043020725250244</v>
      </c>
      <c r="F49" s="4">
        <f>VLOOKUP($B49,Pivot!$A$5:$W$56,other!D$1,FALSE)</f>
        <v>0.88693952560424805</v>
      </c>
      <c r="G49" s="4">
        <f>VLOOKUP($B49,Pivot!$A$5:$W$56,other!E$1,FALSE)</f>
        <v>0.98632311820983887</v>
      </c>
      <c r="H49" s="4">
        <f>VLOOKUP($B49,Pivot!$A$5:$W$56,other!F$1,FALSE)</f>
        <v>7.6747402548789978E-2</v>
      </c>
      <c r="I49" s="4">
        <f>VLOOKUP($B49,Pivot!$A$5:$W$56,other!G$1,FALSE)</f>
        <v>2.6513347402215004E-3</v>
      </c>
      <c r="J49" s="4">
        <f>VLOOKUP($B49,Pivot!$A$5:$W$56,other!H$1,FALSE)</f>
        <v>0.57416319847106934</v>
      </c>
      <c r="K49" s="4">
        <f>VLOOKUP($B49,Pivot!$A$5:$W$56,other!I$1,FALSE)</f>
        <v>3.5119615495204926E-2</v>
      </c>
      <c r="L49" s="4">
        <f>VLOOKUP($B49,Pivot!$A$5:$W$56,other!J$1,FALSE)</f>
        <v>0</v>
      </c>
      <c r="M49" s="4">
        <f>VLOOKUP($B49,Pivot!$A$5:$W$56,other!K$1,FALSE)</f>
        <v>1</v>
      </c>
      <c r="N49" s="4">
        <f>VLOOKUP($B49,Pivot!$A$5:$W$56,other!L$1,FALSE)</f>
        <v>0.9410020112991333</v>
      </c>
      <c r="O49" s="4">
        <f>VLOOKUP($B49,Pivot!$A$5:$W$56,other!M$1,FALSE)</f>
        <v>0</v>
      </c>
      <c r="P49" s="4">
        <f>VLOOKUP($B49,Pivot!$A$5:$W$56,other!N$1,FALSE)</f>
        <v>0.34314355254173279</v>
      </c>
      <c r="Q49" s="4">
        <f>VLOOKUP($B49,Pivot!$A$5:$W$56,other!O$1,FALSE)</f>
        <v>0.47652232646942139</v>
      </c>
      <c r="R49" s="4">
        <f>VLOOKUP($B49,Pivot!$A$5:$W$56,other!P$1,FALSE)</f>
        <v>1</v>
      </c>
      <c r="S49" s="4">
        <f>VLOOKUP($B49,Pivot!$A$5:$W$56,other!Q$1,FALSE)</f>
        <v>0.84644907712936401</v>
      </c>
      <c r="T49" s="4">
        <f>VLOOKUP($B49,Pivot!$A$5:$W$56,other!R$1,FALSE)</f>
        <v>0.20421074330806732</v>
      </c>
      <c r="U49" s="4">
        <f>VLOOKUP($B49,Pivot!$A$5:$W$56,other!S$1,FALSE)</f>
        <v>0.79066091775894165</v>
      </c>
      <c r="V49" s="4">
        <f>VLOOKUP($B49,Pivot!$A$5:$W$56,other!T$1,FALSE)</f>
        <v>1</v>
      </c>
    </row>
    <row r="50" spans="1:22">
      <c r="A50" s="4" t="s">
        <v>49</v>
      </c>
      <c r="B50" s="4" t="s">
        <v>102</v>
      </c>
      <c r="C50" s="4">
        <f>VLOOKUP($B50,Pivot!$A$5:$W$56,other!A$1,FALSE)</f>
        <v>0.61737728118896484</v>
      </c>
      <c r="D50" s="4">
        <f>VLOOKUP($B50,Pivot!$A$5:$W$56,other!B$1,FALSE)</f>
        <v>0.93905085325241089</v>
      </c>
      <c r="E50" s="4">
        <f>VLOOKUP($B50,Pivot!$A$5:$W$56,other!C$1,FALSE)</f>
        <v>0.3166898787021637</v>
      </c>
      <c r="F50" s="4">
        <f>VLOOKUP($B50,Pivot!$A$5:$W$56,other!D$1,FALSE)</f>
        <v>0.93544816970825195</v>
      </c>
      <c r="G50" s="4">
        <f>VLOOKUP($B50,Pivot!$A$5:$W$56,other!E$1,FALSE)</f>
        <v>0.99846124649047852</v>
      </c>
      <c r="H50" s="4">
        <f>VLOOKUP($B50,Pivot!$A$5:$W$56,other!F$1,FALSE)</f>
        <v>0.52291882038116455</v>
      </c>
      <c r="I50" s="4">
        <f>VLOOKUP($B50,Pivot!$A$5:$W$56,other!G$1,FALSE)</f>
        <v>0</v>
      </c>
      <c r="J50" s="4">
        <f>VLOOKUP($B50,Pivot!$A$5:$W$56,other!H$1,FALSE)</f>
        <v>0.46476292610168457</v>
      </c>
      <c r="K50" s="4">
        <f>VLOOKUP($B50,Pivot!$A$5:$W$56,other!I$1,FALSE)</f>
        <v>0</v>
      </c>
      <c r="L50" s="4">
        <f>VLOOKUP($B50,Pivot!$A$5:$W$56,other!J$1,FALSE)</f>
        <v>0</v>
      </c>
      <c r="M50" s="4">
        <f>VLOOKUP($B50,Pivot!$A$5:$W$56,other!K$1,FALSE)</f>
        <v>1</v>
      </c>
      <c r="N50" s="4">
        <f>VLOOKUP($B50,Pivot!$A$5:$W$56,other!L$1,FALSE)</f>
        <v>0.97868520021438599</v>
      </c>
      <c r="O50" s="4">
        <f>VLOOKUP($B50,Pivot!$A$5:$W$56,other!M$1,FALSE)</f>
        <v>0</v>
      </c>
      <c r="P50" s="4">
        <f>VLOOKUP($B50,Pivot!$A$5:$W$56,other!N$1,FALSE)</f>
        <v>0.20663538575172424</v>
      </c>
      <c r="Q50" s="4">
        <f>VLOOKUP($B50,Pivot!$A$5:$W$56,other!O$1,FALSE)</f>
        <v>0.43415167927742004</v>
      </c>
      <c r="R50" s="4">
        <f>VLOOKUP($B50,Pivot!$A$5:$W$56,other!P$1,FALSE)</f>
        <v>1</v>
      </c>
      <c r="S50" s="4">
        <f>VLOOKUP($B50,Pivot!$A$5:$W$56,other!Q$1,FALSE)</f>
        <v>0.85724616050720215</v>
      </c>
      <c r="T50" s="4">
        <f>VLOOKUP($B50,Pivot!$A$5:$W$56,other!R$1,FALSE)</f>
        <v>0.42559248208999634</v>
      </c>
      <c r="U50" s="4">
        <f>VLOOKUP($B50,Pivot!$A$5:$W$56,other!S$1,FALSE)</f>
        <v>1.8341699615120888E-2</v>
      </c>
      <c r="V50" s="4">
        <f>VLOOKUP($B50,Pivot!$A$5:$W$56,other!T$1,FALSE)</f>
        <v>0.98614603281021118</v>
      </c>
    </row>
    <row r="51" spans="1:22">
      <c r="A51" s="4" t="s">
        <v>50</v>
      </c>
      <c r="B51" s="4" t="s">
        <v>103</v>
      </c>
      <c r="C51" s="4">
        <f>VLOOKUP($B51,Pivot!$A$5:$W$56,other!A$1,FALSE)</f>
        <v>0.40918737649917603</v>
      </c>
      <c r="D51" s="4">
        <f>VLOOKUP($B51,Pivot!$A$5:$W$56,other!B$1,FALSE)</f>
        <v>0.86493158340454102</v>
      </c>
      <c r="E51" s="4">
        <f>VLOOKUP($B51,Pivot!$A$5:$W$56,other!C$1,FALSE)</f>
        <v>3.4084606915712357E-2</v>
      </c>
      <c r="F51" s="4">
        <f>VLOOKUP($B51,Pivot!$A$5:$W$56,other!D$1,FALSE)</f>
        <v>0.69828623533248901</v>
      </c>
      <c r="G51" s="4">
        <f>VLOOKUP($B51,Pivot!$A$5:$W$56,other!E$1,FALSE)</f>
        <v>0.97507691383361816</v>
      </c>
      <c r="H51" s="4">
        <f>VLOOKUP($B51,Pivot!$A$5:$W$56,other!F$1,FALSE)</f>
        <v>0.66384702920913696</v>
      </c>
      <c r="I51" s="4">
        <f>VLOOKUP($B51,Pivot!$A$5:$W$56,other!G$1,FALSE)</f>
        <v>0</v>
      </c>
      <c r="J51" s="4">
        <f>VLOOKUP($B51,Pivot!$A$5:$W$56,other!H$1,FALSE)</f>
        <v>0.16759057343006134</v>
      </c>
      <c r="K51" s="4">
        <f>VLOOKUP($B51,Pivot!$A$5:$W$56,other!I$1,FALSE)</f>
        <v>0</v>
      </c>
      <c r="L51" s="4">
        <f>VLOOKUP($B51,Pivot!$A$5:$W$56,other!J$1,FALSE)</f>
        <v>0</v>
      </c>
      <c r="M51" s="4">
        <f>VLOOKUP($B51,Pivot!$A$5:$W$56,other!K$1,FALSE)</f>
        <v>1</v>
      </c>
      <c r="N51" s="4">
        <f>VLOOKUP($B51,Pivot!$A$5:$W$56,other!L$1,FALSE)</f>
        <v>0.90640509128570557</v>
      </c>
      <c r="O51" s="4">
        <f>VLOOKUP($B51,Pivot!$A$5:$W$56,other!M$1,FALSE)</f>
        <v>0</v>
      </c>
      <c r="P51" s="4">
        <f>VLOOKUP($B51,Pivot!$A$5:$W$56,other!N$1,FALSE)</f>
        <v>0.32746061682701111</v>
      </c>
      <c r="Q51" s="4">
        <f>VLOOKUP($B51,Pivot!$A$5:$W$56,other!O$1,FALSE)</f>
        <v>0.12951377034187317</v>
      </c>
      <c r="R51" s="4">
        <f>VLOOKUP($B51,Pivot!$A$5:$W$56,other!P$1,FALSE)</f>
        <v>1</v>
      </c>
      <c r="S51" s="4">
        <f>VLOOKUP($B51,Pivot!$A$5:$W$56,other!Q$1,FALSE)</f>
        <v>0.77636182308197021</v>
      </c>
      <c r="T51" s="4">
        <f>VLOOKUP($B51,Pivot!$A$5:$W$56,other!R$1,FALSE)</f>
        <v>7.4842102825641632E-2</v>
      </c>
      <c r="U51" s="4">
        <f>VLOOKUP($B51,Pivot!$A$5:$W$56,other!S$1,FALSE)</f>
        <v>9.5493914559483528E-3</v>
      </c>
      <c r="V51" s="4">
        <f>VLOOKUP($B51,Pivot!$A$5:$W$56,other!T$1,FALSE)</f>
        <v>0.91741514205932617</v>
      </c>
    </row>
    <row r="52" spans="1:22">
      <c r="A52" s="4" t="s">
        <v>51</v>
      </c>
      <c r="B52" s="4" t="s">
        <v>104</v>
      </c>
      <c r="C52" s="4">
        <f>VLOOKUP($B52,Pivot!$A$5:$W$56,other!A$1,FALSE)</f>
        <v>0.49208551645278931</v>
      </c>
      <c r="D52" s="4">
        <f>VLOOKUP($B52,Pivot!$A$5:$W$56,other!B$1,FALSE)</f>
        <v>0.95521485805511475</v>
      </c>
      <c r="E52" s="4">
        <f>VLOOKUP($B52,Pivot!$A$5:$W$56,other!C$1,FALSE)</f>
        <v>0.2512449324131012</v>
      </c>
      <c r="F52" s="4">
        <f>VLOOKUP($B52,Pivot!$A$5:$W$56,other!D$1,FALSE)</f>
        <v>0.9724465012550354</v>
      </c>
      <c r="G52" s="4">
        <f>VLOOKUP($B52,Pivot!$A$5:$W$56,other!E$1,FALSE)</f>
        <v>0.9961082935333252</v>
      </c>
      <c r="H52" s="4">
        <f>VLOOKUP($B52,Pivot!$A$5:$W$56,other!F$1,FALSE)</f>
        <v>2.3207835853099823E-2</v>
      </c>
      <c r="I52" s="4">
        <f>VLOOKUP($B52,Pivot!$A$5:$W$56,other!G$1,FALSE)</f>
        <v>1.6545102698728442E-3</v>
      </c>
      <c r="J52" s="4">
        <f>VLOOKUP($B52,Pivot!$A$5:$W$56,other!H$1,FALSE)</f>
        <v>0.73172909021377563</v>
      </c>
      <c r="K52" s="4">
        <f>VLOOKUP($B52,Pivot!$A$5:$W$56,other!I$1,FALSE)</f>
        <v>0.23099991679191589</v>
      </c>
      <c r="L52" s="4">
        <f>VLOOKUP($B52,Pivot!$A$5:$W$56,other!J$1,FALSE)</f>
        <v>8.5959300398826599E-2</v>
      </c>
      <c r="M52" s="4">
        <f>VLOOKUP($B52,Pivot!$A$5:$W$56,other!K$1,FALSE)</f>
        <v>1</v>
      </c>
      <c r="N52" s="4">
        <f>VLOOKUP($B52,Pivot!$A$5:$W$56,other!L$1,FALSE)</f>
        <v>1</v>
      </c>
      <c r="O52" s="4">
        <f>VLOOKUP($B52,Pivot!$A$5:$W$56,other!M$1,FALSE)</f>
        <v>0</v>
      </c>
      <c r="P52" s="4">
        <f>VLOOKUP($B52,Pivot!$A$5:$W$56,other!N$1,FALSE)</f>
        <v>0</v>
      </c>
      <c r="Q52" s="4">
        <f>VLOOKUP($B52,Pivot!$A$5:$W$56,other!O$1,FALSE)</f>
        <v>0.37569785118103027</v>
      </c>
      <c r="R52" s="4">
        <f>VLOOKUP($B52,Pivot!$A$5:$W$56,other!P$1,FALSE)</f>
        <v>1</v>
      </c>
      <c r="S52" s="4">
        <f>VLOOKUP($B52,Pivot!$A$5:$W$56,other!Q$1,FALSE)</f>
        <v>0.92490857839584351</v>
      </c>
      <c r="T52" s="4">
        <f>VLOOKUP($B52,Pivot!$A$5:$W$56,other!R$1,FALSE)</f>
        <v>0.55854582786560059</v>
      </c>
      <c r="U52" s="4">
        <f>VLOOKUP($B52,Pivot!$A$5:$W$56,other!S$1,FALSE)</f>
        <v>0</v>
      </c>
      <c r="V52" s="4">
        <f>VLOOKUP($B52,Pivot!$A$5:$W$56,other!T$1,FALSE)</f>
        <v>0.96601313352584839</v>
      </c>
    </row>
    <row r="53" spans="1:22">
      <c r="A53" s="4" t="s">
        <v>52</v>
      </c>
      <c r="B53" s="4" t="s">
        <v>105</v>
      </c>
      <c r="C53" s="4">
        <f>VLOOKUP($B53,Pivot!$A$5:$W$56,other!A$1,FALSE)</f>
        <v>0.5372549295425415</v>
      </c>
      <c r="D53" s="4">
        <f>VLOOKUP($B53,Pivot!$A$5:$W$56,other!B$1,FALSE)</f>
        <v>0.45977231860160828</v>
      </c>
      <c r="E53" s="4">
        <f>VLOOKUP($B53,Pivot!$A$5:$W$56,other!C$1,FALSE)</f>
        <v>0.15278682112693787</v>
      </c>
      <c r="F53" s="4">
        <f>VLOOKUP($B53,Pivot!$A$5:$W$56,other!D$1,FALSE)</f>
        <v>0.80931615829467773</v>
      </c>
      <c r="G53" s="4">
        <f>VLOOKUP($B53,Pivot!$A$5:$W$56,other!E$1,FALSE)</f>
        <v>0.97944122552871704</v>
      </c>
      <c r="H53" s="4">
        <f>VLOOKUP($B53,Pivot!$A$5:$W$56,other!F$1,FALSE)</f>
        <v>0.99298179149627686</v>
      </c>
      <c r="I53" s="4">
        <f>VLOOKUP($B53,Pivot!$A$5:$W$56,other!G$1,FALSE)</f>
        <v>0</v>
      </c>
      <c r="J53" s="4">
        <f>VLOOKUP($B53,Pivot!$A$5:$W$56,other!H$1,FALSE)</f>
        <v>0.1657673716545105</v>
      </c>
      <c r="K53" s="4">
        <f>VLOOKUP($B53,Pivot!$A$5:$W$56,other!I$1,FALSE)</f>
        <v>0.34831738471984863</v>
      </c>
      <c r="L53" s="4">
        <f>VLOOKUP($B53,Pivot!$A$5:$W$56,other!J$1,FALSE)</f>
        <v>0.25919622182846069</v>
      </c>
      <c r="M53" s="4">
        <f>VLOOKUP($B53,Pivot!$A$5:$W$56,other!K$1,FALSE)</f>
        <v>0.99998915195465088</v>
      </c>
      <c r="N53" s="4">
        <f>VLOOKUP($B53,Pivot!$A$5:$W$56,other!L$1,FALSE)</f>
        <v>0.81449812650680542</v>
      </c>
      <c r="O53" s="4">
        <f>VLOOKUP($B53,Pivot!$A$5:$W$56,other!M$1,FALSE)</f>
        <v>0</v>
      </c>
      <c r="P53" s="4">
        <f>VLOOKUP($B53,Pivot!$A$5:$W$56,other!N$1,FALSE)</f>
        <v>0.12258357554674149</v>
      </c>
      <c r="Q53" s="4">
        <f>VLOOKUP($B53,Pivot!$A$5:$W$56,other!O$1,FALSE)</f>
        <v>0.35553494095802307</v>
      </c>
      <c r="R53" s="4">
        <f>VLOOKUP($B53,Pivot!$A$5:$W$56,other!P$1,FALSE)</f>
        <v>1</v>
      </c>
      <c r="S53" s="4">
        <f>VLOOKUP($B53,Pivot!$A$5:$W$56,other!Q$1,FALSE)</f>
        <v>0.78349101543426514</v>
      </c>
      <c r="T53" s="4">
        <f>VLOOKUP($B53,Pivot!$A$5:$W$56,other!R$1,FALSE)</f>
        <v>0.27422246336936951</v>
      </c>
      <c r="U53" s="4">
        <f>VLOOKUP($B53,Pivot!$A$5:$W$56,other!S$1,FALSE)</f>
        <v>0</v>
      </c>
      <c r="V53" s="4">
        <f>VLOOKUP($B53,Pivot!$A$5:$W$56,other!T$1,FALSE)</f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"/>
  <sheetViews>
    <sheetView workbookViewId="0">
      <selection activeCell="B1" sqref="B1:AH1"/>
    </sheetView>
  </sheetViews>
  <sheetFormatPr defaultRowHeight="15"/>
  <sheetData>
    <row r="1" spans="1:34">
      <c r="A1">
        <v>2</v>
      </c>
      <c r="B1">
        <f>A1+1</f>
        <v>3</v>
      </c>
      <c r="C1">
        <f t="shared" ref="C1:AH1" si="0">B1+1</f>
        <v>4</v>
      </c>
      <c r="D1">
        <f t="shared" si="0"/>
        <v>5</v>
      </c>
      <c r="E1">
        <f t="shared" si="0"/>
        <v>6</v>
      </c>
      <c r="F1">
        <f t="shared" si="0"/>
        <v>7</v>
      </c>
      <c r="G1">
        <f t="shared" si="0"/>
        <v>8</v>
      </c>
      <c r="H1">
        <f t="shared" si="0"/>
        <v>9</v>
      </c>
      <c r="I1">
        <f t="shared" si="0"/>
        <v>10</v>
      </c>
      <c r="J1">
        <f t="shared" si="0"/>
        <v>11</v>
      </c>
      <c r="K1">
        <f t="shared" si="0"/>
        <v>12</v>
      </c>
      <c r="L1">
        <f t="shared" si="0"/>
        <v>13</v>
      </c>
      <c r="M1">
        <f t="shared" si="0"/>
        <v>14</v>
      </c>
      <c r="N1">
        <f t="shared" si="0"/>
        <v>15</v>
      </c>
      <c r="O1">
        <f t="shared" si="0"/>
        <v>16</v>
      </c>
      <c r="P1">
        <f t="shared" si="0"/>
        <v>17</v>
      </c>
      <c r="Q1">
        <f t="shared" si="0"/>
        <v>18</v>
      </c>
      <c r="R1">
        <f t="shared" si="0"/>
        <v>19</v>
      </c>
      <c r="S1">
        <f t="shared" si="0"/>
        <v>20</v>
      </c>
      <c r="T1">
        <f t="shared" si="0"/>
        <v>21</v>
      </c>
      <c r="U1">
        <f t="shared" si="0"/>
        <v>22</v>
      </c>
      <c r="V1">
        <f t="shared" si="0"/>
        <v>23</v>
      </c>
      <c r="W1">
        <f t="shared" si="0"/>
        <v>24</v>
      </c>
      <c r="X1">
        <f t="shared" si="0"/>
        <v>25</v>
      </c>
      <c r="Y1">
        <f t="shared" si="0"/>
        <v>26</v>
      </c>
      <c r="Z1">
        <f t="shared" si="0"/>
        <v>27</v>
      </c>
      <c r="AA1">
        <f t="shared" si="0"/>
        <v>28</v>
      </c>
      <c r="AB1">
        <f t="shared" si="0"/>
        <v>29</v>
      </c>
      <c r="AC1">
        <f t="shared" si="0"/>
        <v>30</v>
      </c>
      <c r="AD1">
        <f t="shared" si="0"/>
        <v>31</v>
      </c>
      <c r="AE1">
        <f t="shared" si="0"/>
        <v>32</v>
      </c>
      <c r="AF1">
        <f t="shared" si="0"/>
        <v>33</v>
      </c>
      <c r="AG1">
        <f t="shared" si="0"/>
        <v>34</v>
      </c>
      <c r="AH1">
        <f t="shared" si="0"/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Pivot</vt:lpstr>
      <vt:lpstr>Sheet3</vt:lpstr>
      <vt:lpstr>other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Iselin, John</dc:creator>
  <cp:lastModifiedBy>Iselin, John</cp:lastModifiedBy>
  <dcterms:created xsi:type="dcterms:W3CDTF">2015-11-13T18:46:23Z</dcterms:created>
  <dcterms:modified xsi:type="dcterms:W3CDTF">2016-02-08T21:26:38Z</dcterms:modified>
</cp:coreProperties>
</file>