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35" firstSheet="1" activeTab="10"/>
  </bookViews>
  <sheets>
    <sheet name="data" sheetId="1" r:id="rId1"/>
    <sheet name="Total Revenue" sheetId="4" r:id="rId2"/>
    <sheet name="Total Tax" sheetId="8" r:id="rId3"/>
    <sheet name="Property" sheetId="5" r:id="rId4"/>
    <sheet name="Individual Income" sheetId="6" r:id="rId5"/>
    <sheet name="Corporate Income" sheetId="9" r:id="rId6"/>
    <sheet name="Sales" sheetId="10" r:id="rId7"/>
    <sheet name="Fed IG" sheetId="2" r:id="rId8"/>
    <sheet name="Charges" sheetId="11" r:id="rId9"/>
    <sheet name="Misc." sheetId="12" r:id="rId10"/>
    <sheet name="Sheet4" sheetId="7" r:id="rId11"/>
  </sheets>
  <externalReferences>
    <externalReference r:id="rId12"/>
    <externalReference r:id="rId13"/>
  </externalReferences>
  <calcPr calcId="145621"/>
</workbook>
</file>

<file path=xl/calcChain.xml><?xml version="1.0" encoding="utf-8"?>
<calcChain xmlns="http://schemas.openxmlformats.org/spreadsheetml/2006/main">
  <c r="D4" i="12" l="1"/>
  <c r="E2" i="1" a="1"/>
  <c r="E2" i="1" s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2" i="1"/>
  <c r="P1" i="1"/>
  <c r="X1" i="1" l="1"/>
  <c r="Q1" i="1"/>
  <c r="R1" i="1"/>
  <c r="S1" i="1"/>
  <c r="T1" i="1"/>
  <c r="U1" i="1"/>
  <c r="V1" i="1"/>
  <c r="W1" i="1"/>
  <c r="F2" i="1" a="1"/>
  <c r="F2" i="1" s="1"/>
  <c r="G2" i="1" a="1"/>
  <c r="G2" i="1" s="1"/>
  <c r="N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F7" i="1" a="1"/>
  <c r="F7" i="1" s="1"/>
  <c r="G7" i="1" a="1"/>
  <c r="G7" i="1" s="1"/>
  <c r="N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F8" i="1" a="1"/>
  <c r="F8" i="1" s="1"/>
  <c r="G8" i="1" a="1"/>
  <c r="G8" i="1" s="1"/>
  <c r="N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F10" i="1" a="1"/>
  <c r="F10" i="1" s="1"/>
  <c r="G10" i="1" a="1"/>
  <c r="G10" i="1" s="1"/>
  <c r="H10" i="1" a="1"/>
  <c r="H10" i="1" s="1"/>
  <c r="I10" i="1" a="1"/>
  <c r="I10" i="1"/>
  <c r="J10" i="1" a="1"/>
  <c r="J10" i="1" s="1"/>
  <c r="K10" i="1" a="1"/>
  <c r="K10" i="1" s="1"/>
  <c r="L10" i="1" a="1"/>
  <c r="L10" i="1" s="1"/>
  <c r="M10" i="1" a="1"/>
  <c r="M10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F12" i="1" a="1"/>
  <c r="F12" i="1" s="1"/>
  <c r="G12" i="1" a="1"/>
  <c r="G12" i="1" s="1"/>
  <c r="N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/>
  <c r="F14" i="1" a="1"/>
  <c r="F14" i="1" s="1"/>
  <c r="G14" i="1" a="1"/>
  <c r="G14" i="1" s="1"/>
  <c r="N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F15" i="1" a="1"/>
  <c r="F15" i="1" s="1"/>
  <c r="G15" i="1" a="1"/>
  <c r="G15" i="1" s="1"/>
  <c r="N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F16" i="1" a="1"/>
  <c r="F16" i="1" s="1"/>
  <c r="G16" i="1" a="1"/>
  <c r="G16" i="1" s="1"/>
  <c r="N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F19" i="1" a="1"/>
  <c r="F19" i="1" s="1"/>
  <c r="G19" i="1" a="1"/>
  <c r="G19" i="1" s="1"/>
  <c r="N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F20" i="1" a="1"/>
  <c r="F20" i="1" s="1"/>
  <c r="G20" i="1" a="1"/>
  <c r="G20" i="1" s="1"/>
  <c r="N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F23" i="1" a="1"/>
  <c r="F23" i="1" s="1"/>
  <c r="G23" i="1" a="1"/>
  <c r="G23" i="1" s="1"/>
  <c r="H23" i="1" a="1"/>
  <c r="H23" i="1" s="1"/>
  <c r="I23" i="1" a="1"/>
  <c r="I23" i="1"/>
  <c r="J23" i="1" a="1"/>
  <c r="J23" i="1" s="1"/>
  <c r="K23" i="1" a="1"/>
  <c r="K23" i="1" s="1"/>
  <c r="L23" i="1" a="1"/>
  <c r="L23" i="1" s="1"/>
  <c r="M23" i="1" a="1"/>
  <c r="M23" i="1" s="1"/>
  <c r="F24" i="1" a="1"/>
  <c r="F24" i="1" s="1"/>
  <c r="G24" i="1" a="1"/>
  <c r="G24" i="1" s="1"/>
  <c r="H24" i="1" a="1"/>
  <c r="H24" i="1" s="1"/>
  <c r="I24" i="1" a="1"/>
  <c r="I24" i="1" s="1"/>
  <c r="J24" i="1" a="1"/>
  <c r="J24" i="1"/>
  <c r="K24" i="1" a="1"/>
  <c r="K24" i="1" s="1"/>
  <c r="L24" i="1" a="1"/>
  <c r="L24" i="1" s="1"/>
  <c r="M24" i="1" a="1"/>
  <c r="M24" i="1" s="1"/>
  <c r="F25" i="1" a="1"/>
  <c r="F25" i="1"/>
  <c r="G25" i="1" a="1"/>
  <c r="G25" i="1" s="1"/>
  <c r="N25" i="1" s="1"/>
  <c r="H25" i="1" a="1"/>
  <c r="H25" i="1"/>
  <c r="I25" i="1" a="1"/>
  <c r="I25" i="1" s="1"/>
  <c r="J25" i="1" a="1"/>
  <c r="J25" i="1" s="1"/>
  <c r="K25" i="1" a="1"/>
  <c r="K25" i="1" s="1"/>
  <c r="L25" i="1" a="1"/>
  <c r="L25" i="1" s="1"/>
  <c r="M25" i="1" a="1"/>
  <c r="M25" i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F27" i="1" a="1"/>
  <c r="F27" i="1" s="1"/>
  <c r="G27" i="1" a="1"/>
  <c r="G27" i="1" s="1"/>
  <c r="N27" i="1" s="1"/>
  <c r="H27" i="1" a="1"/>
  <c r="H27" i="1" s="1"/>
  <c r="I27" i="1" a="1"/>
  <c r="I27" i="1"/>
  <c r="J27" i="1" a="1"/>
  <c r="J27" i="1"/>
  <c r="K27" i="1" a="1"/>
  <c r="K27" i="1" s="1"/>
  <c r="L27" i="1" a="1"/>
  <c r="L27" i="1" s="1"/>
  <c r="M27" i="1" a="1"/>
  <c r="M27" i="1" s="1"/>
  <c r="F28" i="1" a="1"/>
  <c r="F28" i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/>
  <c r="M28" i="1" a="1"/>
  <c r="M28" i="1" s="1"/>
  <c r="F29" i="1" a="1"/>
  <c r="F29" i="1" s="1"/>
  <c r="G29" i="1" a="1"/>
  <c r="G29" i="1" s="1"/>
  <c r="N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M29" i="1" a="1"/>
  <c r="M29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M31" i="1" a="1"/>
  <c r="M31" i="1" s="1"/>
  <c r="F32" i="1" a="1"/>
  <c r="F32" i="1" s="1"/>
  <c r="G32" i="1" a="1"/>
  <c r="G32" i="1" s="1"/>
  <c r="N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M32" i="1" a="1"/>
  <c r="M32" i="1" s="1"/>
  <c r="F33" i="1" a="1"/>
  <c r="F33" i="1" s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 s="1"/>
  <c r="M34" i="1" a="1"/>
  <c r="M34" i="1"/>
  <c r="F35" i="1" a="1"/>
  <c r="F35" i="1" s="1"/>
  <c r="G35" i="1" a="1"/>
  <c r="G35" i="1" s="1"/>
  <c r="N35" i="1" s="1"/>
  <c r="H35" i="1" a="1"/>
  <c r="H35" i="1" s="1"/>
  <c r="I35" i="1" a="1"/>
  <c r="I35" i="1" s="1"/>
  <c r="J35" i="1" a="1"/>
  <c r="J35" i="1" s="1"/>
  <c r="K35" i="1" a="1"/>
  <c r="K35" i="1" s="1"/>
  <c r="L35" i="1" a="1"/>
  <c r="L35" i="1" s="1"/>
  <c r="M35" i="1" a="1"/>
  <c r="M35" i="1" s="1"/>
  <c r="F36" i="1" a="1"/>
  <c r="F36" i="1" s="1"/>
  <c r="G36" i="1" a="1"/>
  <c r="G36" i="1" s="1"/>
  <c r="N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F37" i="1" a="1"/>
  <c r="F37" i="1" s="1"/>
  <c r="G37" i="1" a="1"/>
  <c r="G37" i="1" s="1"/>
  <c r="N37" i="1" s="1"/>
  <c r="H37" i="1" a="1"/>
  <c r="H37" i="1"/>
  <c r="I37" i="1" a="1"/>
  <c r="I37" i="1" s="1"/>
  <c r="J37" i="1" a="1"/>
  <c r="J37" i="1" s="1"/>
  <c r="K37" i="1" a="1"/>
  <c r="K37" i="1" s="1"/>
  <c r="L37" i="1" a="1"/>
  <c r="L37" i="1" s="1"/>
  <c r="M37" i="1" a="1"/>
  <c r="M37" i="1" s="1"/>
  <c r="F38" i="1" a="1"/>
  <c r="F38" i="1" s="1"/>
  <c r="G38" i="1" a="1"/>
  <c r="G38" i="1" s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M38" i="1" a="1"/>
  <c r="M38" i="1"/>
  <c r="F39" i="1" a="1"/>
  <c r="F39" i="1" s="1"/>
  <c r="G39" i="1" a="1"/>
  <c r="G39" i="1" s="1"/>
  <c r="N39" i="1" s="1"/>
  <c r="H39" i="1" a="1"/>
  <c r="H39" i="1" s="1"/>
  <c r="I39" i="1" a="1"/>
  <c r="I39" i="1" s="1"/>
  <c r="J39" i="1" a="1"/>
  <c r="J39" i="1"/>
  <c r="K39" i="1" a="1"/>
  <c r="K39" i="1" s="1"/>
  <c r="L39" i="1" a="1"/>
  <c r="L39" i="1" s="1"/>
  <c r="M39" i="1" a="1"/>
  <c r="M39" i="1" s="1"/>
  <c r="F40" i="1" a="1"/>
  <c r="F40" i="1" s="1"/>
  <c r="G40" i="1" a="1"/>
  <c r="G40" i="1" s="1"/>
  <c r="N40" i="1" s="1"/>
  <c r="H40" i="1" a="1"/>
  <c r="H40" i="1" s="1"/>
  <c r="I40" i="1" a="1"/>
  <c r="I40" i="1" s="1"/>
  <c r="J40" i="1" a="1"/>
  <c r="J40" i="1" s="1"/>
  <c r="K40" i="1" a="1"/>
  <c r="K40" i="1" s="1"/>
  <c r="L40" i="1" a="1"/>
  <c r="L40" i="1" s="1"/>
  <c r="M40" i="1" a="1"/>
  <c r="M40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F42" i="1" a="1"/>
  <c r="F42" i="1" s="1"/>
  <c r="G42" i="1" a="1"/>
  <c r="G42" i="1" s="1"/>
  <c r="N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M42" i="1" a="1"/>
  <c r="M42" i="1" s="1"/>
  <c r="F43" i="1" a="1"/>
  <c r="F43" i="1" s="1"/>
  <c r="G43" i="1" a="1"/>
  <c r="G43" i="1" s="1"/>
  <c r="H43" i="1" a="1"/>
  <c r="H43" i="1" s="1"/>
  <c r="I43" i="1" a="1"/>
  <c r="I43" i="1"/>
  <c r="J43" i="1" a="1"/>
  <c r="J43" i="1" s="1"/>
  <c r="K43" i="1" a="1"/>
  <c r="K43" i="1" s="1"/>
  <c r="L43" i="1" a="1"/>
  <c r="L43" i="1" s="1"/>
  <c r="M43" i="1" a="1"/>
  <c r="M43" i="1" s="1"/>
  <c r="F44" i="1" a="1"/>
  <c r="F44" i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F45" i="1" a="1"/>
  <c r="F45" i="1"/>
  <c r="G45" i="1" a="1"/>
  <c r="G45" i="1" s="1"/>
  <c r="N45" i="1" s="1"/>
  <c r="H45" i="1" a="1"/>
  <c r="H45" i="1" s="1"/>
  <c r="I45" i="1" a="1"/>
  <c r="I45" i="1" s="1"/>
  <c r="J45" i="1" a="1"/>
  <c r="J45" i="1" s="1"/>
  <c r="K45" i="1" a="1"/>
  <c r="K45" i="1"/>
  <c r="L45" i="1" a="1"/>
  <c r="L45" i="1" s="1"/>
  <c r="M45" i="1" a="1"/>
  <c r="M45" i="1" s="1"/>
  <c r="F46" i="1" a="1"/>
  <c r="F46" i="1" s="1"/>
  <c r="G46" i="1" a="1"/>
  <c r="G46" i="1" s="1"/>
  <c r="N46" i="1" s="1"/>
  <c r="H46" i="1" a="1"/>
  <c r="H46" i="1" s="1"/>
  <c r="I46" i="1" a="1"/>
  <c r="I46" i="1" s="1"/>
  <c r="J46" i="1" a="1"/>
  <c r="J46" i="1"/>
  <c r="K46" i="1" a="1"/>
  <c r="K46" i="1" s="1"/>
  <c r="L46" i="1" a="1"/>
  <c r="L46" i="1" s="1"/>
  <c r="M46" i="1" a="1"/>
  <c r="M46" i="1" s="1"/>
  <c r="F47" i="1" a="1"/>
  <c r="F47" i="1" s="1"/>
  <c r="G47" i="1" a="1"/>
  <c r="G47" i="1" s="1"/>
  <c r="N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M47" i="1" a="1"/>
  <c r="M47" i="1" s="1"/>
  <c r="F48" i="1" a="1"/>
  <c r="F48" i="1" s="1"/>
  <c r="G48" i="1" a="1"/>
  <c r="G48" i="1" s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M48" i="1" a="1"/>
  <c r="M48" i="1" s="1"/>
  <c r="F49" i="1" a="1"/>
  <c r="F49" i="1" s="1"/>
  <c r="G49" i="1" a="1"/>
  <c r="G49" i="1"/>
  <c r="H49" i="1" a="1"/>
  <c r="H49" i="1" s="1"/>
  <c r="I49" i="1" a="1"/>
  <c r="I49" i="1" s="1"/>
  <c r="J49" i="1" a="1"/>
  <c r="J49" i="1" s="1"/>
  <c r="K49" i="1" a="1"/>
  <c r="K49" i="1"/>
  <c r="L49" i="1" a="1"/>
  <c r="L49" i="1" s="1"/>
  <c r="M49" i="1" a="1"/>
  <c r="M49" i="1" s="1"/>
  <c r="F50" i="1" a="1"/>
  <c r="F50" i="1" s="1"/>
  <c r="G50" i="1" a="1"/>
  <c r="G50" i="1" s="1"/>
  <c r="N50" i="1" s="1"/>
  <c r="H50" i="1" a="1"/>
  <c r="H50" i="1" s="1"/>
  <c r="I50" i="1" a="1"/>
  <c r="I50" i="1" s="1"/>
  <c r="J50" i="1" a="1"/>
  <c r="J50" i="1"/>
  <c r="K50" i="1" a="1"/>
  <c r="K50" i="1" s="1"/>
  <c r="L50" i="1" a="1"/>
  <c r="L50" i="1" s="1"/>
  <c r="M50" i="1" a="1"/>
  <c r="M50" i="1" s="1"/>
  <c r="F51" i="1" a="1"/>
  <c r="F51" i="1" s="1"/>
  <c r="G51" i="1" a="1"/>
  <c r="G51" i="1" s="1"/>
  <c r="N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M51" i="1" a="1"/>
  <c r="M51" i="1" s="1"/>
  <c r="F52" i="1" a="1"/>
  <c r="F52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M52" i="1" a="1"/>
  <c r="M52" i="1" s="1"/>
  <c r="F53" i="1" a="1"/>
  <c r="F53" i="1" s="1"/>
  <c r="G53" i="1" a="1"/>
  <c r="G53" i="1" s="1"/>
  <c r="N53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M53" i="1" a="1"/>
  <c r="M53" i="1" s="1"/>
  <c r="E10" i="1" a="1"/>
  <c r="E10" i="1" s="1"/>
  <c r="E3" i="1" a="1"/>
  <c r="E3" i="1" s="1"/>
  <c r="E4" i="1" a="1"/>
  <c r="E4" i="1" s="1"/>
  <c r="E5" i="1" a="1"/>
  <c r="E5" i="1"/>
  <c r="E6" i="1" a="1"/>
  <c r="E6" i="1" s="1"/>
  <c r="E7" i="1" a="1"/>
  <c r="E7" i="1" s="1"/>
  <c r="E8" i="1" a="1"/>
  <c r="E8" i="1" s="1"/>
  <c r="E9" i="1" a="1"/>
  <c r="E9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/>
  <c r="E18" i="1" a="1"/>
  <c r="E18" i="1" s="1"/>
  <c r="E19" i="1" a="1"/>
  <c r="E19" i="1" s="1"/>
  <c r="E20" i="1" a="1"/>
  <c r="E20" i="1" s="1"/>
  <c r="E21" i="1" a="1"/>
  <c r="E21" i="1" s="1"/>
  <c r="E22" i="1" a="1"/>
  <c r="E22" i="1"/>
  <c r="E23" i="1" a="1"/>
  <c r="E23" i="1" s="1"/>
  <c r="E24" i="1" a="1"/>
  <c r="E24" i="1" s="1"/>
  <c r="E25" i="1" a="1"/>
  <c r="E25" i="1" s="1"/>
  <c r="E26" i="1" a="1"/>
  <c r="E26" i="1"/>
  <c r="E27" i="1" a="1"/>
  <c r="E27" i="1" s="1"/>
  <c r="E28" i="1" a="1"/>
  <c r="E28" i="1" s="1"/>
  <c r="E29" i="1" a="1"/>
  <c r="E29" i="1"/>
  <c r="E30" i="1" a="1"/>
  <c r="E30" i="1" s="1"/>
  <c r="E31" i="1" a="1"/>
  <c r="E31" i="1" s="1"/>
  <c r="E32" i="1" a="1"/>
  <c r="E32" i="1" s="1"/>
  <c r="E33" i="1" a="1"/>
  <c r="E33" i="1" s="1"/>
  <c r="E34" i="1" a="1"/>
  <c r="E34" i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N44" i="1" l="1"/>
  <c r="N38" i="1"/>
  <c r="N34" i="1"/>
  <c r="N33" i="1"/>
  <c r="N48" i="1"/>
  <c r="N43" i="1"/>
  <c r="N24" i="1"/>
  <c r="N52" i="1"/>
  <c r="N41" i="1"/>
  <c r="N31" i="1"/>
  <c r="N23" i="1"/>
  <c r="N18" i="1"/>
  <c r="N13" i="1"/>
  <c r="N49" i="1"/>
  <c r="N30" i="1"/>
  <c r="N26" i="1"/>
  <c r="N22" i="1"/>
  <c r="N6" i="1"/>
  <c r="N28" i="1"/>
  <c r="N21" i="1"/>
  <c r="N17" i="1"/>
  <c r="N11" i="1"/>
  <c r="N5" i="1"/>
  <c r="N4" i="1"/>
  <c r="N3" i="1"/>
  <c r="N10" i="1"/>
  <c r="N9" i="1"/>
  <c r="C12" i="6"/>
  <c r="C3" i="6"/>
  <c r="C11" i="5"/>
  <c r="C22" i="5"/>
  <c r="C36" i="2"/>
  <c r="C11" i="4"/>
  <c r="C11" i="2"/>
  <c r="C28" i="4"/>
  <c r="C36" i="4"/>
  <c r="W47" i="1"/>
  <c r="T7" i="1"/>
  <c r="R31" i="1"/>
  <c r="U8" i="1"/>
  <c r="T8" i="1"/>
  <c r="D3" i="1"/>
  <c r="D4" i="1"/>
  <c r="D5" i="1"/>
  <c r="D6" i="1"/>
  <c r="D7" i="1"/>
  <c r="D8" i="1"/>
  <c r="D9" i="1"/>
  <c r="C9" i="4" s="1"/>
  <c r="D10" i="1"/>
  <c r="D11" i="1"/>
  <c r="D12" i="1"/>
  <c r="C12" i="2" s="1"/>
  <c r="D13" i="1"/>
  <c r="D14" i="1"/>
  <c r="D15" i="1"/>
  <c r="D16" i="1"/>
  <c r="C16" i="6" s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2" i="1"/>
  <c r="C3" i="1"/>
  <c r="P3" i="1" s="1"/>
  <c r="C4" i="1"/>
  <c r="P4" i="1" s="1"/>
  <c r="C5" i="1"/>
  <c r="W5" i="1" s="1"/>
  <c r="C6" i="1"/>
  <c r="S6" i="1" s="1"/>
  <c r="C7" i="1"/>
  <c r="W7" i="1" s="1"/>
  <c r="C8" i="1"/>
  <c r="R8" i="1" s="1"/>
  <c r="C9" i="1"/>
  <c r="V9" i="1" s="1"/>
  <c r="C10" i="1"/>
  <c r="P10" i="1" s="1"/>
  <c r="C11" i="1"/>
  <c r="P11" i="1" s="1"/>
  <c r="C12" i="1"/>
  <c r="P12" i="1" s="1"/>
  <c r="C13" i="1"/>
  <c r="T13" i="1" s="1"/>
  <c r="C14" i="1"/>
  <c r="S14" i="1" s="1"/>
  <c r="C15" i="1"/>
  <c r="R15" i="1" s="1"/>
  <c r="C16" i="1"/>
  <c r="R16" i="1" s="1"/>
  <c r="C17" i="1"/>
  <c r="P17" i="1" s="1"/>
  <c r="C18" i="1"/>
  <c r="Q18" i="1" s="1"/>
  <c r="C19" i="1"/>
  <c r="V19" i="1" s="1"/>
  <c r="C20" i="1"/>
  <c r="P20" i="1" s="1"/>
  <c r="C21" i="1"/>
  <c r="X21" i="1" s="1"/>
  <c r="C22" i="1"/>
  <c r="V22" i="1" s="1"/>
  <c r="C23" i="1"/>
  <c r="W23" i="1" s="1"/>
  <c r="C24" i="1"/>
  <c r="R24" i="1" s="1"/>
  <c r="C25" i="1"/>
  <c r="V25" i="1" s="1"/>
  <c r="C26" i="1"/>
  <c r="P26" i="1" s="1"/>
  <c r="C27" i="1"/>
  <c r="P27" i="1" s="1"/>
  <c r="C28" i="1"/>
  <c r="P28" i="1" s="1"/>
  <c r="C29" i="1"/>
  <c r="X29" i="1" s="1"/>
  <c r="C30" i="1"/>
  <c r="S30" i="1" s="1"/>
  <c r="C31" i="1"/>
  <c r="S31" i="1" s="1"/>
  <c r="C32" i="1"/>
  <c r="T32" i="1" s="1"/>
  <c r="C33" i="1"/>
  <c r="S33" i="1" s="1"/>
  <c r="C34" i="1"/>
  <c r="P34" i="1" s="1"/>
  <c r="C35" i="1"/>
  <c r="T35" i="1" s="1"/>
  <c r="C36" i="1"/>
  <c r="P36" i="1" s="1"/>
  <c r="C37" i="1"/>
  <c r="X37" i="1" s="1"/>
  <c r="C38" i="1"/>
  <c r="X38" i="1" s="1"/>
  <c r="C39" i="1"/>
  <c r="X39" i="1" s="1"/>
  <c r="C40" i="1"/>
  <c r="R40" i="1" s="1"/>
  <c r="C41" i="1"/>
  <c r="P41" i="1" s="1"/>
  <c r="C42" i="1"/>
  <c r="P42" i="1" s="1"/>
  <c r="C43" i="1"/>
  <c r="U43" i="1" s="1"/>
  <c r="C44" i="1"/>
  <c r="P44" i="1" s="1"/>
  <c r="C45" i="1"/>
  <c r="T45" i="1" s="1"/>
  <c r="C46" i="1"/>
  <c r="W46" i="1" s="1"/>
  <c r="C47" i="1"/>
  <c r="R47" i="1" s="1"/>
  <c r="C48" i="1"/>
  <c r="R48" i="1" s="1"/>
  <c r="C49" i="1"/>
  <c r="P49" i="1" s="1"/>
  <c r="C50" i="1"/>
  <c r="T50" i="1" s="1"/>
  <c r="C51" i="1"/>
  <c r="P51" i="1" s="1"/>
  <c r="C52" i="1"/>
  <c r="V52" i="1" s="1"/>
  <c r="C53" i="1"/>
  <c r="U53" i="1" s="1"/>
  <c r="C2" i="1"/>
  <c r="S2" i="1" s="1"/>
  <c r="C32" i="4" l="1"/>
  <c r="C32" i="11"/>
  <c r="E32" i="11" s="1"/>
  <c r="D32" i="11"/>
  <c r="C32" i="9"/>
  <c r="E32" i="9" s="1"/>
  <c r="D32" i="12"/>
  <c r="C32" i="12"/>
  <c r="D32" i="8"/>
  <c r="C32" i="10"/>
  <c r="C32" i="8"/>
  <c r="E32" i="8" s="1"/>
  <c r="D32" i="10"/>
  <c r="D32" i="9"/>
  <c r="C8" i="2"/>
  <c r="D8" i="10"/>
  <c r="D8" i="8"/>
  <c r="C8" i="11"/>
  <c r="D8" i="9"/>
  <c r="D8" i="12"/>
  <c r="C8" i="9"/>
  <c r="E8" i="9" s="1"/>
  <c r="C8" i="12"/>
  <c r="C8" i="8"/>
  <c r="C8" i="10"/>
  <c r="E8" i="10" s="1"/>
  <c r="D8" i="11"/>
  <c r="C53" i="5"/>
  <c r="C53" i="11"/>
  <c r="C53" i="12"/>
  <c r="C53" i="8"/>
  <c r="E53" i="8" s="1"/>
  <c r="D53" i="11"/>
  <c r="C53" i="10"/>
  <c r="D53" i="12"/>
  <c r="D53" i="10"/>
  <c r="C53" i="9"/>
  <c r="D53" i="8"/>
  <c r="D53" i="9"/>
  <c r="C29" i="2"/>
  <c r="C29" i="11"/>
  <c r="D29" i="9"/>
  <c r="D29" i="12"/>
  <c r="D29" i="10"/>
  <c r="D29" i="8"/>
  <c r="C29" i="12"/>
  <c r="C29" i="10"/>
  <c r="C29" i="8"/>
  <c r="E29" i="8" s="1"/>
  <c r="D29" i="11"/>
  <c r="C29" i="9"/>
  <c r="E29" i="9" s="1"/>
  <c r="C13" i="11"/>
  <c r="C13" i="9"/>
  <c r="E13" i="9" s="1"/>
  <c r="D13" i="12"/>
  <c r="C13" i="12"/>
  <c r="E13" i="12" s="1"/>
  <c r="D13" i="10"/>
  <c r="C13" i="10"/>
  <c r="D13" i="8"/>
  <c r="C13" i="8"/>
  <c r="E13" i="8" s="1"/>
  <c r="D13" i="9"/>
  <c r="D13" i="11"/>
  <c r="C44" i="6"/>
  <c r="D44" i="12"/>
  <c r="D44" i="10"/>
  <c r="D44" i="8"/>
  <c r="C44" i="12"/>
  <c r="C44" i="10"/>
  <c r="C44" i="8"/>
  <c r="E44" i="8" s="1"/>
  <c r="C44" i="11"/>
  <c r="E44" i="11" s="1"/>
  <c r="D44" i="11"/>
  <c r="D44" i="9"/>
  <c r="C44" i="9"/>
  <c r="E44" i="9" s="1"/>
  <c r="C20" i="5"/>
  <c r="C20" i="10"/>
  <c r="C20" i="8"/>
  <c r="D20" i="9"/>
  <c r="D20" i="11"/>
  <c r="C20" i="9"/>
  <c r="D20" i="12"/>
  <c r="C20" i="12"/>
  <c r="E20" i="12" s="1"/>
  <c r="C20" i="11"/>
  <c r="D20" i="10"/>
  <c r="D20" i="8"/>
  <c r="S17" i="1"/>
  <c r="C51" i="2"/>
  <c r="D51" i="11"/>
  <c r="C51" i="9"/>
  <c r="C51" i="11"/>
  <c r="E51" i="11" s="1"/>
  <c r="C51" i="10"/>
  <c r="E51" i="10" s="1"/>
  <c r="D51" i="10"/>
  <c r="D51" i="12"/>
  <c r="D51" i="8"/>
  <c r="C51" i="8"/>
  <c r="E51" i="8" s="1"/>
  <c r="C51" i="12"/>
  <c r="D51" i="9"/>
  <c r="C43" i="6"/>
  <c r="C43" i="12"/>
  <c r="E43" i="12" s="1"/>
  <c r="D43" i="11"/>
  <c r="D43" i="9"/>
  <c r="D43" i="10"/>
  <c r="C43" i="9"/>
  <c r="E43" i="9" s="1"/>
  <c r="C43" i="11"/>
  <c r="D43" i="12"/>
  <c r="C43" i="10"/>
  <c r="C43" i="8"/>
  <c r="E43" i="8" s="1"/>
  <c r="D43" i="8"/>
  <c r="C35" i="5"/>
  <c r="D35" i="12"/>
  <c r="C35" i="10"/>
  <c r="E35" i="10" s="1"/>
  <c r="C35" i="8"/>
  <c r="C35" i="12"/>
  <c r="D35" i="9"/>
  <c r="E35" i="9" s="1"/>
  <c r="C35" i="9"/>
  <c r="C35" i="11"/>
  <c r="D35" i="11"/>
  <c r="E35" i="11" s="1"/>
  <c r="D35" i="10"/>
  <c r="D35" i="8"/>
  <c r="C27" i="2"/>
  <c r="D27" i="12"/>
  <c r="D27" i="10"/>
  <c r="D27" i="8"/>
  <c r="D27" i="11"/>
  <c r="D27" i="9"/>
  <c r="C27" i="11"/>
  <c r="E27" i="11" s="1"/>
  <c r="C27" i="9"/>
  <c r="E27" i="9" s="1"/>
  <c r="C27" i="10"/>
  <c r="C27" i="12"/>
  <c r="E27" i="12" s="1"/>
  <c r="C27" i="8"/>
  <c r="C19" i="4"/>
  <c r="D19" i="12"/>
  <c r="D19" i="11"/>
  <c r="D19" i="9"/>
  <c r="C19" i="11"/>
  <c r="E19" i="11" s="1"/>
  <c r="C19" i="9"/>
  <c r="D19" i="10"/>
  <c r="C19" i="10"/>
  <c r="E19" i="10" s="1"/>
  <c r="D19" i="8"/>
  <c r="C19" i="8"/>
  <c r="C19" i="12"/>
  <c r="E19" i="12" s="1"/>
  <c r="D11" i="12"/>
  <c r="D11" i="11"/>
  <c r="C11" i="8"/>
  <c r="C11" i="11"/>
  <c r="D11" i="9"/>
  <c r="D11" i="10"/>
  <c r="C11" i="10"/>
  <c r="C11" i="12"/>
  <c r="D11" i="8"/>
  <c r="C11" i="9"/>
  <c r="E11" i="9" s="1"/>
  <c r="C3" i="5"/>
  <c r="D3" i="12"/>
  <c r="C3" i="10"/>
  <c r="C3" i="8"/>
  <c r="E3" i="8" s="1"/>
  <c r="C3" i="11"/>
  <c r="D3" i="9"/>
  <c r="D3" i="11"/>
  <c r="C3" i="12"/>
  <c r="E3" i="12" s="1"/>
  <c r="C3" i="9"/>
  <c r="D3" i="8"/>
  <c r="D3" i="10"/>
  <c r="W15" i="1"/>
  <c r="S15" i="1"/>
  <c r="C27" i="4"/>
  <c r="C24" i="2"/>
  <c r="C24" i="10"/>
  <c r="E24" i="10" s="1"/>
  <c r="C24" i="8"/>
  <c r="C24" i="11"/>
  <c r="D24" i="9"/>
  <c r="D24" i="12"/>
  <c r="C24" i="9"/>
  <c r="D24" i="11"/>
  <c r="C24" i="12"/>
  <c r="E24" i="12" s="1"/>
  <c r="D24" i="10"/>
  <c r="D24" i="8"/>
  <c r="C37" i="6"/>
  <c r="C37" i="11"/>
  <c r="D37" i="9"/>
  <c r="D37" i="12"/>
  <c r="D37" i="11"/>
  <c r="D37" i="10"/>
  <c r="D37" i="8"/>
  <c r="C37" i="12"/>
  <c r="E37" i="12" s="1"/>
  <c r="C37" i="10"/>
  <c r="C37" i="8"/>
  <c r="C37" i="9"/>
  <c r="E37" i="9" s="1"/>
  <c r="D52" i="9"/>
  <c r="D52" i="10"/>
  <c r="D52" i="12"/>
  <c r="C52" i="10"/>
  <c r="E52" i="10" s="1"/>
  <c r="D52" i="8"/>
  <c r="C52" i="12"/>
  <c r="C52" i="8"/>
  <c r="D52" i="11"/>
  <c r="C52" i="11"/>
  <c r="C52" i="9"/>
  <c r="E52" i="9" s="1"/>
  <c r="C28" i="9"/>
  <c r="E28" i="9" s="1"/>
  <c r="D28" i="12"/>
  <c r="D28" i="10"/>
  <c r="C28" i="10"/>
  <c r="C28" i="12"/>
  <c r="C28" i="11"/>
  <c r="C28" i="8"/>
  <c r="D28" i="9"/>
  <c r="D28" i="11"/>
  <c r="D28" i="8"/>
  <c r="D4" i="10"/>
  <c r="D4" i="8"/>
  <c r="D4" i="9"/>
  <c r="D4" i="11"/>
  <c r="C4" i="9"/>
  <c r="E4" i="9" s="1"/>
  <c r="C4" i="11"/>
  <c r="E4" i="11" s="1"/>
  <c r="C4" i="12"/>
  <c r="E4" i="12" s="1"/>
  <c r="C4" i="10"/>
  <c r="E4" i="10" s="1"/>
  <c r="C4" i="8"/>
  <c r="E4" i="8" s="1"/>
  <c r="C29" i="5"/>
  <c r="C50" i="2"/>
  <c r="D50" i="12"/>
  <c r="C50" i="10"/>
  <c r="E50" i="10" s="1"/>
  <c r="D50" i="8"/>
  <c r="C50" i="12"/>
  <c r="E50" i="12" s="1"/>
  <c r="D50" i="9"/>
  <c r="C50" i="11"/>
  <c r="C50" i="9"/>
  <c r="E50" i="9" s="1"/>
  <c r="D50" i="11"/>
  <c r="D50" i="10"/>
  <c r="C50" i="8"/>
  <c r="C42" i="4"/>
  <c r="D42" i="10"/>
  <c r="D42" i="8"/>
  <c r="D42" i="12"/>
  <c r="D42" i="11"/>
  <c r="C42" i="11"/>
  <c r="D42" i="9"/>
  <c r="C42" i="9"/>
  <c r="E42" i="9" s="1"/>
  <c r="C42" i="12"/>
  <c r="E42" i="12" s="1"/>
  <c r="C42" i="10"/>
  <c r="E42" i="10" s="1"/>
  <c r="C42" i="8"/>
  <c r="E42" i="8" s="1"/>
  <c r="C34" i="2"/>
  <c r="D34" i="11"/>
  <c r="C34" i="12"/>
  <c r="C34" i="11"/>
  <c r="D34" i="9"/>
  <c r="D34" i="10"/>
  <c r="C34" i="10"/>
  <c r="E34" i="10" s="1"/>
  <c r="D34" i="8"/>
  <c r="C34" i="9"/>
  <c r="D34" i="12"/>
  <c r="C34" i="8"/>
  <c r="E34" i="8" s="1"/>
  <c r="C26" i="5"/>
  <c r="C26" i="12"/>
  <c r="C26" i="10"/>
  <c r="E26" i="10" s="1"/>
  <c r="C26" i="8"/>
  <c r="E26" i="8" s="1"/>
  <c r="D26" i="11"/>
  <c r="C26" i="11"/>
  <c r="E26" i="11" s="1"/>
  <c r="D26" i="9"/>
  <c r="D26" i="10"/>
  <c r="D26" i="8"/>
  <c r="C26" i="9"/>
  <c r="D26" i="12"/>
  <c r="C18" i="4"/>
  <c r="C18" i="9"/>
  <c r="C18" i="12"/>
  <c r="D18" i="10"/>
  <c r="D18" i="8"/>
  <c r="C18" i="10"/>
  <c r="C18" i="8"/>
  <c r="E18" i="8" s="1"/>
  <c r="C18" i="11"/>
  <c r="E18" i="11" s="1"/>
  <c r="D18" i="9"/>
  <c r="D18" i="12"/>
  <c r="D18" i="11"/>
  <c r="C10" i="6"/>
  <c r="D10" i="9"/>
  <c r="C10" i="12"/>
  <c r="D10" i="10"/>
  <c r="D10" i="11"/>
  <c r="C10" i="10"/>
  <c r="E10" i="10" s="1"/>
  <c r="D10" i="8"/>
  <c r="C10" i="8"/>
  <c r="E10" i="8" s="1"/>
  <c r="C10" i="11"/>
  <c r="D10" i="12"/>
  <c r="C10" i="9"/>
  <c r="T15" i="1"/>
  <c r="V16" i="1"/>
  <c r="C13" i="5"/>
  <c r="C28" i="6"/>
  <c r="P9" i="1"/>
  <c r="C40" i="2"/>
  <c r="C40" i="11"/>
  <c r="E40" i="11" s="1"/>
  <c r="C40" i="9"/>
  <c r="D40" i="12"/>
  <c r="D40" i="10"/>
  <c r="D40" i="8"/>
  <c r="C40" i="12"/>
  <c r="C40" i="10"/>
  <c r="D40" i="9"/>
  <c r="C40" i="8"/>
  <c r="D40" i="11"/>
  <c r="C16" i="4"/>
  <c r="C16" i="10"/>
  <c r="D16" i="8"/>
  <c r="C16" i="11"/>
  <c r="D16" i="11"/>
  <c r="D16" i="9"/>
  <c r="C16" i="9"/>
  <c r="D16" i="12"/>
  <c r="C16" i="8"/>
  <c r="C16" i="12"/>
  <c r="E16" i="12" s="1"/>
  <c r="D16" i="10"/>
  <c r="C45" i="11"/>
  <c r="D45" i="11"/>
  <c r="C45" i="9"/>
  <c r="E45" i="9" s="1"/>
  <c r="C45" i="12"/>
  <c r="E45" i="12" s="1"/>
  <c r="C45" i="10"/>
  <c r="C45" i="8"/>
  <c r="D45" i="10"/>
  <c r="D45" i="8"/>
  <c r="D45" i="12"/>
  <c r="D45" i="9"/>
  <c r="C21" i="4"/>
  <c r="C21" i="11"/>
  <c r="E21" i="11" s="1"/>
  <c r="D21" i="12"/>
  <c r="C21" i="12"/>
  <c r="E21" i="12" s="1"/>
  <c r="D21" i="10"/>
  <c r="D21" i="8"/>
  <c r="D21" i="11"/>
  <c r="C21" i="10"/>
  <c r="D21" i="9"/>
  <c r="C21" i="8"/>
  <c r="C21" i="9"/>
  <c r="C5" i="11"/>
  <c r="D5" i="11"/>
  <c r="C5" i="9"/>
  <c r="E5" i="9" s="1"/>
  <c r="D5" i="12"/>
  <c r="C5" i="12"/>
  <c r="E5" i="12" s="1"/>
  <c r="D5" i="10"/>
  <c r="C5" i="8"/>
  <c r="C5" i="10"/>
  <c r="D5" i="9"/>
  <c r="D5" i="8"/>
  <c r="C36" i="9"/>
  <c r="E36" i="9" s="1"/>
  <c r="D36" i="11"/>
  <c r="C36" i="10"/>
  <c r="E36" i="10" s="1"/>
  <c r="C36" i="12"/>
  <c r="E36" i="12" s="1"/>
  <c r="D36" i="12"/>
  <c r="D36" i="10"/>
  <c r="D36" i="8"/>
  <c r="C36" i="11"/>
  <c r="E36" i="11" s="1"/>
  <c r="C36" i="8"/>
  <c r="E36" i="8" s="1"/>
  <c r="D36" i="9"/>
  <c r="C12" i="5"/>
  <c r="C12" i="10"/>
  <c r="E12" i="10" s="1"/>
  <c r="D12" i="8"/>
  <c r="E12" i="8" s="1"/>
  <c r="D12" i="12"/>
  <c r="D12" i="9"/>
  <c r="C12" i="9"/>
  <c r="E12" i="9" s="1"/>
  <c r="C12" i="11"/>
  <c r="E12" i="11" s="1"/>
  <c r="C12" i="12"/>
  <c r="E12" i="12" s="1"/>
  <c r="C12" i="8"/>
  <c r="D12" i="11"/>
  <c r="D12" i="10"/>
  <c r="C49" i="6"/>
  <c r="C49" i="12"/>
  <c r="E49" i="12" s="1"/>
  <c r="C49" i="8"/>
  <c r="E49" i="8" s="1"/>
  <c r="C49" i="11"/>
  <c r="E49" i="11" s="1"/>
  <c r="D49" i="9"/>
  <c r="C49" i="9"/>
  <c r="E49" i="9" s="1"/>
  <c r="D49" i="10"/>
  <c r="D49" i="12"/>
  <c r="C49" i="10"/>
  <c r="D49" i="8"/>
  <c r="D49" i="11"/>
  <c r="C41" i="4"/>
  <c r="C41" i="9"/>
  <c r="D41" i="12"/>
  <c r="D41" i="10"/>
  <c r="D41" i="8"/>
  <c r="C41" i="11"/>
  <c r="C41" i="12"/>
  <c r="E41" i="12" s="1"/>
  <c r="C41" i="10"/>
  <c r="E41" i="10" s="1"/>
  <c r="C41" i="8"/>
  <c r="E41" i="8" s="1"/>
  <c r="D41" i="11"/>
  <c r="D41" i="9"/>
  <c r="C33" i="5"/>
  <c r="D33" i="9"/>
  <c r="D33" i="10"/>
  <c r="D33" i="8"/>
  <c r="C33" i="11"/>
  <c r="E33" i="11" s="1"/>
  <c r="D33" i="12"/>
  <c r="C33" i="10"/>
  <c r="E33" i="10" s="1"/>
  <c r="C33" i="8"/>
  <c r="C33" i="12"/>
  <c r="D33" i="11"/>
  <c r="C33" i="9"/>
  <c r="C25" i="4"/>
  <c r="D25" i="9"/>
  <c r="C25" i="11"/>
  <c r="E25" i="11" s="1"/>
  <c r="D25" i="12"/>
  <c r="C25" i="12"/>
  <c r="E25" i="12" s="1"/>
  <c r="D25" i="11"/>
  <c r="D25" i="10"/>
  <c r="D25" i="8"/>
  <c r="C25" i="8"/>
  <c r="E25" i="8" s="1"/>
  <c r="C25" i="9"/>
  <c r="E25" i="9" s="1"/>
  <c r="C25" i="10"/>
  <c r="E25" i="10" s="1"/>
  <c r="C17" i="2"/>
  <c r="D17" i="11"/>
  <c r="C17" i="11"/>
  <c r="E17" i="11" s="1"/>
  <c r="D17" i="12"/>
  <c r="D17" i="8"/>
  <c r="C17" i="12"/>
  <c r="E17" i="12" s="1"/>
  <c r="D17" i="10"/>
  <c r="D17" i="9"/>
  <c r="C17" i="9"/>
  <c r="C17" i="10"/>
  <c r="C17" i="8"/>
  <c r="E17" i="8" s="1"/>
  <c r="C9" i="5"/>
  <c r="C9" i="9"/>
  <c r="C9" i="11"/>
  <c r="E9" i="11" s="1"/>
  <c r="D9" i="12"/>
  <c r="C9" i="12"/>
  <c r="E9" i="12" s="1"/>
  <c r="D9" i="11"/>
  <c r="D9" i="8"/>
  <c r="C9" i="8"/>
  <c r="E9" i="8" s="1"/>
  <c r="C9" i="10"/>
  <c r="E9" i="10" s="1"/>
  <c r="D9" i="10"/>
  <c r="D9" i="9"/>
  <c r="T16" i="1"/>
  <c r="R7" i="1"/>
  <c r="C9" i="6"/>
  <c r="P16" i="1"/>
  <c r="C12" i="4"/>
  <c r="C48" i="2"/>
  <c r="C48" i="11"/>
  <c r="D48" i="12"/>
  <c r="D48" i="11"/>
  <c r="D48" i="10"/>
  <c r="D48" i="8"/>
  <c r="C48" i="12"/>
  <c r="C48" i="10"/>
  <c r="C48" i="8"/>
  <c r="E48" i="8" s="1"/>
  <c r="C48" i="9"/>
  <c r="D48" i="9"/>
  <c r="C47" i="4"/>
  <c r="D47" i="9"/>
  <c r="C47" i="9"/>
  <c r="D47" i="12"/>
  <c r="D47" i="11"/>
  <c r="D47" i="10"/>
  <c r="C47" i="12"/>
  <c r="C47" i="10"/>
  <c r="E47" i="10" s="1"/>
  <c r="D47" i="8"/>
  <c r="C47" i="8"/>
  <c r="E47" i="8" s="1"/>
  <c r="C47" i="11"/>
  <c r="C39" i="5"/>
  <c r="C39" i="12"/>
  <c r="E39" i="12" s="1"/>
  <c r="C39" i="10"/>
  <c r="C39" i="8"/>
  <c r="D39" i="9"/>
  <c r="C39" i="9"/>
  <c r="C39" i="11"/>
  <c r="E39" i="11" s="1"/>
  <c r="D39" i="12"/>
  <c r="D39" i="11"/>
  <c r="D39" i="10"/>
  <c r="D39" i="8"/>
  <c r="C31" i="6"/>
  <c r="D31" i="12"/>
  <c r="D31" i="10"/>
  <c r="D31" i="8"/>
  <c r="C31" i="12"/>
  <c r="D31" i="11"/>
  <c r="D31" i="9"/>
  <c r="C31" i="9"/>
  <c r="C31" i="8"/>
  <c r="C31" i="10"/>
  <c r="C31" i="11"/>
  <c r="E31" i="11" s="1"/>
  <c r="D23" i="12"/>
  <c r="D23" i="11"/>
  <c r="D23" i="9"/>
  <c r="C23" i="8"/>
  <c r="E23" i="8" s="1"/>
  <c r="D23" i="8"/>
  <c r="C23" i="11"/>
  <c r="C23" i="12"/>
  <c r="D23" i="10"/>
  <c r="C23" i="10"/>
  <c r="E23" i="10" s="1"/>
  <c r="C23" i="9"/>
  <c r="C15" i="6"/>
  <c r="D15" i="12"/>
  <c r="C15" i="8"/>
  <c r="E15" i="8" s="1"/>
  <c r="D15" i="11"/>
  <c r="C15" i="11"/>
  <c r="E15" i="11" s="1"/>
  <c r="D15" i="9"/>
  <c r="D15" i="10"/>
  <c r="D15" i="8"/>
  <c r="C15" i="12"/>
  <c r="C15" i="10"/>
  <c r="C15" i="9"/>
  <c r="C7" i="5"/>
  <c r="D7" i="12"/>
  <c r="C7" i="10"/>
  <c r="E7" i="10" s="1"/>
  <c r="C7" i="8"/>
  <c r="E7" i="8" s="1"/>
  <c r="D7" i="11"/>
  <c r="C7" i="12"/>
  <c r="D7" i="8"/>
  <c r="D7" i="9"/>
  <c r="C7" i="9"/>
  <c r="D7" i="10"/>
  <c r="C7" i="11"/>
  <c r="E7" i="11" s="1"/>
  <c r="W48" i="1"/>
  <c r="Q32" i="1"/>
  <c r="C29" i="6"/>
  <c r="C5" i="2"/>
  <c r="C44" i="5"/>
  <c r="C24" i="5"/>
  <c r="C2" i="2"/>
  <c r="D2" i="11"/>
  <c r="D2" i="9"/>
  <c r="C2" i="11"/>
  <c r="C2" i="12"/>
  <c r="D2" i="10"/>
  <c r="D2" i="8"/>
  <c r="C2" i="8"/>
  <c r="C2" i="10"/>
  <c r="C2" i="9"/>
  <c r="D2" i="12"/>
  <c r="D46" i="12"/>
  <c r="D46" i="10"/>
  <c r="D46" i="8"/>
  <c r="C46" i="11"/>
  <c r="C46" i="12"/>
  <c r="E46" i="12" s="1"/>
  <c r="D46" i="9"/>
  <c r="C46" i="9"/>
  <c r="E46" i="9" s="1"/>
  <c r="D46" i="11"/>
  <c r="C46" i="8"/>
  <c r="C46" i="10"/>
  <c r="E46" i="10" s="1"/>
  <c r="C38" i="5"/>
  <c r="C38" i="11"/>
  <c r="E38" i="11" s="1"/>
  <c r="D38" i="12"/>
  <c r="C38" i="10"/>
  <c r="D38" i="8"/>
  <c r="D38" i="9"/>
  <c r="C38" i="9"/>
  <c r="D38" i="11"/>
  <c r="D38" i="10"/>
  <c r="C38" i="8"/>
  <c r="C38" i="12"/>
  <c r="E38" i="12" s="1"/>
  <c r="C30" i="4"/>
  <c r="C30" i="11"/>
  <c r="E30" i="11" s="1"/>
  <c r="C30" i="12"/>
  <c r="E30" i="12" s="1"/>
  <c r="C30" i="10"/>
  <c r="C30" i="8"/>
  <c r="D30" i="11"/>
  <c r="C30" i="9"/>
  <c r="D30" i="8"/>
  <c r="D30" i="12"/>
  <c r="D30" i="9"/>
  <c r="D30" i="10"/>
  <c r="C22" i="9"/>
  <c r="C22" i="11"/>
  <c r="C22" i="12"/>
  <c r="D22" i="10"/>
  <c r="D22" i="8"/>
  <c r="C22" i="10"/>
  <c r="E22" i="10" s="1"/>
  <c r="C22" i="8"/>
  <c r="E22" i="8" s="1"/>
  <c r="D22" i="12"/>
  <c r="D22" i="11"/>
  <c r="D22" i="9"/>
  <c r="C14" i="6"/>
  <c r="D14" i="9"/>
  <c r="C14" i="11"/>
  <c r="C14" i="12"/>
  <c r="E14" i="12" s="1"/>
  <c r="D14" i="10"/>
  <c r="C14" i="10"/>
  <c r="E14" i="10" s="1"/>
  <c r="D14" i="8"/>
  <c r="D14" i="11"/>
  <c r="C14" i="8"/>
  <c r="E14" i="8" s="1"/>
  <c r="D14" i="12"/>
  <c r="C14" i="9"/>
  <c r="C6" i="6"/>
  <c r="D6" i="9"/>
  <c r="C6" i="11"/>
  <c r="E6" i="11" s="1"/>
  <c r="C6" i="12"/>
  <c r="D6" i="10"/>
  <c r="D6" i="8"/>
  <c r="C6" i="10"/>
  <c r="E6" i="10" s="1"/>
  <c r="C6" i="8"/>
  <c r="D6" i="11"/>
  <c r="D6" i="12"/>
  <c r="C6" i="9"/>
  <c r="E6" i="9" s="1"/>
  <c r="W52" i="1"/>
  <c r="Q8" i="1"/>
  <c r="C48" i="5"/>
  <c r="C19" i="2"/>
  <c r="C40" i="4"/>
  <c r="W14" i="1"/>
  <c r="U46" i="1"/>
  <c r="P13" i="1"/>
  <c r="U22" i="1"/>
  <c r="V13" i="1"/>
  <c r="U14" i="1"/>
  <c r="C32" i="6"/>
  <c r="C33" i="4"/>
  <c r="C24" i="4"/>
  <c r="Q38" i="1"/>
  <c r="U39" i="1"/>
  <c r="V39" i="1"/>
  <c r="Q2" i="1"/>
  <c r="R22" i="1"/>
  <c r="Q48" i="1"/>
  <c r="C20" i="4"/>
  <c r="C40" i="6"/>
  <c r="C10" i="5"/>
  <c r="C8" i="6"/>
  <c r="E8" i="6" s="1"/>
  <c r="C33" i="2"/>
  <c r="C51" i="5"/>
  <c r="C2" i="5"/>
  <c r="C51" i="6"/>
  <c r="C35" i="4"/>
  <c r="C21" i="2"/>
  <c r="E21" i="2" s="1"/>
  <c r="P25" i="1"/>
  <c r="P22" i="1"/>
  <c r="C18" i="5"/>
  <c r="C17" i="5"/>
  <c r="C16" i="2"/>
  <c r="T9" i="1"/>
  <c r="V21" i="1"/>
  <c r="R39" i="1"/>
  <c r="W37" i="1"/>
  <c r="S5" i="1"/>
  <c r="V48" i="1"/>
  <c r="C43" i="2"/>
  <c r="C16" i="5"/>
  <c r="C40" i="5"/>
  <c r="C25" i="5"/>
  <c r="C26" i="6"/>
  <c r="C34" i="6"/>
  <c r="C49" i="5"/>
  <c r="P46" i="1"/>
  <c r="C41" i="2"/>
  <c r="C24" i="6"/>
  <c r="X13" i="1"/>
  <c r="X48" i="1"/>
  <c r="Q40" i="1"/>
  <c r="W13" i="1"/>
  <c r="W22" i="1"/>
  <c r="Q22" i="1"/>
  <c r="C50" i="5"/>
  <c r="C30" i="6"/>
  <c r="C41" i="6"/>
  <c r="P31" i="1"/>
  <c r="P32" i="1"/>
  <c r="C9" i="2"/>
  <c r="P30" i="1"/>
  <c r="V6" i="1"/>
  <c r="W29" i="1"/>
  <c r="C10" i="2"/>
  <c r="Q37" i="1"/>
  <c r="T14" i="1"/>
  <c r="S37" i="1"/>
  <c r="X15" i="1"/>
  <c r="X47" i="1"/>
  <c r="V14" i="1"/>
  <c r="S21" i="1"/>
  <c r="T30" i="1"/>
  <c r="C10" i="4"/>
  <c r="C33" i="6"/>
  <c r="C6" i="5"/>
  <c r="P2" i="1"/>
  <c r="P37" i="1"/>
  <c r="P23" i="1"/>
  <c r="D23" i="4"/>
  <c r="D23" i="6"/>
  <c r="D23" i="2"/>
  <c r="D23" i="5"/>
  <c r="C15" i="4"/>
  <c r="D46" i="4"/>
  <c r="D46" i="2"/>
  <c r="D46" i="6"/>
  <c r="D46" i="5"/>
  <c r="D22" i="5"/>
  <c r="E22" i="5" s="1"/>
  <c r="D22" i="2"/>
  <c r="D22" i="4"/>
  <c r="D22" i="6"/>
  <c r="C39" i="6"/>
  <c r="C23" i="5"/>
  <c r="C46" i="4"/>
  <c r="D45" i="5"/>
  <c r="D45" i="2"/>
  <c r="D45" i="4"/>
  <c r="D45" i="6"/>
  <c r="D13" i="6"/>
  <c r="D13" i="2"/>
  <c r="D13" i="5"/>
  <c r="E13" i="5" s="1"/>
  <c r="D13" i="4"/>
  <c r="S10" i="1"/>
  <c r="T17" i="1"/>
  <c r="C46" i="5"/>
  <c r="C22" i="6"/>
  <c r="P18" i="1"/>
  <c r="D36" i="6"/>
  <c r="D36" i="5"/>
  <c r="D36" i="4"/>
  <c r="E36" i="4" s="1"/>
  <c r="D36" i="2"/>
  <c r="E36" i="2" s="1"/>
  <c r="D4" i="4"/>
  <c r="D4" i="5"/>
  <c r="D4" i="6"/>
  <c r="D4" i="2"/>
  <c r="S16" i="1"/>
  <c r="C29" i="4"/>
  <c r="C46" i="2"/>
  <c r="D41" i="5"/>
  <c r="D41" i="4"/>
  <c r="D41" i="2"/>
  <c r="D41" i="6"/>
  <c r="D25" i="2"/>
  <c r="D25" i="5"/>
  <c r="E25" i="5" s="1"/>
  <c r="D25" i="4"/>
  <c r="E25" i="4" s="1"/>
  <c r="D25" i="6"/>
  <c r="D48" i="5"/>
  <c r="D48" i="4"/>
  <c r="D48" i="2"/>
  <c r="E48" i="2" s="1"/>
  <c r="D48" i="6"/>
  <c r="D40" i="6"/>
  <c r="E40" i="6" s="1"/>
  <c r="D40" i="5"/>
  <c r="D40" i="2"/>
  <c r="E40" i="2" s="1"/>
  <c r="D40" i="4"/>
  <c r="E40" i="4" s="1"/>
  <c r="D32" i="6"/>
  <c r="D32" i="5"/>
  <c r="D32" i="2"/>
  <c r="D32" i="4"/>
  <c r="D24" i="6"/>
  <c r="D24" i="2"/>
  <c r="E24" i="2" s="1"/>
  <c r="D24" i="5"/>
  <c r="E24" i="5" s="1"/>
  <c r="D24" i="4"/>
  <c r="D16" i="5"/>
  <c r="D16" i="6"/>
  <c r="E16" i="6" s="1"/>
  <c r="D16" i="2"/>
  <c r="D16" i="4"/>
  <c r="D8" i="6"/>
  <c r="D8" i="2"/>
  <c r="E8" i="2" s="1"/>
  <c r="D8" i="5"/>
  <c r="D8" i="4"/>
  <c r="R6" i="1"/>
  <c r="V7" i="1"/>
  <c r="U32" i="1"/>
  <c r="R3" i="1"/>
  <c r="X46" i="1"/>
  <c r="Q15" i="1"/>
  <c r="W8" i="1"/>
  <c r="R9" i="1"/>
  <c r="X19" i="1"/>
  <c r="R13" i="1"/>
  <c r="S7" i="1"/>
  <c r="S53" i="1"/>
  <c r="X5" i="1"/>
  <c r="S46" i="1"/>
  <c r="U29" i="1"/>
  <c r="C8" i="4"/>
  <c r="E8" i="4" s="1"/>
  <c r="C15" i="2"/>
  <c r="C26" i="2"/>
  <c r="C22" i="4"/>
  <c r="P39" i="1"/>
  <c r="P50" i="1"/>
  <c r="P15" i="1"/>
  <c r="C2" i="4"/>
  <c r="C32" i="5"/>
  <c r="C20" i="6"/>
  <c r="C45" i="6"/>
  <c r="C4" i="4"/>
  <c r="C48" i="4"/>
  <c r="P43" i="1"/>
  <c r="C44" i="4"/>
  <c r="C30" i="2"/>
  <c r="P40" i="1"/>
  <c r="C7" i="4"/>
  <c r="P5" i="1"/>
  <c r="C2" i="6"/>
  <c r="C13" i="4"/>
  <c r="P14" i="1"/>
  <c r="D47" i="5"/>
  <c r="D47" i="6"/>
  <c r="D47" i="2"/>
  <c r="D47" i="4"/>
  <c r="D15" i="4"/>
  <c r="D15" i="6"/>
  <c r="E15" i="6" s="1"/>
  <c r="D15" i="2"/>
  <c r="D15" i="5"/>
  <c r="C15" i="5"/>
  <c r="E15" i="5" s="1"/>
  <c r="D38" i="6"/>
  <c r="D38" i="4"/>
  <c r="D38" i="2"/>
  <c r="D38" i="5"/>
  <c r="E38" i="5" s="1"/>
  <c r="D6" i="5"/>
  <c r="D6" i="2"/>
  <c r="D6" i="4"/>
  <c r="D6" i="6"/>
  <c r="E6" i="6" s="1"/>
  <c r="C7" i="2"/>
  <c r="D37" i="2"/>
  <c r="D37" i="5"/>
  <c r="D37" i="4"/>
  <c r="D37" i="6"/>
  <c r="E37" i="6" s="1"/>
  <c r="D5" i="6"/>
  <c r="D5" i="2"/>
  <c r="E5" i="2" s="1"/>
  <c r="D5" i="5"/>
  <c r="D5" i="4"/>
  <c r="C37" i="2"/>
  <c r="E37" i="2" s="1"/>
  <c r="D52" i="4"/>
  <c r="D52" i="5"/>
  <c r="D52" i="2"/>
  <c r="D52" i="6"/>
  <c r="D20" i="6"/>
  <c r="D20" i="5"/>
  <c r="E20" i="5" s="1"/>
  <c r="D20" i="2"/>
  <c r="D20" i="4"/>
  <c r="S40" i="1"/>
  <c r="V43" i="1"/>
  <c r="C38" i="6"/>
  <c r="C20" i="2"/>
  <c r="D51" i="6"/>
  <c r="D51" i="5"/>
  <c r="D51" i="2"/>
  <c r="D51" i="4"/>
  <c r="D43" i="6"/>
  <c r="D43" i="5"/>
  <c r="D43" i="4"/>
  <c r="D43" i="2"/>
  <c r="D35" i="4"/>
  <c r="D35" i="6"/>
  <c r="D35" i="2"/>
  <c r="D35" i="5"/>
  <c r="D27" i="4"/>
  <c r="D27" i="6"/>
  <c r="D27" i="2"/>
  <c r="E27" i="2" s="1"/>
  <c r="D27" i="5"/>
  <c r="D19" i="4"/>
  <c r="E19" i="4" s="1"/>
  <c r="D19" i="6"/>
  <c r="D19" i="5"/>
  <c r="D19" i="2"/>
  <c r="E19" i="2" s="1"/>
  <c r="D11" i="4"/>
  <c r="E11" i="4" s="1"/>
  <c r="D11" i="6"/>
  <c r="D11" i="5"/>
  <c r="E11" i="5" s="1"/>
  <c r="D11" i="2"/>
  <c r="E11" i="2" s="1"/>
  <c r="D3" i="4"/>
  <c r="D3" i="6"/>
  <c r="E3" i="6" s="1"/>
  <c r="D3" i="2"/>
  <c r="D3" i="5"/>
  <c r="E3" i="5" s="1"/>
  <c r="R35" i="1"/>
  <c r="U15" i="1"/>
  <c r="S25" i="1"/>
  <c r="V30" i="1"/>
  <c r="Q47" i="1"/>
  <c r="U24" i="1"/>
  <c r="X45" i="1"/>
  <c r="X31" i="1"/>
  <c r="U38" i="1"/>
  <c r="V46" i="1"/>
  <c r="W24" i="1"/>
  <c r="W39" i="1"/>
  <c r="X24" i="1"/>
  <c r="X14" i="1"/>
  <c r="C4" i="6"/>
  <c r="C23" i="6"/>
  <c r="C52" i="4"/>
  <c r="C52" i="5"/>
  <c r="P45" i="1"/>
  <c r="P47" i="1"/>
  <c r="C37" i="5"/>
  <c r="C35" i="2"/>
  <c r="C5" i="5"/>
  <c r="C31" i="2"/>
  <c r="C52" i="2"/>
  <c r="C31" i="5"/>
  <c r="P33" i="1"/>
  <c r="C23" i="4"/>
  <c r="P29" i="1"/>
  <c r="C48" i="6"/>
  <c r="C51" i="4"/>
  <c r="C32" i="2"/>
  <c r="P24" i="1"/>
  <c r="C11" i="6"/>
  <c r="C36" i="5"/>
  <c r="D31" i="4"/>
  <c r="D31" i="2"/>
  <c r="D31" i="6"/>
  <c r="E31" i="6" s="1"/>
  <c r="D31" i="5"/>
  <c r="C39" i="4"/>
  <c r="P19" i="1"/>
  <c r="D2" i="5"/>
  <c r="D2" i="2"/>
  <c r="D2" i="4"/>
  <c r="D2" i="6"/>
  <c r="D14" i="5"/>
  <c r="D14" i="2"/>
  <c r="D14" i="4"/>
  <c r="D14" i="6"/>
  <c r="C47" i="6"/>
  <c r="D53" i="5"/>
  <c r="E53" i="5" s="1"/>
  <c r="D53" i="2"/>
  <c r="D53" i="4"/>
  <c r="D53" i="6"/>
  <c r="D21" i="6"/>
  <c r="D21" i="2"/>
  <c r="D21" i="4"/>
  <c r="D21" i="5"/>
  <c r="S51" i="1"/>
  <c r="C46" i="6"/>
  <c r="C13" i="6"/>
  <c r="D28" i="5"/>
  <c r="D28" i="6"/>
  <c r="E28" i="6" s="1"/>
  <c r="D28" i="2"/>
  <c r="D28" i="4"/>
  <c r="E28" i="4" s="1"/>
  <c r="U34" i="1"/>
  <c r="C4" i="5"/>
  <c r="C14" i="2"/>
  <c r="C53" i="2"/>
  <c r="C37" i="4"/>
  <c r="C13" i="2"/>
  <c r="C21" i="6"/>
  <c r="D50" i="4"/>
  <c r="D50" i="6"/>
  <c r="D50" i="5"/>
  <c r="D50" i="2"/>
  <c r="E50" i="2" s="1"/>
  <c r="D42" i="4"/>
  <c r="D42" i="6"/>
  <c r="D42" i="5"/>
  <c r="D42" i="2"/>
  <c r="D34" i="5"/>
  <c r="D34" i="4"/>
  <c r="D34" i="6"/>
  <c r="D34" i="2"/>
  <c r="E34" i="2" s="1"/>
  <c r="D26" i="5"/>
  <c r="E26" i="5" s="1"/>
  <c r="D26" i="6"/>
  <c r="D26" i="4"/>
  <c r="D26" i="2"/>
  <c r="D18" i="5"/>
  <c r="E18" i="5" s="1"/>
  <c r="D18" i="4"/>
  <c r="D18" i="6"/>
  <c r="D18" i="2"/>
  <c r="D10" i="5"/>
  <c r="D10" i="4"/>
  <c r="D10" i="2"/>
  <c r="D10" i="6"/>
  <c r="R2" i="1"/>
  <c r="V38" i="1"/>
  <c r="R29" i="1"/>
  <c r="R30" i="1"/>
  <c r="V32" i="1"/>
  <c r="X7" i="1"/>
  <c r="R34" i="1"/>
  <c r="X53" i="1"/>
  <c r="T6" i="1"/>
  <c r="R45" i="1"/>
  <c r="R5" i="1"/>
  <c r="R32" i="1"/>
  <c r="W40" i="1"/>
  <c r="W38" i="1"/>
  <c r="S38" i="1"/>
  <c r="C6" i="2"/>
  <c r="C25" i="2"/>
  <c r="P52" i="1"/>
  <c r="C14" i="5"/>
  <c r="C17" i="4"/>
  <c r="C45" i="4"/>
  <c r="C18" i="2"/>
  <c r="C3" i="4"/>
  <c r="P53" i="1"/>
  <c r="C38" i="2"/>
  <c r="E38" i="2" s="1"/>
  <c r="C42" i="5"/>
  <c r="C27" i="6"/>
  <c r="C3" i="2"/>
  <c r="C34" i="5"/>
  <c r="C53" i="6"/>
  <c r="P21" i="1"/>
  <c r="C50" i="6"/>
  <c r="P38" i="1"/>
  <c r="C19" i="5"/>
  <c r="C34" i="4"/>
  <c r="C52" i="6"/>
  <c r="C36" i="6"/>
  <c r="P6" i="1"/>
  <c r="C47" i="2"/>
  <c r="C35" i="6"/>
  <c r="C27" i="5"/>
  <c r="D39" i="6"/>
  <c r="D39" i="2"/>
  <c r="D39" i="5"/>
  <c r="E39" i="5" s="1"/>
  <c r="D39" i="4"/>
  <c r="D7" i="6"/>
  <c r="D7" i="4"/>
  <c r="D7" i="2"/>
  <c r="D7" i="5"/>
  <c r="E7" i="5" s="1"/>
  <c r="C47" i="5"/>
  <c r="C39" i="2"/>
  <c r="E39" i="2" s="1"/>
  <c r="D30" i="5"/>
  <c r="D30" i="2"/>
  <c r="D30" i="4"/>
  <c r="D30" i="6"/>
  <c r="C23" i="2"/>
  <c r="D29" i="2"/>
  <c r="E29" i="2" s="1"/>
  <c r="D29" i="4"/>
  <c r="D29" i="5"/>
  <c r="D29" i="6"/>
  <c r="E29" i="6" s="1"/>
  <c r="C21" i="5"/>
  <c r="C31" i="4"/>
  <c r="C45" i="5"/>
  <c r="P35" i="1"/>
  <c r="D44" i="6"/>
  <c r="E44" i="6" s="1"/>
  <c r="D44" i="5"/>
  <c r="E44" i="5" s="1"/>
  <c r="D44" i="4"/>
  <c r="D44" i="2"/>
  <c r="D12" i="6"/>
  <c r="E12" i="6" s="1"/>
  <c r="D12" i="5"/>
  <c r="E12" i="5" s="1"/>
  <c r="D12" i="2"/>
  <c r="E12" i="2" s="1"/>
  <c r="D12" i="4"/>
  <c r="Q24" i="1"/>
  <c r="C22" i="2"/>
  <c r="C28" i="2"/>
  <c r="D49" i="5"/>
  <c r="D49" i="2"/>
  <c r="D49" i="6"/>
  <c r="E49" i="6" s="1"/>
  <c r="D49" i="4"/>
  <c r="D33" i="5"/>
  <c r="D33" i="4"/>
  <c r="D33" i="2"/>
  <c r="D33" i="6"/>
  <c r="D17" i="6"/>
  <c r="D17" i="2"/>
  <c r="E17" i="2" s="1"/>
  <c r="D17" i="5"/>
  <c r="E17" i="5" s="1"/>
  <c r="D17" i="4"/>
  <c r="D9" i="6"/>
  <c r="E9" i="6" s="1"/>
  <c r="D9" i="4"/>
  <c r="E9" i="4" s="1"/>
  <c r="D9" i="5"/>
  <c r="E9" i="5" s="1"/>
  <c r="D9" i="2"/>
  <c r="X2" i="1"/>
  <c r="U30" i="1"/>
  <c r="V37" i="1"/>
  <c r="R38" i="1"/>
  <c r="V8" i="1"/>
  <c r="S8" i="1"/>
  <c r="Q46" i="1"/>
  <c r="U6" i="1"/>
  <c r="X32" i="1"/>
  <c r="W45" i="1"/>
  <c r="T40" i="1"/>
  <c r="C7" i="6"/>
  <c r="C30" i="5"/>
  <c r="P8" i="1"/>
  <c r="C4" i="2"/>
  <c r="C17" i="6"/>
  <c r="C45" i="2"/>
  <c r="C50" i="4"/>
  <c r="C19" i="6"/>
  <c r="C53" i="4"/>
  <c r="C42" i="2"/>
  <c r="C49" i="4"/>
  <c r="C28" i="5"/>
  <c r="C5" i="6"/>
  <c r="C44" i="2"/>
  <c r="C26" i="4"/>
  <c r="P48" i="1"/>
  <c r="C43" i="4"/>
  <c r="C38" i="4"/>
  <c r="C25" i="6"/>
  <c r="C18" i="6"/>
  <c r="P7" i="1"/>
  <c r="C41" i="5"/>
  <c r="C5" i="4"/>
  <c r="C49" i="2"/>
  <c r="C6" i="4"/>
  <c r="C14" i="4"/>
  <c r="C43" i="5"/>
  <c r="C42" i="6"/>
  <c r="C8" i="5"/>
  <c r="V36" i="1"/>
  <c r="S36" i="1"/>
  <c r="X36" i="1"/>
  <c r="W36" i="1"/>
  <c r="T36" i="1"/>
  <c r="U12" i="1"/>
  <c r="V12" i="1"/>
  <c r="T12" i="1"/>
  <c r="Q12" i="1"/>
  <c r="V51" i="1"/>
  <c r="U51" i="1"/>
  <c r="W51" i="1"/>
  <c r="R27" i="1"/>
  <c r="T27" i="1"/>
  <c r="X27" i="1"/>
  <c r="W27" i="1"/>
  <c r="S27" i="1"/>
  <c r="U27" i="1"/>
  <c r="V27" i="1"/>
  <c r="V11" i="1"/>
  <c r="W11" i="1"/>
  <c r="T11" i="1"/>
  <c r="U11" i="1"/>
  <c r="S11" i="1"/>
  <c r="X11" i="1"/>
  <c r="R11" i="1"/>
  <c r="Q11" i="1"/>
  <c r="W3" i="1"/>
  <c r="U3" i="1"/>
  <c r="S3" i="1"/>
  <c r="X3" i="1"/>
  <c r="V3" i="1"/>
  <c r="T3" i="1"/>
  <c r="Q3" i="1"/>
  <c r="W42" i="1"/>
  <c r="T42" i="1"/>
  <c r="V42" i="1"/>
  <c r="Q42" i="1"/>
  <c r="U42" i="1"/>
  <c r="X26" i="1"/>
  <c r="W26" i="1"/>
  <c r="T26" i="1"/>
  <c r="U26" i="1"/>
  <c r="R26" i="1"/>
  <c r="R10" i="1"/>
  <c r="Q10" i="1"/>
  <c r="V10" i="1"/>
  <c r="X10" i="1"/>
  <c r="W10" i="1"/>
  <c r="T10" i="1"/>
  <c r="X41" i="1"/>
  <c r="V41" i="1"/>
  <c r="Q41" i="1"/>
  <c r="W41" i="1"/>
  <c r="U41" i="1"/>
  <c r="R41" i="1"/>
  <c r="Q17" i="1"/>
  <c r="U17" i="1"/>
  <c r="V17" i="1"/>
  <c r="W17" i="1"/>
  <c r="U33" i="1"/>
  <c r="Q26" i="1"/>
  <c r="Q51" i="1"/>
  <c r="V33" i="1"/>
  <c r="X17" i="1"/>
  <c r="S41" i="1"/>
  <c r="X42" i="1"/>
  <c r="U52" i="1"/>
  <c r="X28" i="1"/>
  <c r="Q28" i="1"/>
  <c r="T28" i="1"/>
  <c r="S28" i="1"/>
  <c r="U28" i="1"/>
  <c r="R28" i="1"/>
  <c r="W28" i="1"/>
  <c r="V28" i="1"/>
  <c r="Q36" i="1"/>
  <c r="T34" i="1"/>
  <c r="V34" i="1"/>
  <c r="X34" i="1"/>
  <c r="S34" i="1"/>
  <c r="W34" i="1"/>
  <c r="W18" i="1"/>
  <c r="X18" i="1"/>
  <c r="S18" i="1"/>
  <c r="T18" i="1"/>
  <c r="U18" i="1"/>
  <c r="R18" i="1"/>
  <c r="V18" i="1"/>
  <c r="R36" i="1"/>
  <c r="T41" i="1"/>
  <c r="Q34" i="1"/>
  <c r="U10" i="1"/>
  <c r="S12" i="1"/>
  <c r="X51" i="1"/>
  <c r="V44" i="1"/>
  <c r="X44" i="1"/>
  <c r="R44" i="1"/>
  <c r="W44" i="1"/>
  <c r="U44" i="1"/>
  <c r="Q44" i="1"/>
  <c r="S20" i="1"/>
  <c r="X20" i="1"/>
  <c r="R20" i="1"/>
  <c r="U20" i="1"/>
  <c r="T20" i="1"/>
  <c r="V20" i="1"/>
  <c r="U4" i="1"/>
  <c r="V4" i="1"/>
  <c r="R4" i="1"/>
  <c r="S4" i="1"/>
  <c r="W4" i="1"/>
  <c r="T4" i="1"/>
  <c r="X52" i="1"/>
  <c r="W12" i="1"/>
  <c r="W20" i="1"/>
  <c r="Q20" i="1"/>
  <c r="W35" i="1"/>
  <c r="X35" i="1"/>
  <c r="S35" i="1"/>
  <c r="U35" i="1"/>
  <c r="Q35" i="1"/>
  <c r="W19" i="1"/>
  <c r="R19" i="1"/>
  <c r="S19" i="1"/>
  <c r="U19" i="1"/>
  <c r="T19" i="1"/>
  <c r="W50" i="1"/>
  <c r="X50" i="1"/>
  <c r="R50" i="1"/>
  <c r="U50" i="1"/>
  <c r="S50" i="1"/>
  <c r="Q50" i="1"/>
  <c r="T51" i="1"/>
  <c r="S49" i="1"/>
  <c r="T49" i="1"/>
  <c r="X49" i="1"/>
  <c r="W49" i="1"/>
  <c r="Q49" i="1"/>
  <c r="X25" i="1"/>
  <c r="W25" i="1"/>
  <c r="R25" i="1"/>
  <c r="U25" i="1"/>
  <c r="Q25" i="1"/>
  <c r="T25" i="1"/>
  <c r="R17" i="1"/>
  <c r="V49" i="1"/>
  <c r="R42" i="1"/>
  <c r="U9" i="1"/>
  <c r="V26" i="1"/>
  <c r="S44" i="1"/>
  <c r="R51" i="1"/>
  <c r="X12" i="1"/>
  <c r="S26" i="1"/>
  <c r="V50" i="1"/>
  <c r="S52" i="1"/>
  <c r="R52" i="1"/>
  <c r="W43" i="1"/>
  <c r="Q43" i="1"/>
  <c r="S43" i="1"/>
  <c r="T43" i="1"/>
  <c r="X43" i="1"/>
  <c r="R43" i="1"/>
  <c r="R12" i="1"/>
  <c r="Q4" i="1"/>
  <c r="X4" i="1"/>
  <c r="S42" i="1"/>
  <c r="T44" i="1"/>
  <c r="T52" i="1"/>
  <c r="R49" i="1"/>
  <c r="X33" i="1"/>
  <c r="Q33" i="1"/>
  <c r="Q9" i="1"/>
  <c r="S9" i="1"/>
  <c r="W9" i="1"/>
  <c r="X9" i="1"/>
  <c r="R33" i="1"/>
  <c r="Q27" i="1"/>
  <c r="T33" i="1"/>
  <c r="Q52" i="1"/>
  <c r="Q19" i="1"/>
  <c r="V35" i="1"/>
  <c r="U36" i="1"/>
  <c r="U49" i="1"/>
  <c r="W33" i="1"/>
  <c r="T53" i="1"/>
  <c r="X6" i="1"/>
  <c r="V40" i="1"/>
  <c r="U13" i="1"/>
  <c r="V23" i="1"/>
  <c r="Q45" i="1"/>
  <c r="Q21" i="1"/>
  <c r="V47" i="1"/>
  <c r="S48" i="1"/>
  <c r="U21" i="1"/>
  <c r="U47" i="1"/>
  <c r="R46" i="1"/>
  <c r="R21" i="1"/>
  <c r="W16" i="1"/>
  <c r="S39" i="1"/>
  <c r="R53" i="1"/>
  <c r="U45" i="1"/>
  <c r="X30" i="1"/>
  <c r="X8" i="1"/>
  <c r="X16" i="1"/>
  <c r="R37" i="1"/>
  <c r="Q6" i="1"/>
  <c r="W53" i="1"/>
  <c r="U40" i="1"/>
  <c r="R23" i="1"/>
  <c r="S23" i="1"/>
  <c r="S24" i="1"/>
  <c r="W30" i="1"/>
  <c r="T24" i="1"/>
  <c r="V45" i="1"/>
  <c r="V5" i="1"/>
  <c r="Q14" i="1"/>
  <c r="X23" i="1"/>
  <c r="T48" i="1"/>
  <c r="U48" i="1"/>
  <c r="U31" i="1"/>
  <c r="T29" i="1"/>
  <c r="S45" i="1"/>
  <c r="V31" i="1"/>
  <c r="W2" i="1"/>
  <c r="S47" i="1"/>
  <c r="T2" i="1"/>
  <c r="U2" i="1"/>
  <c r="S22" i="1"/>
  <c r="T22" i="1"/>
  <c r="U7" i="1"/>
  <c r="T47" i="1"/>
  <c r="T31" i="1"/>
  <c r="Q53" i="1"/>
  <c r="Q7" i="1"/>
  <c r="V15" i="1"/>
  <c r="V24" i="1"/>
  <c r="S29" i="1"/>
  <c r="X40" i="1"/>
  <c r="V29" i="1"/>
  <c r="Q31" i="1"/>
  <c r="W6" i="1"/>
  <c r="T46" i="1"/>
  <c r="X22" i="1"/>
  <c r="Q29" i="1"/>
  <c r="T39" i="1"/>
  <c r="U23" i="1"/>
  <c r="T21" i="1"/>
  <c r="T23" i="1"/>
  <c r="S32" i="1"/>
  <c r="Q39" i="1"/>
  <c r="Q16" i="1"/>
  <c r="T38" i="1"/>
  <c r="T37" i="1"/>
  <c r="U37" i="1"/>
  <c r="T5" i="1"/>
  <c r="U5" i="1"/>
  <c r="W31" i="1"/>
  <c r="W32" i="1"/>
  <c r="S13" i="1"/>
  <c r="Q5" i="1"/>
  <c r="V53" i="1"/>
  <c r="U16" i="1"/>
  <c r="R14" i="1"/>
  <c r="W21" i="1"/>
  <c r="Q30" i="1"/>
  <c r="V2" i="1"/>
  <c r="Q23" i="1"/>
  <c r="Q13" i="1"/>
  <c r="E14" i="6" l="1"/>
  <c r="E27" i="4"/>
  <c r="E43" i="6"/>
  <c r="E22" i="11"/>
  <c r="E30" i="8"/>
  <c r="E53" i="11"/>
  <c r="E37" i="11"/>
  <c r="E10" i="6"/>
  <c r="E10" i="5"/>
  <c r="E49" i="5"/>
  <c r="E42" i="4"/>
  <c r="E9" i="2"/>
  <c r="E29" i="5"/>
  <c r="E41" i="4"/>
  <c r="E22" i="12"/>
  <c r="E48" i="10"/>
  <c r="E33" i="12"/>
  <c r="E10" i="11"/>
  <c r="E28" i="12"/>
  <c r="E37" i="8"/>
  <c r="E3" i="10"/>
  <c r="E43" i="10"/>
  <c r="E29" i="10"/>
  <c r="E53" i="12"/>
  <c r="E31" i="4"/>
  <c r="E35" i="5"/>
  <c r="E47" i="4"/>
  <c r="E48" i="5"/>
  <c r="E2" i="12"/>
  <c r="E7" i="12"/>
  <c r="E15" i="12"/>
  <c r="E23" i="9"/>
  <c r="E48" i="12"/>
  <c r="E17" i="10"/>
  <c r="E33" i="8"/>
  <c r="E21" i="10"/>
  <c r="E40" i="10"/>
  <c r="E18" i="12"/>
  <c r="E34" i="9"/>
  <c r="E50" i="11"/>
  <c r="E28" i="10"/>
  <c r="E52" i="12"/>
  <c r="E37" i="10"/>
  <c r="E24" i="11"/>
  <c r="E11" i="11"/>
  <c r="E35" i="12"/>
  <c r="E51" i="9"/>
  <c r="E29" i="12"/>
  <c r="E32" i="10"/>
  <c r="E15" i="10"/>
  <c r="E5" i="4"/>
  <c r="E30" i="4"/>
  <c r="E26" i="6"/>
  <c r="E51" i="2"/>
  <c r="E24" i="4"/>
  <c r="E6" i="12"/>
  <c r="E22" i="9"/>
  <c r="E30" i="10"/>
  <c r="E38" i="9"/>
  <c r="E46" i="8"/>
  <c r="E2" i="11"/>
  <c r="E31" i="12"/>
  <c r="E47" i="11"/>
  <c r="E47" i="9"/>
  <c r="E17" i="9"/>
  <c r="E41" i="9"/>
  <c r="E45" i="11"/>
  <c r="E16" i="11"/>
  <c r="E40" i="12"/>
  <c r="E18" i="9"/>
  <c r="E52" i="8"/>
  <c r="E24" i="8"/>
  <c r="E3" i="9"/>
  <c r="E11" i="8"/>
  <c r="E19" i="9"/>
  <c r="E27" i="10"/>
  <c r="E35" i="8"/>
  <c r="E51" i="12"/>
  <c r="E20" i="9"/>
  <c r="E53" i="9"/>
  <c r="E8" i="11"/>
  <c r="E32" i="12"/>
  <c r="E2" i="9"/>
  <c r="E13" i="11"/>
  <c r="E23" i="12"/>
  <c r="E5" i="11"/>
  <c r="E45" i="8"/>
  <c r="E26" i="9"/>
  <c r="E50" i="8"/>
  <c r="E44" i="10"/>
  <c r="E8" i="8"/>
  <c r="E18" i="4"/>
  <c r="E2" i="2"/>
  <c r="E36" i="5"/>
  <c r="E16" i="4"/>
  <c r="E32" i="4"/>
  <c r="E6" i="8"/>
  <c r="E14" i="9"/>
  <c r="E14" i="11"/>
  <c r="E2" i="8"/>
  <c r="E7" i="9"/>
  <c r="E23" i="11"/>
  <c r="E31" i="8"/>
  <c r="E39" i="8"/>
  <c r="E47" i="12"/>
  <c r="E48" i="9"/>
  <c r="E48" i="11"/>
  <c r="E9" i="9"/>
  <c r="E33" i="9"/>
  <c r="E41" i="11"/>
  <c r="E49" i="10"/>
  <c r="E5" i="10"/>
  <c r="E21" i="9"/>
  <c r="E45" i="10"/>
  <c r="E40" i="9"/>
  <c r="E10" i="9"/>
  <c r="E10" i="12"/>
  <c r="E18" i="10"/>
  <c r="E34" i="11"/>
  <c r="E28" i="8"/>
  <c r="E52" i="11"/>
  <c r="E24" i="9"/>
  <c r="E3" i="11"/>
  <c r="E11" i="10"/>
  <c r="E19" i="8"/>
  <c r="E43" i="11"/>
  <c r="E20" i="10"/>
  <c r="E44" i="12"/>
  <c r="E29" i="11"/>
  <c r="E8" i="12"/>
  <c r="E16" i="10"/>
  <c r="E34" i="6"/>
  <c r="E38" i="10"/>
  <c r="E2" i="10"/>
  <c r="E31" i="10"/>
  <c r="E39" i="9"/>
  <c r="E16" i="8"/>
  <c r="E26" i="12"/>
  <c r="E11" i="12"/>
  <c r="E20" i="8"/>
  <c r="E53" i="10"/>
  <c r="E33" i="5"/>
  <c r="E12" i="4"/>
  <c r="E27" i="5"/>
  <c r="E25" i="2"/>
  <c r="E21" i="4"/>
  <c r="E2" i="5"/>
  <c r="E52" i="5"/>
  <c r="E38" i="6"/>
  <c r="E6" i="5"/>
  <c r="E16" i="2"/>
  <c r="E30" i="9"/>
  <c r="E38" i="8"/>
  <c r="E46" i="11"/>
  <c r="E15" i="9"/>
  <c r="E31" i="9"/>
  <c r="E39" i="10"/>
  <c r="E5" i="8"/>
  <c r="E21" i="8"/>
  <c r="E16" i="9"/>
  <c r="E40" i="8"/>
  <c r="E34" i="12"/>
  <c r="E42" i="11"/>
  <c r="E28" i="11"/>
  <c r="E27" i="8"/>
  <c r="E20" i="11"/>
  <c r="E13" i="10"/>
  <c r="E41" i="2"/>
  <c r="E21" i="6"/>
  <c r="E52" i="4"/>
  <c r="E28" i="5"/>
  <c r="E13" i="4"/>
  <c r="E41" i="6"/>
  <c r="E35" i="4"/>
  <c r="E46" i="6"/>
  <c r="E33" i="2"/>
  <c r="E30" i="6"/>
  <c r="E16" i="5"/>
  <c r="E41" i="5"/>
  <c r="E45" i="2"/>
  <c r="E18" i="2"/>
  <c r="E10" i="4"/>
  <c r="E37" i="4"/>
  <c r="E51" i="4"/>
  <c r="E20" i="4"/>
  <c r="E23" i="6"/>
  <c r="E32" i="6"/>
  <c r="E33" i="6"/>
  <c r="E51" i="5"/>
  <c r="E51" i="6"/>
  <c r="E40" i="5"/>
  <c r="E23" i="2"/>
  <c r="E10" i="2"/>
  <c r="E33" i="4"/>
  <c r="E34" i="4"/>
  <c r="E50" i="5"/>
  <c r="E43" i="2"/>
  <c r="E24" i="6"/>
  <c r="E43" i="4"/>
  <c r="E4" i="2"/>
  <c r="E52" i="6"/>
  <c r="E22" i="6"/>
  <c r="E36" i="6"/>
  <c r="E14" i="4"/>
  <c r="E6" i="4"/>
  <c r="E35" i="2"/>
  <c r="E18" i="6"/>
  <c r="E3" i="4"/>
  <c r="E48" i="6"/>
  <c r="E42" i="2"/>
  <c r="E2" i="4"/>
  <c r="E19" i="5"/>
  <c r="E22" i="4"/>
  <c r="E45" i="4"/>
  <c r="E37" i="5"/>
  <c r="E53" i="4"/>
  <c r="E49" i="2"/>
  <c r="E3" i="2"/>
  <c r="E39" i="4"/>
  <c r="E31" i="2"/>
  <c r="E45" i="5"/>
  <c r="E4" i="6"/>
  <c r="E32" i="5"/>
  <c r="E46" i="2"/>
  <c r="E14" i="5"/>
  <c r="E29" i="4"/>
  <c r="E28" i="2"/>
  <c r="E23" i="4"/>
  <c r="E46" i="4"/>
  <c r="E32" i="2"/>
  <c r="E5" i="5"/>
  <c r="E38" i="4"/>
  <c r="E30" i="5"/>
  <c r="E21" i="5"/>
  <c r="E13" i="6"/>
  <c r="E20" i="2"/>
  <c r="E42" i="6"/>
  <c r="E7" i="6"/>
  <c r="E22" i="2"/>
  <c r="E6" i="2"/>
  <c r="E53" i="2"/>
  <c r="E7" i="2"/>
  <c r="E48" i="4"/>
  <c r="E23" i="5"/>
  <c r="E26" i="4"/>
  <c r="E53" i="6"/>
  <c r="E13" i="2"/>
  <c r="E46" i="5"/>
  <c r="E44" i="4"/>
  <c r="E50" i="4"/>
  <c r="E39" i="6"/>
  <c r="E47" i="2"/>
  <c r="E44" i="2"/>
  <c r="E34" i="5"/>
  <c r="E8" i="5"/>
  <c r="E5" i="6"/>
  <c r="E17" i="6"/>
  <c r="E47" i="5"/>
  <c r="E17" i="4"/>
  <c r="E47" i="6"/>
  <c r="E52" i="2"/>
  <c r="E2" i="6"/>
  <c r="E4" i="4"/>
  <c r="E30" i="2"/>
  <c r="E27" i="6"/>
  <c r="E14" i="2"/>
  <c r="E19" i="6"/>
  <c r="E35" i="6"/>
  <c r="E15" i="4"/>
  <c r="E45" i="6"/>
  <c r="E26" i="2"/>
  <c r="E43" i="5"/>
  <c r="E25" i="6"/>
  <c r="E49" i="4"/>
  <c r="E42" i="5"/>
  <c r="E50" i="6"/>
  <c r="E4" i="5"/>
  <c r="E11" i="6"/>
  <c r="E31" i="5"/>
  <c r="E7" i="4"/>
  <c r="E20" i="6"/>
  <c r="E15" i="2"/>
</calcChain>
</file>

<file path=xl/sharedStrings.xml><?xml version="1.0" encoding="utf-8"?>
<sst xmlns="http://schemas.openxmlformats.org/spreadsheetml/2006/main" count="1140" uniqueCount="126">
  <si>
    <t>state</t>
  </si>
  <si>
    <t>acronym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</si>
  <si>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</si>
  <si>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</si>
  <si>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</si>
  <si>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</si>
  <si>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</si>
  <si>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</si>
  <si>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</si>
  <si>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</si>
  <si>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</si>
  <si>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</si>
  <si>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</si>
  <si>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</si>
  <si>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</si>
  <si>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</si>
  <si>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</si>
  <si>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</si>
  <si>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</si>
  <si>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</si>
  <si>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</si>
  <si>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</si>
  <si>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</si>
  <si>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</si>
  <si>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</si>
  <si>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</si>
  <si>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</si>
  <si>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</si>
  <si>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</si>
  <si>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</si>
  <si>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</si>
  <si>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</si>
  <si>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</si>
  <si>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</si>
  <si>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</si>
  <si>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</si>
  <si>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</si>
  <si>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</si>
  <si>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</si>
  <si>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</si>
  <si>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</si>
  <si>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</si>
  <si>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</si>
  <si>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</si>
  <si>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</si>
  <si>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</si>
  <si>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</si>
  <si>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</si>
  <si>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</si>
  <si>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</si>
  <si>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</si>
  <si>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</si>
  <si>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</si>
  <si>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</si>
  <si>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</si>
  <si>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</si>
  <si>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</si>
  <si>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</si>
  <si>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</si>
  <si>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</si>
  <si>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</si>
  <si>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</si>
  <si>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</si>
  <si>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</si>
  <si>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</si>
  <si>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</si>
  <si>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</si>
  <si>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</si>
  <si>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</si>
  <si>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</si>
  <si>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</si>
  <si>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</si>
  <si>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</si>
  <si>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</si>
  <si>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</si>
  <si>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</si>
  <si>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</si>
  <si>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</si>
  <si>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</si>
  <si>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</si>
  <si>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</si>
  <si>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</si>
  <si>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</si>
  <si>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</si>
  <si>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</si>
  <si>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</si>
  <si>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</si>
  <si>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</si>
  <si>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</si>
  <si>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</si>
  <si>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United States</t>
  </si>
  <si>
    <t>US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</si>
  <si>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</si>
  <si>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</si>
  <si>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</si>
  <si>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</si>
  <si>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</si>
  <si>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</si>
  <si>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</si>
  <si>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</si>
  <si>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</si>
  <si>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</si>
  <si>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</si>
  <si>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</si>
  <si>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</si>
  <si>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</si>
  <si>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 xml:space="preserve">population </t>
  </si>
  <si>
    <t>personal income</t>
  </si>
  <si>
    <t>(R01) Total Revenue</t>
  </si>
  <si>
    <t>(R06) Property Tax (T01)</t>
  </si>
  <si>
    <t>(R09) Total Gen Sales Tax (T09)</t>
  </si>
  <si>
    <t>(R10) Total Select Sales Tax</t>
  </si>
  <si>
    <t>(R27) Individual Income Tax (T40)</t>
  </si>
  <si>
    <t>(R28) Corp Net Income Tax (T41)</t>
  </si>
  <si>
    <t>(R32) Total Fed IG Revenue</t>
  </si>
  <si>
    <t>(R37) Total General Charges</t>
  </si>
  <si>
    <t>(R61) Misc General Rev NEC</t>
  </si>
  <si>
    <t>Tax / Income</t>
  </si>
  <si>
    <t>Income / Population</t>
  </si>
  <si>
    <t>Tax / Population</t>
  </si>
  <si>
    <t>Type</t>
  </si>
  <si>
    <t>Sales</t>
  </si>
  <si>
    <t>Total Taxes</t>
  </si>
  <si>
    <t xml:space="preserve">--&gt; </t>
  </si>
  <si>
    <t>Individual income, corporate income, selective and general sales</t>
  </si>
  <si>
    <t xml:space="preserve">Selective and General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</si>
</sst>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0" fillId="0" borderId="0" xfId="1" applyNumberFormat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PC\CENTER\SLFI\WebInteractive\Webtool%20Data\Revenue\bea_income_nov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PC\CENTER\SLFI\WebInteractive\Webtool%20Data\Revenue\dqs_revenue_nov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  <sheetName val="2012_income"/>
      <sheetName val="2012_population"/>
    </sheetNames>
    <sheetDataSet>
      <sheetData sheetId="0" refreshError="1"/>
      <sheetData sheetId="1" refreshError="1">
        <row r="5">
          <cell r="A5" t="str">
            <v>Alabama</v>
          </cell>
          <cell r="C5">
            <v>173601429000</v>
          </cell>
        </row>
        <row r="6">
          <cell r="A6" t="str">
            <v>Alaska</v>
          </cell>
          <cell r="C6">
            <v>38213009000</v>
          </cell>
        </row>
        <row r="7">
          <cell r="A7" t="str">
            <v>Arizona</v>
          </cell>
          <cell r="C7">
            <v>241192186000</v>
          </cell>
        </row>
        <row r="8">
          <cell r="A8" t="str">
            <v>Arkansas</v>
          </cell>
          <cell r="C8">
            <v>107032727000</v>
          </cell>
        </row>
        <row r="9">
          <cell r="A9" t="str">
            <v>California</v>
          </cell>
          <cell r="C9">
            <v>1812314643000</v>
          </cell>
        </row>
        <row r="10">
          <cell r="A10" t="str">
            <v>Colorado</v>
          </cell>
          <cell r="C10">
            <v>240905431000</v>
          </cell>
        </row>
        <row r="11">
          <cell r="A11" t="str">
            <v>Connecticut</v>
          </cell>
          <cell r="C11">
            <v>225503447000</v>
          </cell>
        </row>
        <row r="12">
          <cell r="A12" t="str">
            <v>Delaware</v>
          </cell>
          <cell r="C12">
            <v>41027716000</v>
          </cell>
        </row>
        <row r="13">
          <cell r="A13" t="str">
            <v>District of Columbia</v>
          </cell>
          <cell r="C13">
            <v>43800684000</v>
          </cell>
        </row>
        <row r="14">
          <cell r="A14" t="str">
            <v>Far West</v>
          </cell>
          <cell r="C14">
            <v>2500035963000</v>
          </cell>
        </row>
        <row r="15">
          <cell r="A15" t="str">
            <v>Florida</v>
          </cell>
          <cell r="C15">
            <v>798388291000</v>
          </cell>
        </row>
        <row r="16">
          <cell r="A16" t="str">
            <v>Georgia</v>
          </cell>
          <cell r="C16">
            <v>369520173000</v>
          </cell>
        </row>
        <row r="17">
          <cell r="A17" t="str">
            <v>Great Lakes</v>
          </cell>
          <cell r="C17">
            <v>1932394373000</v>
          </cell>
        </row>
        <row r="18">
          <cell r="A18" t="str">
            <v>Hawaii</v>
          </cell>
          <cell r="C18">
            <v>61983952000</v>
          </cell>
        </row>
        <row r="19">
          <cell r="A19" t="str">
            <v>Idaho</v>
          </cell>
          <cell r="C19">
            <v>55599208000</v>
          </cell>
        </row>
        <row r="20">
          <cell r="A20" t="str">
            <v>Illinois</v>
          </cell>
          <cell r="C20">
            <v>593049235000</v>
          </cell>
        </row>
        <row r="21">
          <cell r="A21" t="str">
            <v>Indiana</v>
          </cell>
          <cell r="C21">
            <v>248345693000</v>
          </cell>
        </row>
        <row r="22">
          <cell r="A22" t="str">
            <v>Iowa</v>
          </cell>
          <cell r="C22">
            <v>133675217000</v>
          </cell>
        </row>
        <row r="23">
          <cell r="A23" t="str">
            <v>Kansas</v>
          </cell>
          <cell r="C23">
            <v>126189704000</v>
          </cell>
        </row>
        <row r="24">
          <cell r="A24" t="str">
            <v>Kentucky</v>
          </cell>
          <cell r="C24">
            <v>156990191000</v>
          </cell>
        </row>
        <row r="25">
          <cell r="A25" t="str">
            <v>Louisiana</v>
          </cell>
          <cell r="C25">
            <v>186615842000</v>
          </cell>
        </row>
        <row r="26">
          <cell r="A26" t="str">
            <v>Maine</v>
          </cell>
          <cell r="C26">
            <v>52597944000</v>
          </cell>
        </row>
        <row r="27">
          <cell r="A27" t="str">
            <v>Maryland</v>
          </cell>
          <cell r="C27">
            <v>312724325000</v>
          </cell>
        </row>
        <row r="28">
          <cell r="A28" t="str">
            <v>Massachusetts</v>
          </cell>
          <cell r="C28">
            <v>377728405000</v>
          </cell>
        </row>
        <row r="29">
          <cell r="A29" t="str">
            <v>Michigan</v>
          </cell>
          <cell r="C29">
            <v>382064571000</v>
          </cell>
        </row>
        <row r="30">
          <cell r="A30" t="str">
            <v>Mideast</v>
          </cell>
          <cell r="C30">
            <v>2521989509000</v>
          </cell>
        </row>
        <row r="31">
          <cell r="A31" t="str">
            <v>Minnesota</v>
          </cell>
          <cell r="C31">
            <v>254467614000</v>
          </cell>
        </row>
        <row r="32">
          <cell r="A32" t="str">
            <v>Mississippi</v>
          </cell>
          <cell r="C32">
            <v>98920649000</v>
          </cell>
        </row>
        <row r="33">
          <cell r="A33" t="str">
            <v>Missouri</v>
          </cell>
          <cell r="C33">
            <v>240440942000</v>
          </cell>
        </row>
        <row r="34">
          <cell r="A34" t="str">
            <v>Montana</v>
          </cell>
          <cell r="C34">
            <v>39303801000</v>
          </cell>
        </row>
        <row r="35">
          <cell r="A35" t="str">
            <v>Nebraska</v>
          </cell>
          <cell r="C35">
            <v>84569159000</v>
          </cell>
        </row>
        <row r="36">
          <cell r="A36" t="str">
            <v>Nevada</v>
          </cell>
          <cell r="C36">
            <v>108656566000</v>
          </cell>
        </row>
        <row r="37">
          <cell r="A37" t="str">
            <v>New England</v>
          </cell>
          <cell r="C37">
            <v>798855687000</v>
          </cell>
        </row>
        <row r="38">
          <cell r="A38" t="str">
            <v>New Hampshire</v>
          </cell>
          <cell r="C38">
            <v>66786803000</v>
          </cell>
        </row>
        <row r="39">
          <cell r="A39" t="str">
            <v>New Jersey</v>
          </cell>
          <cell r="C39">
            <v>489437288000</v>
          </cell>
        </row>
        <row r="40">
          <cell r="A40" t="str">
            <v>New Mexico</v>
          </cell>
          <cell r="C40">
            <v>74180920000</v>
          </cell>
        </row>
        <row r="41">
          <cell r="A41" t="str">
            <v>New York</v>
          </cell>
          <cell r="C41">
            <v>1050369055000</v>
          </cell>
        </row>
        <row r="42">
          <cell r="A42" t="str">
            <v>North Carolina</v>
          </cell>
          <cell r="C42">
            <v>376817437000</v>
          </cell>
        </row>
        <row r="43">
          <cell r="A43" t="str">
            <v>North Dakota</v>
          </cell>
          <cell r="C43">
            <v>38866125000</v>
          </cell>
        </row>
        <row r="44">
          <cell r="A44" t="str">
            <v>Ohio</v>
          </cell>
          <cell r="C44">
            <v>465838605000</v>
          </cell>
        </row>
        <row r="45">
          <cell r="A45" t="str">
            <v>Oklahoma</v>
          </cell>
          <cell r="C45">
            <v>158595958000</v>
          </cell>
        </row>
        <row r="46">
          <cell r="A46" t="str">
            <v>Oregon</v>
          </cell>
          <cell r="C46">
            <v>152371092000</v>
          </cell>
        </row>
        <row r="47">
          <cell r="A47" t="str">
            <v>Pennsylvania</v>
          </cell>
          <cell r="C47">
            <v>584630441000</v>
          </cell>
        </row>
        <row r="48">
          <cell r="A48" t="str">
            <v>Plains</v>
          </cell>
          <cell r="C48">
            <v>915587550000</v>
          </cell>
        </row>
        <row r="49">
          <cell r="A49" t="str">
            <v>Rhode Island</v>
          </cell>
          <cell r="C49">
            <v>48509355000</v>
          </cell>
        </row>
        <row r="50">
          <cell r="A50" t="str">
            <v>Rocky Mountain</v>
          </cell>
          <cell r="C50">
            <v>468667844000</v>
          </cell>
        </row>
        <row r="51">
          <cell r="A51" t="str">
            <v>South Carolina</v>
          </cell>
          <cell r="C51">
            <v>167468162000</v>
          </cell>
        </row>
        <row r="52">
          <cell r="A52" t="str">
            <v>South Dakota</v>
          </cell>
          <cell r="C52">
            <v>37378789000</v>
          </cell>
        </row>
        <row r="53">
          <cell r="A53" t="str">
            <v>Southeast</v>
          </cell>
          <cell r="C53">
            <v>3157759428000</v>
          </cell>
        </row>
        <row r="54">
          <cell r="A54" t="str">
            <v>Southwest</v>
          </cell>
          <cell r="C54">
            <v>1609194646000</v>
          </cell>
        </row>
        <row r="55">
          <cell r="A55" t="str">
            <v>Tennessee</v>
          </cell>
          <cell r="C55">
            <v>252635759000</v>
          </cell>
        </row>
        <row r="56">
          <cell r="A56" t="str">
            <v>Texas</v>
          </cell>
          <cell r="C56">
            <v>1135225582000</v>
          </cell>
        </row>
        <row r="57">
          <cell r="A57" t="str">
            <v>United States</v>
          </cell>
          <cell r="C57">
            <v>13904485000000</v>
          </cell>
        </row>
        <row r="58">
          <cell r="A58" t="str">
            <v>Utah</v>
          </cell>
          <cell r="C58">
            <v>102772080000</v>
          </cell>
        </row>
        <row r="59">
          <cell r="A59" t="str">
            <v>Vermont</v>
          </cell>
          <cell r="C59">
            <v>27729733000</v>
          </cell>
        </row>
        <row r="60">
          <cell r="A60" t="str">
            <v>Virginia</v>
          </cell>
          <cell r="C60">
            <v>404103401000</v>
          </cell>
        </row>
        <row r="61">
          <cell r="A61" t="str">
            <v>Washington</v>
          </cell>
          <cell r="C61">
            <v>326496701000</v>
          </cell>
        </row>
        <row r="62">
          <cell r="A62" t="str">
            <v>West Virginia</v>
          </cell>
          <cell r="C62">
            <v>65665367000</v>
          </cell>
        </row>
        <row r="63">
          <cell r="A63" t="str">
            <v>Wisconsin</v>
          </cell>
          <cell r="C63">
            <v>243096269000</v>
          </cell>
        </row>
        <row r="64">
          <cell r="A64" t="str">
            <v>Wyoming</v>
          </cell>
          <cell r="C64">
            <v>30087324000</v>
          </cell>
        </row>
      </sheetData>
      <sheetData sheetId="2" refreshError="1">
        <row r="5">
          <cell r="A5" t="str">
            <v>Alabama</v>
          </cell>
          <cell r="B5">
            <v>4817484</v>
          </cell>
        </row>
        <row r="6">
          <cell r="A6" t="str">
            <v>Alaska</v>
          </cell>
          <cell r="B6">
            <v>731081</v>
          </cell>
        </row>
        <row r="7">
          <cell r="A7" t="str">
            <v>Arizona</v>
          </cell>
          <cell r="B7">
            <v>6556236</v>
          </cell>
        </row>
        <row r="8">
          <cell r="A8" t="str">
            <v>Arkansas</v>
          </cell>
          <cell r="B8">
            <v>2949300</v>
          </cell>
        </row>
        <row r="9">
          <cell r="A9" t="str">
            <v>California</v>
          </cell>
          <cell r="B9">
            <v>38062780</v>
          </cell>
        </row>
        <row r="10">
          <cell r="A10" t="str">
            <v>Colorado</v>
          </cell>
          <cell r="B10">
            <v>5191709</v>
          </cell>
        </row>
        <row r="11">
          <cell r="A11" t="str">
            <v>Connecticut</v>
          </cell>
          <cell r="B11">
            <v>3594362</v>
          </cell>
        </row>
        <row r="12">
          <cell r="A12" t="str">
            <v>Delaware</v>
          </cell>
          <cell r="B12">
            <v>916881</v>
          </cell>
        </row>
        <row r="13">
          <cell r="A13" t="str">
            <v>District of Columbia</v>
          </cell>
          <cell r="B13">
            <v>635040</v>
          </cell>
        </row>
        <row r="14">
          <cell r="A14" t="str">
            <v>Far West</v>
          </cell>
          <cell r="B14">
            <v>53736881</v>
          </cell>
        </row>
        <row r="15">
          <cell r="A15" t="str">
            <v>Florida</v>
          </cell>
          <cell r="B15">
            <v>19355257</v>
          </cell>
        </row>
        <row r="16">
          <cell r="A16" t="str">
            <v>Georgia</v>
          </cell>
          <cell r="B16">
            <v>9919000</v>
          </cell>
        </row>
        <row r="17">
          <cell r="A17" t="str">
            <v>Great Lakes</v>
          </cell>
          <cell r="B17">
            <v>46571965</v>
          </cell>
        </row>
        <row r="18">
          <cell r="A18" t="str">
            <v>Hawaii</v>
          </cell>
          <cell r="B18">
            <v>1392766</v>
          </cell>
        </row>
        <row r="19">
          <cell r="A19" t="str">
            <v>Idaho</v>
          </cell>
          <cell r="B19">
            <v>1595590</v>
          </cell>
        </row>
        <row r="20">
          <cell r="A20" t="str">
            <v>Illinois</v>
          </cell>
          <cell r="B20">
            <v>12873763</v>
          </cell>
        </row>
        <row r="21">
          <cell r="A21" t="str">
            <v>Indiana</v>
          </cell>
          <cell r="B21">
            <v>6537632</v>
          </cell>
        </row>
        <row r="22">
          <cell r="A22" t="str">
            <v>Iowa</v>
          </cell>
          <cell r="B22">
            <v>3075935</v>
          </cell>
        </row>
        <row r="23">
          <cell r="A23" t="str">
            <v>Kansas</v>
          </cell>
          <cell r="B23">
            <v>2885966</v>
          </cell>
        </row>
        <row r="24">
          <cell r="A24" t="str">
            <v>Kentucky</v>
          </cell>
          <cell r="B24">
            <v>4383465</v>
          </cell>
        </row>
        <row r="25">
          <cell r="A25" t="str">
            <v>Louisiana</v>
          </cell>
          <cell r="B25">
            <v>4604744</v>
          </cell>
        </row>
        <row r="26">
          <cell r="A26" t="str">
            <v>Maine</v>
          </cell>
          <cell r="B26">
            <v>1328592</v>
          </cell>
        </row>
        <row r="27">
          <cell r="A27" t="str">
            <v>Maryland</v>
          </cell>
          <cell r="B27">
            <v>5891819</v>
          </cell>
        </row>
        <row r="28">
          <cell r="A28" t="str">
            <v>Massachusetts</v>
          </cell>
          <cell r="B28">
            <v>6655829</v>
          </cell>
        </row>
        <row r="29">
          <cell r="A29" t="str">
            <v>Michigan</v>
          </cell>
          <cell r="B29">
            <v>9884781</v>
          </cell>
        </row>
        <row r="30">
          <cell r="A30" t="str">
            <v>Mideast</v>
          </cell>
          <cell r="B30">
            <v>48696923</v>
          </cell>
        </row>
        <row r="31">
          <cell r="A31" t="str">
            <v>Minnesota</v>
          </cell>
          <cell r="B31">
            <v>5380615</v>
          </cell>
        </row>
        <row r="32">
          <cell r="A32" t="str">
            <v>Mississippi</v>
          </cell>
          <cell r="B32">
            <v>2986137</v>
          </cell>
        </row>
        <row r="33">
          <cell r="A33" t="str">
            <v>Missouri</v>
          </cell>
          <cell r="B33">
            <v>6025281</v>
          </cell>
        </row>
        <row r="34">
          <cell r="A34" t="str">
            <v>Montana</v>
          </cell>
          <cell r="B34">
            <v>1005163</v>
          </cell>
        </row>
        <row r="35">
          <cell r="A35" t="str">
            <v>Nebraska</v>
          </cell>
          <cell r="B35">
            <v>1855487</v>
          </cell>
        </row>
        <row r="36">
          <cell r="A36" t="str">
            <v>Nevada</v>
          </cell>
          <cell r="B36">
            <v>2755245</v>
          </cell>
        </row>
        <row r="37">
          <cell r="A37" t="str">
            <v>New England</v>
          </cell>
          <cell r="B37">
            <v>14578855</v>
          </cell>
        </row>
        <row r="38">
          <cell r="A38" t="str">
            <v>New Hampshire</v>
          </cell>
          <cell r="B38">
            <v>1321297</v>
          </cell>
        </row>
        <row r="39">
          <cell r="A39" t="str">
            <v>New Jersey</v>
          </cell>
          <cell r="B39">
            <v>8876000</v>
          </cell>
        </row>
        <row r="40">
          <cell r="A40" t="str">
            <v>New Mexico</v>
          </cell>
          <cell r="B40">
            <v>2084594</v>
          </cell>
        </row>
        <row r="41">
          <cell r="A41" t="str">
            <v>New York</v>
          </cell>
          <cell r="B41">
            <v>19607140</v>
          </cell>
        </row>
        <row r="42">
          <cell r="A42" t="str">
            <v>North Carolina</v>
          </cell>
          <cell r="B42">
            <v>9748181</v>
          </cell>
        </row>
        <row r="43">
          <cell r="A43" t="str">
            <v>North Dakota</v>
          </cell>
          <cell r="B43">
            <v>701705</v>
          </cell>
        </row>
        <row r="44">
          <cell r="A44" t="str">
            <v>Ohio</v>
          </cell>
          <cell r="B44">
            <v>11550901</v>
          </cell>
        </row>
        <row r="45">
          <cell r="A45" t="str">
            <v>Oklahoma</v>
          </cell>
          <cell r="B45">
            <v>3817059</v>
          </cell>
        </row>
        <row r="46">
          <cell r="A46" t="str">
            <v>Oregon</v>
          </cell>
          <cell r="B46">
            <v>3898684</v>
          </cell>
        </row>
        <row r="47">
          <cell r="A47" t="str">
            <v>Pennsylvania</v>
          </cell>
          <cell r="B47">
            <v>12770043</v>
          </cell>
        </row>
        <row r="48">
          <cell r="A48" t="str">
            <v>Plains</v>
          </cell>
          <cell r="B48">
            <v>20759493</v>
          </cell>
        </row>
        <row r="49">
          <cell r="A49" t="str">
            <v>Rhode Island</v>
          </cell>
          <cell r="B49">
            <v>1052637</v>
          </cell>
        </row>
        <row r="50">
          <cell r="A50" t="str">
            <v>Rocky Mountain</v>
          </cell>
          <cell r="B50">
            <v>11224549</v>
          </cell>
        </row>
        <row r="51">
          <cell r="A51" t="str">
            <v>South Carolina</v>
          </cell>
          <cell r="B51">
            <v>4722621</v>
          </cell>
        </row>
        <row r="52">
          <cell r="A52" t="str">
            <v>South Dakota</v>
          </cell>
          <cell r="B52">
            <v>834504</v>
          </cell>
        </row>
        <row r="53">
          <cell r="A53" t="str">
            <v>Southeast</v>
          </cell>
          <cell r="B53">
            <v>79991101</v>
          </cell>
        </row>
        <row r="54">
          <cell r="A54" t="str">
            <v>Southwest</v>
          </cell>
          <cell r="B54">
            <v>38552311</v>
          </cell>
        </row>
        <row r="55">
          <cell r="A55" t="str">
            <v>Tennessee</v>
          </cell>
          <cell r="B55">
            <v>6455177</v>
          </cell>
        </row>
        <row r="56">
          <cell r="A56" t="str">
            <v>Texas</v>
          </cell>
          <cell r="B56">
            <v>26094422</v>
          </cell>
        </row>
        <row r="57">
          <cell r="A57" t="str">
            <v>United States</v>
          </cell>
          <cell r="B57">
            <v>314112078</v>
          </cell>
        </row>
        <row r="58">
          <cell r="A58" t="str">
            <v>Utah</v>
          </cell>
          <cell r="B58">
            <v>2855194</v>
          </cell>
        </row>
        <row r="59">
          <cell r="A59" t="str">
            <v>Vermont</v>
          </cell>
          <cell r="B59">
            <v>626138</v>
          </cell>
        </row>
        <row r="60">
          <cell r="A60" t="str">
            <v>Virginia</v>
          </cell>
          <cell r="B60">
            <v>8193422</v>
          </cell>
        </row>
        <row r="61">
          <cell r="A61" t="str">
            <v>Washington</v>
          </cell>
          <cell r="B61">
            <v>6896325</v>
          </cell>
        </row>
        <row r="62">
          <cell r="A62" t="str">
            <v>West Virginia</v>
          </cell>
          <cell r="B62">
            <v>1856313</v>
          </cell>
        </row>
        <row r="63">
          <cell r="A63" t="str">
            <v>Wisconsin</v>
          </cell>
          <cell r="B63">
            <v>5724888</v>
          </cell>
        </row>
        <row r="64">
          <cell r="A64" t="str">
            <v>Wyoming</v>
          </cell>
          <cell r="B64">
            <v>576893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s_revenue_nov20"/>
    </sheetNames>
    <sheetDataSet>
      <sheetData sheetId="0" refreshError="1">
        <row r="5">
          <cell r="A5" t="str">
            <v>United States</v>
          </cell>
          <cell r="B5">
            <v>1977</v>
          </cell>
          <cell r="C5">
            <v>337869862</v>
          </cell>
          <cell r="D5">
            <v>62527223</v>
          </cell>
          <cell r="E5">
            <v>36367540</v>
          </cell>
          <cell r="F5">
            <v>24272975</v>
          </cell>
          <cell r="G5">
            <v>29246274</v>
          </cell>
          <cell r="H5">
            <v>9173809</v>
          </cell>
          <cell r="I5">
            <v>62444084</v>
          </cell>
          <cell r="J5">
            <v>31173063</v>
          </cell>
          <cell r="K5">
            <v>7589484</v>
          </cell>
        </row>
        <row r="6">
          <cell r="A6" t="str">
            <v>United States</v>
          </cell>
          <cell r="B6">
            <v>1978</v>
          </cell>
          <cell r="C6">
            <v>371607090</v>
          </cell>
          <cell r="D6">
            <v>66421967</v>
          </cell>
          <cell r="E6">
            <v>41472895</v>
          </cell>
          <cell r="F6">
            <v>26123378</v>
          </cell>
          <cell r="G6">
            <v>33176300</v>
          </cell>
          <cell r="H6">
            <v>10738296</v>
          </cell>
          <cell r="I6">
            <v>69592405</v>
          </cell>
          <cell r="J6">
            <v>34701044</v>
          </cell>
          <cell r="K6">
            <v>8472918</v>
          </cell>
        </row>
        <row r="7">
          <cell r="A7" t="str">
            <v>United States</v>
          </cell>
          <cell r="B7">
            <v>1979</v>
          </cell>
          <cell r="C7">
            <v>404891107</v>
          </cell>
          <cell r="D7">
            <v>64943568</v>
          </cell>
          <cell r="E7">
            <v>46558597</v>
          </cell>
          <cell r="F7">
            <v>27688551</v>
          </cell>
          <cell r="G7">
            <v>36931786</v>
          </cell>
          <cell r="H7">
            <v>12127524</v>
          </cell>
          <cell r="I7">
            <v>75163828</v>
          </cell>
          <cell r="J7">
            <v>39469100</v>
          </cell>
          <cell r="K7">
            <v>9787935</v>
          </cell>
        </row>
        <row r="8">
          <cell r="A8" t="str">
            <v>United States</v>
          </cell>
          <cell r="B8">
            <v>1980</v>
          </cell>
          <cell r="C8">
            <v>451536599</v>
          </cell>
          <cell r="D8">
            <v>68498743</v>
          </cell>
          <cell r="E8">
            <v>51327616</v>
          </cell>
          <cell r="F8">
            <v>28598972</v>
          </cell>
          <cell r="G8">
            <v>42079764</v>
          </cell>
          <cell r="H8">
            <v>13321331</v>
          </cell>
          <cell r="I8">
            <v>83028545</v>
          </cell>
          <cell r="J8">
            <v>44373026</v>
          </cell>
          <cell r="K8">
            <v>12627626</v>
          </cell>
        </row>
        <row r="9">
          <cell r="A9" t="str">
            <v>United States</v>
          </cell>
          <cell r="B9">
            <v>1981</v>
          </cell>
          <cell r="C9">
            <v>506727811</v>
          </cell>
          <cell r="D9">
            <v>74969444</v>
          </cell>
          <cell r="E9">
            <v>55641390</v>
          </cell>
          <cell r="F9">
            <v>30330030</v>
          </cell>
          <cell r="G9">
            <v>46426426</v>
          </cell>
          <cell r="H9">
            <v>14143497</v>
          </cell>
          <cell r="I9">
            <v>90294367</v>
          </cell>
          <cell r="J9">
            <v>50237600</v>
          </cell>
          <cell r="K9">
            <v>15969491</v>
          </cell>
        </row>
        <row r="10">
          <cell r="A10" t="str">
            <v>United States</v>
          </cell>
          <cell r="B10">
            <v>1982</v>
          </cell>
          <cell r="C10">
            <v>547717920</v>
          </cell>
          <cell r="D10">
            <v>82067442</v>
          </cell>
          <cell r="E10">
            <v>60573300</v>
          </cell>
          <cell r="F10">
            <v>33039648</v>
          </cell>
          <cell r="G10">
            <v>50738164</v>
          </cell>
          <cell r="H10">
            <v>15028326</v>
          </cell>
          <cell r="I10">
            <v>87282128</v>
          </cell>
          <cell r="J10">
            <v>56920307</v>
          </cell>
          <cell r="K10">
            <v>19048301</v>
          </cell>
        </row>
        <row r="11">
          <cell r="A11" t="str">
            <v>United States</v>
          </cell>
          <cell r="B11">
            <v>1983</v>
          </cell>
          <cell r="C11">
            <v>593371721</v>
          </cell>
          <cell r="D11">
            <v>89104863</v>
          </cell>
          <cell r="E11">
            <v>64889896</v>
          </cell>
          <cell r="F11">
            <v>35356742</v>
          </cell>
          <cell r="G11">
            <v>55128927</v>
          </cell>
          <cell r="H11">
            <v>14257647</v>
          </cell>
          <cell r="I11">
            <v>90006515</v>
          </cell>
          <cell r="J11">
            <v>62625024</v>
          </cell>
          <cell r="K11">
            <v>20924625</v>
          </cell>
        </row>
        <row r="12">
          <cell r="A12" t="str">
            <v>United States</v>
          </cell>
          <cell r="B12">
            <v>1984</v>
          </cell>
          <cell r="C12">
            <v>651996807</v>
          </cell>
          <cell r="D12">
            <v>96456745</v>
          </cell>
          <cell r="E12">
            <v>75211609</v>
          </cell>
          <cell r="F12">
            <v>38885733</v>
          </cell>
          <cell r="G12">
            <v>64871351</v>
          </cell>
          <cell r="H12">
            <v>16798087</v>
          </cell>
          <cell r="I12">
            <v>96935282</v>
          </cell>
          <cell r="J12">
            <v>69022177</v>
          </cell>
          <cell r="K12">
            <v>26282716</v>
          </cell>
        </row>
        <row r="13">
          <cell r="A13" t="str">
            <v>United States</v>
          </cell>
          <cell r="B13">
            <v>1985</v>
          </cell>
          <cell r="C13">
            <v>720062166</v>
          </cell>
          <cell r="D13">
            <v>103756624</v>
          </cell>
          <cell r="E13">
            <v>84295648</v>
          </cell>
          <cell r="F13">
            <v>42080063</v>
          </cell>
          <cell r="G13">
            <v>70361403</v>
          </cell>
          <cell r="H13">
            <v>19152186</v>
          </cell>
          <cell r="I13">
            <v>106157936</v>
          </cell>
          <cell r="J13">
            <v>74322626</v>
          </cell>
          <cell r="K13">
            <v>31008957</v>
          </cell>
        </row>
        <row r="14">
          <cell r="A14" t="str">
            <v>United States</v>
          </cell>
          <cell r="B14">
            <v>1986</v>
          </cell>
          <cell r="C14">
            <v>783377916</v>
          </cell>
          <cell r="D14">
            <v>111709287</v>
          </cell>
          <cell r="E14">
            <v>90694713</v>
          </cell>
          <cell r="F14">
            <v>44309850</v>
          </cell>
          <cell r="G14">
            <v>74364912</v>
          </cell>
          <cell r="H14">
            <v>19994145</v>
          </cell>
          <cell r="I14">
            <v>113098809</v>
          </cell>
          <cell r="J14">
            <v>80400020</v>
          </cell>
          <cell r="K14">
            <v>35757654</v>
          </cell>
        </row>
        <row r="15">
          <cell r="A15" t="str">
            <v>United States</v>
          </cell>
          <cell r="B15">
            <v>1987</v>
          </cell>
          <cell r="C15">
            <v>843878724</v>
          </cell>
          <cell r="D15">
            <v>121202638</v>
          </cell>
          <cell r="E15">
            <v>96602538</v>
          </cell>
          <cell r="F15">
            <v>47488148</v>
          </cell>
          <cell r="G15">
            <v>83934727</v>
          </cell>
          <cell r="H15">
            <v>22424627</v>
          </cell>
          <cell r="I15">
            <v>114857457</v>
          </cell>
          <cell r="J15">
            <v>87446717</v>
          </cell>
          <cell r="K15">
            <v>39281989</v>
          </cell>
        </row>
        <row r="16">
          <cell r="A16" t="str">
            <v>United States</v>
          </cell>
          <cell r="B16">
            <v>1988</v>
          </cell>
          <cell r="C16">
            <v>884116964</v>
          </cell>
          <cell r="D16">
            <v>132212301</v>
          </cell>
          <cell r="E16">
            <v>105237831</v>
          </cell>
          <cell r="F16">
            <v>51214500</v>
          </cell>
          <cell r="G16">
            <v>88349539</v>
          </cell>
          <cell r="H16">
            <v>23663438</v>
          </cell>
          <cell r="I16">
            <v>117601730</v>
          </cell>
          <cell r="J16">
            <v>94543604</v>
          </cell>
          <cell r="K16">
            <v>27922221</v>
          </cell>
        </row>
        <row r="17">
          <cell r="A17" t="str">
            <v>United States</v>
          </cell>
          <cell r="B17">
            <v>1989</v>
          </cell>
          <cell r="C17">
            <v>953802436</v>
          </cell>
          <cell r="D17">
            <v>142400237</v>
          </cell>
          <cell r="E17">
            <v>112673222</v>
          </cell>
          <cell r="F17">
            <v>53662775</v>
          </cell>
          <cell r="G17">
            <v>97805749</v>
          </cell>
          <cell r="H17">
            <v>25925885</v>
          </cell>
          <cell r="I17">
            <v>125823732</v>
          </cell>
          <cell r="J17">
            <v>104576430</v>
          </cell>
          <cell r="K17">
            <v>30402868</v>
          </cell>
        </row>
        <row r="18">
          <cell r="A18" t="str">
            <v>United States</v>
          </cell>
          <cell r="B18">
            <v>1990</v>
          </cell>
          <cell r="C18">
            <v>1032114523</v>
          </cell>
          <cell r="D18">
            <v>155613321</v>
          </cell>
          <cell r="E18">
            <v>121286594</v>
          </cell>
          <cell r="F18">
            <v>56598161</v>
          </cell>
          <cell r="G18">
            <v>105639737</v>
          </cell>
          <cell r="H18">
            <v>23566322</v>
          </cell>
          <cell r="I18">
            <v>136801924</v>
          </cell>
          <cell r="J18">
            <v>115540659</v>
          </cell>
          <cell r="K18">
            <v>33086825</v>
          </cell>
        </row>
        <row r="19">
          <cell r="A19" t="str">
            <v>United States</v>
          </cell>
          <cell r="B19">
            <v>1991</v>
          </cell>
          <cell r="C19">
            <v>1080862400</v>
          </cell>
          <cell r="D19">
            <v>167999489</v>
          </cell>
          <cell r="E19">
            <v>125448814</v>
          </cell>
          <cell r="F19">
            <v>60121414</v>
          </cell>
          <cell r="G19">
            <v>109340832</v>
          </cell>
          <cell r="H19">
            <v>22242445</v>
          </cell>
          <cell r="I19">
            <v>154098909</v>
          </cell>
          <cell r="J19">
            <v>125235530</v>
          </cell>
          <cell r="K19">
            <v>35717070</v>
          </cell>
        </row>
        <row r="20">
          <cell r="A20" t="str">
            <v>United States</v>
          </cell>
          <cell r="B20">
            <v>1992</v>
          </cell>
          <cell r="C20">
            <v>1189987099</v>
          </cell>
          <cell r="D20">
            <v>180336841</v>
          </cell>
          <cell r="E20">
            <v>131979152</v>
          </cell>
          <cell r="F20">
            <v>65751991</v>
          </cell>
          <cell r="G20">
            <v>115637837</v>
          </cell>
          <cell r="H20">
            <v>23880252</v>
          </cell>
          <cell r="I20">
            <v>179174330</v>
          </cell>
          <cell r="J20">
            <v>138304683</v>
          </cell>
          <cell r="K20">
            <v>42929004</v>
          </cell>
        </row>
        <row r="21">
          <cell r="A21" t="str">
            <v>United States</v>
          </cell>
          <cell r="B21">
            <v>1993</v>
          </cell>
          <cell r="C21">
            <v>1270826852</v>
          </cell>
          <cell r="D21">
            <v>189743930</v>
          </cell>
          <cell r="E21">
            <v>138822010</v>
          </cell>
          <cell r="F21">
            <v>70826849</v>
          </cell>
          <cell r="G21">
            <v>123235406</v>
          </cell>
          <cell r="H21">
            <v>26417292</v>
          </cell>
          <cell r="I21">
            <v>198662634</v>
          </cell>
          <cell r="J21">
            <v>149350881</v>
          </cell>
          <cell r="K21">
            <v>45017233</v>
          </cell>
        </row>
        <row r="22">
          <cell r="A22" t="str">
            <v>United States</v>
          </cell>
          <cell r="B22">
            <v>1994</v>
          </cell>
          <cell r="C22">
            <v>1331492151</v>
          </cell>
          <cell r="D22">
            <v>197141008</v>
          </cell>
          <cell r="E22">
            <v>149039888</v>
          </cell>
          <cell r="F22">
            <v>74588413</v>
          </cell>
          <cell r="G22">
            <v>128809920</v>
          </cell>
          <cell r="H22">
            <v>28319516</v>
          </cell>
          <cell r="I22">
            <v>215492289</v>
          </cell>
          <cell r="J22">
            <v>161166144</v>
          </cell>
          <cell r="K22">
            <v>45871212</v>
          </cell>
        </row>
        <row r="23">
          <cell r="A23" t="str">
            <v>United States</v>
          </cell>
          <cell r="B23">
            <v>1995</v>
          </cell>
          <cell r="C23">
            <v>1417924528</v>
          </cell>
          <cell r="D23">
            <v>203451246</v>
          </cell>
          <cell r="E23">
            <v>160166175</v>
          </cell>
          <cell r="F23">
            <v>77102222</v>
          </cell>
          <cell r="G23">
            <v>137930595</v>
          </cell>
          <cell r="H23">
            <v>31405814</v>
          </cell>
          <cell r="I23">
            <v>228771418</v>
          </cell>
          <cell r="J23">
            <v>172062415</v>
          </cell>
          <cell r="K23">
            <v>50578282</v>
          </cell>
        </row>
        <row r="24">
          <cell r="A24" t="str">
            <v>United States</v>
          </cell>
          <cell r="B24">
            <v>1996</v>
          </cell>
          <cell r="C24">
            <v>1513633310</v>
          </cell>
          <cell r="D24">
            <v>209439663</v>
          </cell>
          <cell r="E24">
            <v>169071068</v>
          </cell>
          <cell r="F24">
            <v>79921784</v>
          </cell>
          <cell r="G24">
            <v>146843565</v>
          </cell>
          <cell r="H24">
            <v>32009111</v>
          </cell>
          <cell r="I24">
            <v>234890642</v>
          </cell>
          <cell r="J24">
            <v>182200568</v>
          </cell>
          <cell r="K24">
            <v>55119750</v>
          </cell>
        </row>
        <row r="25">
          <cell r="A25" t="str">
            <v>United States</v>
          </cell>
          <cell r="B25">
            <v>1997</v>
          </cell>
          <cell r="C25">
            <v>1616495229</v>
          </cell>
          <cell r="D25">
            <v>218877317</v>
          </cell>
          <cell r="E25">
            <v>178373323</v>
          </cell>
          <cell r="F25">
            <v>83044743</v>
          </cell>
          <cell r="G25">
            <v>159041889</v>
          </cell>
          <cell r="H25">
            <v>33820422</v>
          </cell>
          <cell r="I25">
            <v>244846705</v>
          </cell>
          <cell r="J25">
            <v>190872382</v>
          </cell>
          <cell r="K25">
            <v>58752394</v>
          </cell>
        </row>
        <row r="26">
          <cell r="A26" t="str">
            <v>United States</v>
          </cell>
          <cell r="B26">
            <v>1998</v>
          </cell>
          <cell r="C26">
            <v>1720889368</v>
          </cell>
          <cell r="D26">
            <v>230150058</v>
          </cell>
          <cell r="E26">
            <v>188752895</v>
          </cell>
          <cell r="F26">
            <v>86130511</v>
          </cell>
          <cell r="G26">
            <v>175630035</v>
          </cell>
          <cell r="H26">
            <v>34411615</v>
          </cell>
          <cell r="I26">
            <v>255048096</v>
          </cell>
          <cell r="J26">
            <v>201554212</v>
          </cell>
          <cell r="K26">
            <v>63824242</v>
          </cell>
        </row>
        <row r="27">
          <cell r="A27" t="str">
            <v>United States</v>
          </cell>
          <cell r="B27">
            <v>1999</v>
          </cell>
          <cell r="C27">
            <v>1794121421</v>
          </cell>
          <cell r="D27">
            <v>239671604</v>
          </cell>
          <cell r="E27">
            <v>200626752</v>
          </cell>
          <cell r="F27">
            <v>90366190</v>
          </cell>
          <cell r="G27">
            <v>189308854</v>
          </cell>
          <cell r="H27">
            <v>33922371</v>
          </cell>
          <cell r="I27">
            <v>270627892</v>
          </cell>
          <cell r="J27">
            <v>210885215</v>
          </cell>
          <cell r="K27">
            <v>66098970</v>
          </cell>
        </row>
        <row r="28">
          <cell r="A28" t="str">
            <v>United States</v>
          </cell>
          <cell r="B28">
            <v>2000</v>
          </cell>
          <cell r="C28">
            <v>1942328438</v>
          </cell>
          <cell r="D28">
            <v>249177604</v>
          </cell>
          <cell r="E28">
            <v>215112414</v>
          </cell>
          <cell r="F28">
            <v>94177378</v>
          </cell>
          <cell r="G28">
            <v>211660682</v>
          </cell>
          <cell r="H28">
            <v>36058903</v>
          </cell>
          <cell r="I28">
            <v>291949750</v>
          </cell>
          <cell r="J28">
            <v>223479819</v>
          </cell>
          <cell r="K28">
            <v>77215728</v>
          </cell>
        </row>
        <row r="29">
          <cell r="A29" t="str">
            <v>United States</v>
          </cell>
          <cell r="B29">
            <v>2001</v>
          </cell>
          <cell r="C29">
            <v>1890891484</v>
          </cell>
          <cell r="D29">
            <v>263689177</v>
          </cell>
          <cell r="E29">
            <v>223428227</v>
          </cell>
          <cell r="F29">
            <v>96788761</v>
          </cell>
          <cell r="G29">
            <v>226333547</v>
          </cell>
          <cell r="H29">
            <v>35296152</v>
          </cell>
          <cell r="I29">
            <v>324033384</v>
          </cell>
          <cell r="J29">
            <v>239485459</v>
          </cell>
          <cell r="K29">
            <v>83225624</v>
          </cell>
        </row>
        <row r="30">
          <cell r="A30" t="str">
            <v>United States</v>
          </cell>
          <cell r="B30">
            <v>2002</v>
          </cell>
          <cell r="C30">
            <v>1806591592</v>
          </cell>
          <cell r="D30">
            <v>279191478</v>
          </cell>
          <cell r="E30">
            <v>222986687</v>
          </cell>
          <cell r="F30">
            <v>101135819</v>
          </cell>
          <cell r="G30">
            <v>202832254</v>
          </cell>
          <cell r="H30">
            <v>28151862</v>
          </cell>
          <cell r="I30">
            <v>360546218</v>
          </cell>
          <cell r="J30">
            <v>253189078</v>
          </cell>
          <cell r="K30">
            <v>91916064</v>
          </cell>
        </row>
        <row r="31">
          <cell r="A31" t="str">
            <v>United States</v>
          </cell>
          <cell r="B31">
            <v>2003</v>
          </cell>
          <cell r="C31">
            <v>2047337010</v>
          </cell>
          <cell r="D31">
            <v>296683185</v>
          </cell>
          <cell r="E31">
            <v>229222301</v>
          </cell>
          <cell r="F31">
            <v>108564266</v>
          </cell>
          <cell r="G31">
            <v>199407020</v>
          </cell>
          <cell r="H31">
            <v>31369064</v>
          </cell>
          <cell r="I31">
            <v>389263567</v>
          </cell>
          <cell r="J31">
            <v>269560428</v>
          </cell>
          <cell r="K31">
            <v>99517789</v>
          </cell>
        </row>
        <row r="32">
          <cell r="A32" t="str">
            <v>United States</v>
          </cell>
          <cell r="B32">
            <v>2004</v>
          </cell>
          <cell r="C32">
            <v>2434155253</v>
          </cell>
          <cell r="D32">
            <v>317941413</v>
          </cell>
          <cell r="E32">
            <v>245342513</v>
          </cell>
          <cell r="F32">
            <v>115684433</v>
          </cell>
          <cell r="G32">
            <v>215214769</v>
          </cell>
          <cell r="H32">
            <v>33715793</v>
          </cell>
          <cell r="I32">
            <v>423111707</v>
          </cell>
          <cell r="J32">
            <v>287835781</v>
          </cell>
          <cell r="K32">
            <v>103982935</v>
          </cell>
        </row>
        <row r="33">
          <cell r="A33" t="str">
            <v>United States</v>
          </cell>
          <cell r="B33">
            <v>2005</v>
          </cell>
          <cell r="C33">
            <v>2528546342</v>
          </cell>
          <cell r="D33">
            <v>335779002</v>
          </cell>
          <cell r="E33">
            <v>262951838</v>
          </cell>
          <cell r="F33">
            <v>121314328</v>
          </cell>
          <cell r="G33">
            <v>242273042</v>
          </cell>
          <cell r="H33">
            <v>43255712</v>
          </cell>
          <cell r="I33">
            <v>438558114</v>
          </cell>
          <cell r="J33">
            <v>308179211</v>
          </cell>
          <cell r="K33">
            <v>112133762</v>
          </cell>
        </row>
        <row r="34">
          <cell r="A34" t="str">
            <v>United States</v>
          </cell>
          <cell r="B34">
            <v>2006</v>
          </cell>
          <cell r="C34">
            <v>2742151182</v>
          </cell>
          <cell r="D34">
            <v>364558999</v>
          </cell>
          <cell r="E34">
            <v>285829129</v>
          </cell>
          <cell r="F34">
            <v>131905396</v>
          </cell>
          <cell r="G34">
            <v>268667132</v>
          </cell>
          <cell r="H34">
            <v>53080748</v>
          </cell>
          <cell r="I34">
            <v>452975459</v>
          </cell>
          <cell r="J34">
            <v>333538440</v>
          </cell>
          <cell r="K34">
            <v>122208360</v>
          </cell>
        </row>
        <row r="35">
          <cell r="A35" t="str">
            <v>United States</v>
          </cell>
          <cell r="B35">
            <v>2007</v>
          </cell>
          <cell r="C35">
            <v>3068075180</v>
          </cell>
          <cell r="D35">
            <v>388905357</v>
          </cell>
          <cell r="E35">
            <v>300601232</v>
          </cell>
          <cell r="F35">
            <v>139868301</v>
          </cell>
          <cell r="G35">
            <v>290278113</v>
          </cell>
          <cell r="H35">
            <v>60954942</v>
          </cell>
          <cell r="I35">
            <v>464913840</v>
          </cell>
          <cell r="J35">
            <v>351080480</v>
          </cell>
          <cell r="K35">
            <v>127406979</v>
          </cell>
        </row>
        <row r="36">
          <cell r="A36" t="str">
            <v>United States</v>
          </cell>
          <cell r="B36">
            <v>2008</v>
          </cell>
          <cell r="C36">
            <v>2620868024</v>
          </cell>
          <cell r="D36">
            <v>409539657</v>
          </cell>
          <cell r="E36">
            <v>304739498</v>
          </cell>
          <cell r="F36">
            <v>145205459</v>
          </cell>
          <cell r="G36">
            <v>304902076</v>
          </cell>
          <cell r="H36">
            <v>57230891</v>
          </cell>
          <cell r="I36">
            <v>477440607</v>
          </cell>
          <cell r="J36">
            <v>375693999</v>
          </cell>
          <cell r="K36">
            <v>133247460</v>
          </cell>
        </row>
        <row r="37">
          <cell r="A37" t="str">
            <v>United States</v>
          </cell>
          <cell r="B37">
            <v>2009</v>
          </cell>
          <cell r="C37">
            <v>2098595407</v>
          </cell>
          <cell r="D37">
            <v>434818264</v>
          </cell>
          <cell r="E37">
            <v>291300296</v>
          </cell>
          <cell r="F37">
            <v>142828034</v>
          </cell>
          <cell r="G37">
            <v>270941521</v>
          </cell>
          <cell r="H37">
            <v>46279861</v>
          </cell>
          <cell r="I37">
            <v>537949382</v>
          </cell>
          <cell r="J37">
            <v>395361837</v>
          </cell>
          <cell r="K37">
            <v>131467111</v>
          </cell>
        </row>
        <row r="38">
          <cell r="A38" t="str">
            <v>United States</v>
          </cell>
          <cell r="B38">
            <v>2010</v>
          </cell>
          <cell r="C38">
            <v>3180023050</v>
          </cell>
          <cell r="D38">
            <v>443947292</v>
          </cell>
          <cell r="E38">
            <v>288499186</v>
          </cell>
          <cell r="F38">
            <v>147071543</v>
          </cell>
          <cell r="G38">
            <v>261510473</v>
          </cell>
          <cell r="H38">
            <v>44107796</v>
          </cell>
          <cell r="I38">
            <v>623800886</v>
          </cell>
          <cell r="J38">
            <v>411199546</v>
          </cell>
          <cell r="K38">
            <v>127340687</v>
          </cell>
        </row>
        <row r="39">
          <cell r="A39" t="str">
            <v>United States</v>
          </cell>
          <cell r="B39">
            <v>2011</v>
          </cell>
          <cell r="C39">
            <v>3440608614</v>
          </cell>
          <cell r="D39">
            <v>445771236</v>
          </cell>
          <cell r="E39">
            <v>304668034</v>
          </cell>
          <cell r="F39">
            <v>159311454</v>
          </cell>
          <cell r="G39">
            <v>285293135</v>
          </cell>
          <cell r="H39">
            <v>48421906</v>
          </cell>
          <cell r="I39">
            <v>647605811</v>
          </cell>
          <cell r="J39">
            <v>428772543</v>
          </cell>
          <cell r="K39">
            <v>131329823</v>
          </cell>
        </row>
        <row r="40">
          <cell r="A40" t="str">
            <v>United States</v>
          </cell>
          <cell r="B40">
            <v>2012</v>
          </cell>
          <cell r="C40">
            <v>3032521178</v>
          </cell>
          <cell r="D40">
            <v>447120120</v>
          </cell>
          <cell r="E40">
            <v>314135839</v>
          </cell>
          <cell r="F40">
            <v>162408444</v>
          </cell>
          <cell r="G40">
            <v>307255616</v>
          </cell>
          <cell r="H40">
            <v>48933513</v>
          </cell>
          <cell r="I40">
            <v>585128368</v>
          </cell>
          <cell r="J40">
            <v>426419887</v>
          </cell>
          <cell r="K40">
            <v>137865328</v>
          </cell>
        </row>
        <row r="41">
          <cell r="A41" t="str">
            <v>United States</v>
          </cell>
          <cell r="B41">
            <v>2013</v>
          </cell>
          <cell r="C41">
            <v>3419868195</v>
          </cell>
          <cell r="D41">
            <v>455441810</v>
          </cell>
          <cell r="E41">
            <v>327065751</v>
          </cell>
          <cell r="F41">
            <v>169373496</v>
          </cell>
          <cell r="G41">
            <v>338471471</v>
          </cell>
          <cell r="H41">
            <v>53039469</v>
          </cell>
          <cell r="I41">
            <v>584651830</v>
          </cell>
          <cell r="J41">
            <v>444152589</v>
          </cell>
          <cell r="K41">
            <v>144447152</v>
          </cell>
        </row>
        <row r="42">
          <cell r="A42" t="str">
            <v>Alabama</v>
          </cell>
          <cell r="B42">
            <v>1977</v>
          </cell>
          <cell r="C42">
            <v>4677016</v>
          </cell>
          <cell r="D42">
            <v>225736</v>
          </cell>
          <cell r="E42">
            <v>593261</v>
          </cell>
          <cell r="F42">
            <v>511661</v>
          </cell>
          <cell r="G42">
            <v>282256</v>
          </cell>
          <cell r="H42">
            <v>75874</v>
          </cell>
          <cell r="I42">
            <v>1080887</v>
          </cell>
          <cell r="J42">
            <v>737841</v>
          </cell>
          <cell r="K42">
            <v>94791</v>
          </cell>
        </row>
        <row r="43">
          <cell r="A43" t="str">
            <v>Alabama</v>
          </cell>
          <cell r="B43">
            <v>1978</v>
          </cell>
          <cell r="C43">
            <v>5112098</v>
          </cell>
          <cell r="D43">
            <v>257722</v>
          </cell>
          <cell r="E43">
            <v>659701</v>
          </cell>
          <cell r="F43">
            <v>564772</v>
          </cell>
          <cell r="G43">
            <v>341231</v>
          </cell>
          <cell r="H43">
            <v>83161</v>
          </cell>
          <cell r="I43">
            <v>1155901</v>
          </cell>
          <cell r="J43">
            <v>742498</v>
          </cell>
          <cell r="K43">
            <v>121494</v>
          </cell>
        </row>
        <row r="44">
          <cell r="A44" t="str">
            <v>Alabama</v>
          </cell>
          <cell r="B44">
            <v>1979</v>
          </cell>
          <cell r="C44">
            <v>5753187</v>
          </cell>
          <cell r="D44">
            <v>273334</v>
          </cell>
          <cell r="E44">
            <v>739186</v>
          </cell>
          <cell r="F44">
            <v>618716</v>
          </cell>
          <cell r="G44">
            <v>388341</v>
          </cell>
          <cell r="H44">
            <v>100610</v>
          </cell>
          <cell r="I44">
            <v>1310650</v>
          </cell>
          <cell r="J44">
            <v>864725</v>
          </cell>
          <cell r="K44">
            <v>138826</v>
          </cell>
        </row>
        <row r="45">
          <cell r="A45" t="str">
            <v>Alabama</v>
          </cell>
          <cell r="B45">
            <v>1980</v>
          </cell>
          <cell r="C45">
            <v>6410028</v>
          </cell>
          <cell r="D45">
            <v>305953</v>
          </cell>
          <cell r="E45">
            <v>786277</v>
          </cell>
          <cell r="F45">
            <v>643548</v>
          </cell>
          <cell r="G45">
            <v>425409</v>
          </cell>
          <cell r="H45">
            <v>109238</v>
          </cell>
          <cell r="I45">
            <v>1472241</v>
          </cell>
          <cell r="J45">
            <v>1007226</v>
          </cell>
          <cell r="K45">
            <v>160936</v>
          </cell>
        </row>
        <row r="46">
          <cell r="A46" t="str">
            <v>Alabama</v>
          </cell>
          <cell r="B46">
            <v>1981</v>
          </cell>
          <cell r="C46">
            <v>7514424</v>
          </cell>
          <cell r="D46">
            <v>337741</v>
          </cell>
          <cell r="E46">
            <v>826159</v>
          </cell>
          <cell r="F46">
            <v>762229</v>
          </cell>
          <cell r="G46">
            <v>546413</v>
          </cell>
          <cell r="H46">
            <v>99095</v>
          </cell>
          <cell r="I46">
            <v>1496832</v>
          </cell>
          <cell r="J46">
            <v>1157032</v>
          </cell>
          <cell r="K46">
            <v>580702</v>
          </cell>
        </row>
        <row r="47">
          <cell r="A47" t="str">
            <v>Alabama</v>
          </cell>
          <cell r="B47">
            <v>1982</v>
          </cell>
          <cell r="C47">
            <v>7643868</v>
          </cell>
          <cell r="D47">
            <v>347017</v>
          </cell>
          <cell r="E47">
            <v>884096</v>
          </cell>
          <cell r="F47">
            <v>789384</v>
          </cell>
          <cell r="G47">
            <v>515555</v>
          </cell>
          <cell r="H47">
            <v>123218</v>
          </cell>
          <cell r="I47">
            <v>1394534</v>
          </cell>
          <cell r="J47">
            <v>1298823</v>
          </cell>
          <cell r="K47">
            <v>249156</v>
          </cell>
        </row>
        <row r="48">
          <cell r="A48" t="str">
            <v>Alabama</v>
          </cell>
          <cell r="B48">
            <v>1983</v>
          </cell>
          <cell r="C48">
            <v>8266081</v>
          </cell>
          <cell r="D48">
            <v>392586</v>
          </cell>
          <cell r="E48">
            <v>933054</v>
          </cell>
          <cell r="F48">
            <v>801294</v>
          </cell>
          <cell r="G48">
            <v>595829</v>
          </cell>
          <cell r="H48">
            <v>133717</v>
          </cell>
          <cell r="I48">
            <v>1418328</v>
          </cell>
          <cell r="J48">
            <v>1370620</v>
          </cell>
          <cell r="K48">
            <v>276420</v>
          </cell>
        </row>
        <row r="49">
          <cell r="A49" t="str">
            <v>Alabama</v>
          </cell>
          <cell r="B49">
            <v>1984</v>
          </cell>
          <cell r="C49">
            <v>9472983</v>
          </cell>
          <cell r="D49">
            <v>444511</v>
          </cell>
          <cell r="E49">
            <v>1038625</v>
          </cell>
          <cell r="F49">
            <v>868225</v>
          </cell>
          <cell r="G49">
            <v>660819</v>
          </cell>
          <cell r="H49">
            <v>223816</v>
          </cell>
          <cell r="I49">
            <v>1540646</v>
          </cell>
          <cell r="J49">
            <v>1457391</v>
          </cell>
          <cell r="K49">
            <v>674400</v>
          </cell>
        </row>
        <row r="50">
          <cell r="A50" t="str">
            <v>Alabama</v>
          </cell>
          <cell r="B50">
            <v>1985</v>
          </cell>
          <cell r="C50">
            <v>10129933</v>
          </cell>
          <cell r="D50">
            <v>465062</v>
          </cell>
          <cell r="E50">
            <v>1188477</v>
          </cell>
          <cell r="F50">
            <v>890905</v>
          </cell>
          <cell r="G50">
            <v>752789</v>
          </cell>
          <cell r="H50">
            <v>199998</v>
          </cell>
          <cell r="I50">
            <v>1768362</v>
          </cell>
          <cell r="J50">
            <v>1476332</v>
          </cell>
          <cell r="K50">
            <v>401178</v>
          </cell>
        </row>
        <row r="51">
          <cell r="A51" t="str">
            <v>Alabama</v>
          </cell>
          <cell r="B51">
            <v>1986</v>
          </cell>
          <cell r="C51">
            <v>10649612</v>
          </cell>
          <cell r="D51">
            <v>479041</v>
          </cell>
          <cell r="E51">
            <v>1266796</v>
          </cell>
          <cell r="F51">
            <v>926495</v>
          </cell>
          <cell r="G51">
            <v>801142</v>
          </cell>
          <cell r="H51">
            <v>156745</v>
          </cell>
          <cell r="I51">
            <v>1784889</v>
          </cell>
          <cell r="J51">
            <v>1701242</v>
          </cell>
          <cell r="K51">
            <v>462299</v>
          </cell>
        </row>
        <row r="52">
          <cell r="A52" t="str">
            <v>Alabama</v>
          </cell>
          <cell r="B52">
            <v>1987</v>
          </cell>
          <cell r="C52">
            <v>11131935</v>
          </cell>
          <cell r="D52">
            <v>505935</v>
          </cell>
          <cell r="E52">
            <v>1362612</v>
          </cell>
          <cell r="F52">
            <v>972833</v>
          </cell>
          <cell r="G52">
            <v>934510</v>
          </cell>
          <cell r="H52">
            <v>162699</v>
          </cell>
          <cell r="I52">
            <v>1725536</v>
          </cell>
          <cell r="J52">
            <v>1754515</v>
          </cell>
          <cell r="K52">
            <v>421767</v>
          </cell>
        </row>
        <row r="53">
          <cell r="A53" t="str">
            <v>Alabama</v>
          </cell>
          <cell r="B53">
            <v>1988</v>
          </cell>
          <cell r="C53">
            <v>12312829</v>
          </cell>
          <cell r="D53">
            <v>542621</v>
          </cell>
          <cell r="E53">
            <v>1429302</v>
          </cell>
          <cell r="F53">
            <v>1016513</v>
          </cell>
          <cell r="G53">
            <v>978388</v>
          </cell>
          <cell r="H53">
            <v>177657</v>
          </cell>
          <cell r="I53">
            <v>2112711</v>
          </cell>
          <cell r="J53">
            <v>1875643</v>
          </cell>
          <cell r="K53">
            <v>313366</v>
          </cell>
        </row>
        <row r="54">
          <cell r="A54" t="str">
            <v>Alabama</v>
          </cell>
          <cell r="B54">
            <v>1989</v>
          </cell>
          <cell r="C54">
            <v>12664989</v>
          </cell>
          <cell r="D54">
            <v>609385</v>
          </cell>
          <cell r="E54">
            <v>1531881</v>
          </cell>
          <cell r="F54">
            <v>1048095</v>
          </cell>
          <cell r="G54">
            <v>1113461</v>
          </cell>
          <cell r="H54">
            <v>215817</v>
          </cell>
          <cell r="I54">
            <v>1962118</v>
          </cell>
          <cell r="J54">
            <v>2044995</v>
          </cell>
          <cell r="K54">
            <v>234825</v>
          </cell>
        </row>
        <row r="55">
          <cell r="A55" t="str">
            <v>Alabama</v>
          </cell>
          <cell r="B55">
            <v>1990</v>
          </cell>
          <cell r="C55">
            <v>13770020</v>
          </cell>
          <cell r="D55">
            <v>658807</v>
          </cell>
          <cell r="E55">
            <v>1625557</v>
          </cell>
          <cell r="F55">
            <v>1078482</v>
          </cell>
          <cell r="G55">
            <v>1173087</v>
          </cell>
          <cell r="H55">
            <v>179833</v>
          </cell>
          <cell r="I55">
            <v>2252354</v>
          </cell>
          <cell r="J55">
            <v>2313897</v>
          </cell>
          <cell r="K55">
            <v>297998</v>
          </cell>
        </row>
        <row r="56">
          <cell r="A56" t="str">
            <v>Alabama</v>
          </cell>
          <cell r="B56">
            <v>1991</v>
          </cell>
          <cell r="C56">
            <v>14674510</v>
          </cell>
          <cell r="D56">
            <v>698323</v>
          </cell>
          <cell r="E56">
            <v>1675800</v>
          </cell>
          <cell r="F56">
            <v>1088522</v>
          </cell>
          <cell r="G56">
            <v>1228707</v>
          </cell>
          <cell r="H56">
            <v>168253</v>
          </cell>
          <cell r="I56">
            <v>2547699</v>
          </cell>
          <cell r="J56">
            <v>2507791</v>
          </cell>
          <cell r="K56">
            <v>289892</v>
          </cell>
        </row>
        <row r="57">
          <cell r="A57" t="str">
            <v>Alabama</v>
          </cell>
          <cell r="B57">
            <v>1992</v>
          </cell>
          <cell r="C57">
            <v>16013044</v>
          </cell>
          <cell r="D57">
            <v>729401</v>
          </cell>
          <cell r="E57">
            <v>1818433</v>
          </cell>
          <cell r="F57">
            <v>1224222</v>
          </cell>
          <cell r="G57">
            <v>1292055</v>
          </cell>
          <cell r="H57">
            <v>164779</v>
          </cell>
          <cell r="I57">
            <v>2898352</v>
          </cell>
          <cell r="J57">
            <v>3005307</v>
          </cell>
          <cell r="K57">
            <v>357759</v>
          </cell>
        </row>
        <row r="58">
          <cell r="A58" t="str">
            <v>Alabama</v>
          </cell>
          <cell r="B58">
            <v>1993</v>
          </cell>
          <cell r="C58">
            <v>16962122</v>
          </cell>
          <cell r="D58">
            <v>768652</v>
          </cell>
          <cell r="E58">
            <v>1968047</v>
          </cell>
          <cell r="F58">
            <v>1449840</v>
          </cell>
          <cell r="G58">
            <v>1393055</v>
          </cell>
          <cell r="H58">
            <v>189506</v>
          </cell>
          <cell r="I58">
            <v>3243391</v>
          </cell>
          <cell r="J58">
            <v>2981187</v>
          </cell>
          <cell r="K58">
            <v>409209</v>
          </cell>
        </row>
        <row r="59">
          <cell r="A59" t="str">
            <v>Alabama</v>
          </cell>
          <cell r="B59">
            <v>1994</v>
          </cell>
          <cell r="C59">
            <v>17647663</v>
          </cell>
          <cell r="D59">
            <v>825731</v>
          </cell>
          <cell r="E59">
            <v>2093437</v>
          </cell>
          <cell r="F59">
            <v>1409903</v>
          </cell>
          <cell r="G59">
            <v>1430816</v>
          </cell>
          <cell r="H59">
            <v>218131</v>
          </cell>
          <cell r="I59">
            <v>3300050</v>
          </cell>
          <cell r="J59">
            <v>3335813</v>
          </cell>
          <cell r="K59">
            <v>535533</v>
          </cell>
        </row>
        <row r="60">
          <cell r="A60" t="str">
            <v>Alabama</v>
          </cell>
          <cell r="B60">
            <v>1995</v>
          </cell>
          <cell r="C60">
            <v>18765222</v>
          </cell>
          <cell r="D60">
            <v>918764</v>
          </cell>
          <cell r="E60">
            <v>2254021</v>
          </cell>
          <cell r="F60">
            <v>1438777</v>
          </cell>
          <cell r="G60">
            <v>1546247</v>
          </cell>
          <cell r="H60">
            <v>236279</v>
          </cell>
          <cell r="I60">
            <v>3494098</v>
          </cell>
          <cell r="J60">
            <v>3501927</v>
          </cell>
          <cell r="K60">
            <v>436467</v>
          </cell>
        </row>
        <row r="61">
          <cell r="A61" t="str">
            <v>Alabama</v>
          </cell>
          <cell r="B61">
            <v>1996</v>
          </cell>
          <cell r="C61">
            <v>19617195</v>
          </cell>
          <cell r="D61">
            <v>998569</v>
          </cell>
          <cell r="E61">
            <v>2399800</v>
          </cell>
          <cell r="F61">
            <v>1505171</v>
          </cell>
          <cell r="G61">
            <v>1643366</v>
          </cell>
          <cell r="H61">
            <v>217616</v>
          </cell>
          <cell r="I61">
            <v>3615448</v>
          </cell>
          <cell r="J61">
            <v>3745853</v>
          </cell>
          <cell r="K61">
            <v>472109</v>
          </cell>
        </row>
        <row r="62">
          <cell r="A62" t="str">
            <v>Alabama</v>
          </cell>
          <cell r="B62">
            <v>1997</v>
          </cell>
          <cell r="C62">
            <v>21191193</v>
          </cell>
          <cell r="D62">
            <v>1034931</v>
          </cell>
          <cell r="E62">
            <v>2505814</v>
          </cell>
          <cell r="F62">
            <v>1531508</v>
          </cell>
          <cell r="G62">
            <v>1759695</v>
          </cell>
          <cell r="H62">
            <v>226616</v>
          </cell>
          <cell r="I62">
            <v>3830775</v>
          </cell>
          <cell r="J62">
            <v>3853028</v>
          </cell>
          <cell r="K62">
            <v>566590</v>
          </cell>
        </row>
        <row r="63">
          <cell r="A63" t="str">
            <v>Alabama</v>
          </cell>
          <cell r="B63">
            <v>1998</v>
          </cell>
          <cell r="C63">
            <v>22400024</v>
          </cell>
          <cell r="D63">
            <v>1083600</v>
          </cell>
          <cell r="E63">
            <v>2619996</v>
          </cell>
          <cell r="F63">
            <v>1599930</v>
          </cell>
          <cell r="G63">
            <v>1887166</v>
          </cell>
          <cell r="H63">
            <v>243803</v>
          </cell>
          <cell r="I63">
            <v>4330773</v>
          </cell>
          <cell r="J63">
            <v>4091572</v>
          </cell>
          <cell r="K63">
            <v>683550</v>
          </cell>
        </row>
        <row r="64">
          <cell r="A64" t="str">
            <v>Alabama</v>
          </cell>
          <cell r="B64">
            <v>1999</v>
          </cell>
          <cell r="C64">
            <v>23620939</v>
          </cell>
          <cell r="D64">
            <v>1191792</v>
          </cell>
          <cell r="E64">
            <v>2740485</v>
          </cell>
          <cell r="F64">
            <v>1645612</v>
          </cell>
          <cell r="G64">
            <v>2044776</v>
          </cell>
          <cell r="H64">
            <v>233024</v>
          </cell>
          <cell r="I64">
            <v>4651474</v>
          </cell>
          <cell r="J64">
            <v>4247517</v>
          </cell>
          <cell r="K64">
            <v>785316</v>
          </cell>
        </row>
        <row r="65">
          <cell r="A65" t="str">
            <v>Alabama</v>
          </cell>
          <cell r="B65">
            <v>2000</v>
          </cell>
          <cell r="C65">
            <v>25726452</v>
          </cell>
          <cell r="D65">
            <v>1340152</v>
          </cell>
          <cell r="E65">
            <v>2868357</v>
          </cell>
          <cell r="F65">
            <v>1717911</v>
          </cell>
          <cell r="G65">
            <v>2159043</v>
          </cell>
          <cell r="H65">
            <v>243099</v>
          </cell>
          <cell r="I65">
            <v>5087243</v>
          </cell>
          <cell r="J65">
            <v>4835686</v>
          </cell>
          <cell r="K65">
            <v>838171</v>
          </cell>
        </row>
        <row r="66">
          <cell r="A66" t="str">
            <v>Alabama</v>
          </cell>
          <cell r="B66">
            <v>2002</v>
          </cell>
          <cell r="C66">
            <v>24112550</v>
          </cell>
          <cell r="D66">
            <v>1473554</v>
          </cell>
          <cell r="E66">
            <v>2968306</v>
          </cell>
          <cell r="F66">
            <v>1831363</v>
          </cell>
          <cell r="G66">
            <v>2126559</v>
          </cell>
          <cell r="H66">
            <v>322636</v>
          </cell>
          <cell r="I66">
            <v>6263380</v>
          </cell>
          <cell r="J66">
            <v>5364868</v>
          </cell>
          <cell r="K66">
            <v>1071002</v>
          </cell>
        </row>
        <row r="67">
          <cell r="A67" t="str">
            <v>Alabama</v>
          </cell>
          <cell r="B67">
            <v>2004</v>
          </cell>
          <cell r="C67">
            <v>31898043</v>
          </cell>
          <cell r="D67">
            <v>1661855</v>
          </cell>
          <cell r="E67">
            <v>3211478</v>
          </cell>
          <cell r="F67">
            <v>2005531</v>
          </cell>
          <cell r="G67">
            <v>2344266</v>
          </cell>
          <cell r="H67">
            <v>292051</v>
          </cell>
          <cell r="I67">
            <v>6672157</v>
          </cell>
          <cell r="J67">
            <v>6273412</v>
          </cell>
          <cell r="K67">
            <v>1211513</v>
          </cell>
        </row>
        <row r="68">
          <cell r="A68" t="str">
            <v>Alabama</v>
          </cell>
          <cell r="B68">
            <v>2005</v>
          </cell>
          <cell r="C68">
            <v>33376997</v>
          </cell>
          <cell r="D68">
            <v>1792390</v>
          </cell>
          <cell r="E68">
            <v>3533309</v>
          </cell>
          <cell r="F68">
            <v>2173473</v>
          </cell>
          <cell r="G68">
            <v>2644726</v>
          </cell>
          <cell r="H68">
            <v>397308</v>
          </cell>
          <cell r="I68">
            <v>7286793</v>
          </cell>
          <cell r="J68">
            <v>6439745</v>
          </cell>
          <cell r="K68">
            <v>1200588</v>
          </cell>
        </row>
        <row r="69">
          <cell r="A69" t="str">
            <v>Alabama</v>
          </cell>
          <cell r="B69">
            <v>2006</v>
          </cell>
          <cell r="C69">
            <v>35746030</v>
          </cell>
          <cell r="D69">
            <v>1913562</v>
          </cell>
          <cell r="E69">
            <v>3843747</v>
          </cell>
          <cell r="F69">
            <v>2286358</v>
          </cell>
          <cell r="G69">
            <v>2876442</v>
          </cell>
          <cell r="H69">
            <v>558768</v>
          </cell>
          <cell r="I69">
            <v>7689400</v>
          </cell>
          <cell r="J69">
            <v>6743300</v>
          </cell>
          <cell r="K69">
            <v>1374220</v>
          </cell>
        </row>
        <row r="70">
          <cell r="A70" t="str">
            <v>Alabama</v>
          </cell>
          <cell r="B70">
            <v>2007</v>
          </cell>
          <cell r="C70">
            <v>40652798</v>
          </cell>
          <cell r="D70">
            <v>2083481</v>
          </cell>
          <cell r="E70">
            <v>4013745</v>
          </cell>
          <cell r="F70">
            <v>2390955</v>
          </cell>
          <cell r="G70">
            <v>3149706</v>
          </cell>
          <cell r="H70">
            <v>505886</v>
          </cell>
          <cell r="I70">
            <v>7872976</v>
          </cell>
          <cell r="J70">
            <v>7172179</v>
          </cell>
          <cell r="K70">
            <v>1778755</v>
          </cell>
        </row>
        <row r="71">
          <cell r="A71" t="str">
            <v>Alabama</v>
          </cell>
          <cell r="B71">
            <v>2008</v>
          </cell>
          <cell r="C71">
            <v>30966318</v>
          </cell>
          <cell r="D71">
            <v>2309456</v>
          </cell>
          <cell r="E71">
            <v>4136495</v>
          </cell>
          <cell r="F71">
            <v>2425359</v>
          </cell>
          <cell r="G71">
            <v>3188168</v>
          </cell>
          <cell r="H71">
            <v>524808</v>
          </cell>
          <cell r="I71">
            <v>7388430</v>
          </cell>
          <cell r="J71">
            <v>7441137</v>
          </cell>
          <cell r="K71">
            <v>1814279</v>
          </cell>
        </row>
        <row r="72">
          <cell r="A72" t="str">
            <v>Alabama</v>
          </cell>
          <cell r="B72">
            <v>2009</v>
          </cell>
          <cell r="C72">
            <v>33896509</v>
          </cell>
          <cell r="D72">
            <v>2571251</v>
          </cell>
          <cell r="E72">
            <v>3945636</v>
          </cell>
          <cell r="F72">
            <v>2411094</v>
          </cell>
          <cell r="G72">
            <v>2793634</v>
          </cell>
          <cell r="H72">
            <v>493972</v>
          </cell>
          <cell r="I72">
            <v>8538474</v>
          </cell>
          <cell r="J72">
            <v>8075712</v>
          </cell>
          <cell r="K72">
            <v>1622771</v>
          </cell>
        </row>
        <row r="73">
          <cell r="A73" t="str">
            <v>Alabama</v>
          </cell>
          <cell r="B73">
            <v>2010</v>
          </cell>
          <cell r="C73">
            <v>42188979</v>
          </cell>
          <cell r="D73">
            <v>2570648</v>
          </cell>
          <cell r="E73">
            <v>3961421</v>
          </cell>
          <cell r="F73">
            <v>2627147</v>
          </cell>
          <cell r="G73">
            <v>2724059</v>
          </cell>
          <cell r="H73">
            <v>428245</v>
          </cell>
          <cell r="I73">
            <v>10252813</v>
          </cell>
          <cell r="J73">
            <v>8721329</v>
          </cell>
          <cell r="K73">
            <v>1653092</v>
          </cell>
        </row>
        <row r="74">
          <cell r="A74" t="str">
            <v>Alabama</v>
          </cell>
          <cell r="B74">
            <v>2011</v>
          </cell>
          <cell r="C74">
            <v>41381661</v>
          </cell>
          <cell r="D74">
            <v>2579837</v>
          </cell>
          <cell r="E74">
            <v>4026135</v>
          </cell>
          <cell r="F74">
            <v>2680932</v>
          </cell>
          <cell r="G74">
            <v>2905023</v>
          </cell>
          <cell r="H74">
            <v>301178</v>
          </cell>
          <cell r="I74">
            <v>9800546</v>
          </cell>
          <cell r="J74">
            <v>9195691</v>
          </cell>
          <cell r="K74">
            <v>1693996</v>
          </cell>
        </row>
        <row r="75">
          <cell r="A75" t="str">
            <v>Alabama</v>
          </cell>
          <cell r="B75">
            <v>2012</v>
          </cell>
          <cell r="C75">
            <v>43752971</v>
          </cell>
          <cell r="D75">
            <v>2554034</v>
          </cell>
          <cell r="E75">
            <v>4153336</v>
          </cell>
          <cell r="F75">
            <v>2644053</v>
          </cell>
          <cell r="G75">
            <v>3118392</v>
          </cell>
          <cell r="H75">
            <v>413253</v>
          </cell>
          <cell r="I75">
            <v>9183305</v>
          </cell>
          <cell r="J75">
            <v>8348369</v>
          </cell>
          <cell r="K75">
            <v>1605860</v>
          </cell>
        </row>
        <row r="76">
          <cell r="A76" t="str">
            <v>Alabama</v>
          </cell>
          <cell r="B76">
            <v>2013</v>
          </cell>
          <cell r="C76">
            <v>44644352</v>
          </cell>
          <cell r="D76">
            <v>2645349</v>
          </cell>
          <cell r="E76">
            <v>4358304</v>
          </cell>
          <cell r="F76">
            <v>2643522</v>
          </cell>
          <cell r="G76">
            <v>3316309</v>
          </cell>
          <cell r="H76">
            <v>382202</v>
          </cell>
          <cell r="I76">
            <v>9186815</v>
          </cell>
          <cell r="J76">
            <v>8906685</v>
          </cell>
          <cell r="K76">
            <v>1736339</v>
          </cell>
        </row>
        <row r="77">
          <cell r="A77" t="str">
            <v>Alaska</v>
          </cell>
          <cell r="B77">
            <v>1977</v>
          </cell>
          <cell r="C77">
            <v>1728859</v>
          </cell>
          <cell r="D77">
            <v>536324</v>
          </cell>
          <cell r="E77">
            <v>31422</v>
          </cell>
          <cell r="F77">
            <v>66697</v>
          </cell>
          <cell r="G77">
            <v>210338</v>
          </cell>
          <cell r="H77">
            <v>35772</v>
          </cell>
          <cell r="I77">
            <v>312416</v>
          </cell>
          <cell r="J77">
            <v>132867</v>
          </cell>
          <cell r="K77">
            <v>59409</v>
          </cell>
        </row>
        <row r="78">
          <cell r="A78" t="str">
            <v>Alaska</v>
          </cell>
          <cell r="B78">
            <v>1978</v>
          </cell>
          <cell r="C78">
            <v>1752327</v>
          </cell>
          <cell r="D78">
            <v>325546</v>
          </cell>
          <cell r="E78">
            <v>34752</v>
          </cell>
          <cell r="F78">
            <v>69192</v>
          </cell>
          <cell r="G78">
            <v>145828</v>
          </cell>
          <cell r="H78">
            <v>33504</v>
          </cell>
          <cell r="I78">
            <v>345980</v>
          </cell>
          <cell r="J78">
            <v>149889</v>
          </cell>
          <cell r="K78">
            <v>184958</v>
          </cell>
        </row>
        <row r="79">
          <cell r="A79" t="str">
            <v>Alaska</v>
          </cell>
          <cell r="B79">
            <v>1979</v>
          </cell>
          <cell r="C79">
            <v>2253356</v>
          </cell>
          <cell r="D79">
            <v>335421</v>
          </cell>
          <cell r="E79">
            <v>35882</v>
          </cell>
          <cell r="F79">
            <v>75526</v>
          </cell>
          <cell r="G79">
            <v>116049</v>
          </cell>
          <cell r="H79">
            <v>256986</v>
          </cell>
          <cell r="I79">
            <v>350324</v>
          </cell>
          <cell r="J79">
            <v>169046</v>
          </cell>
          <cell r="K79">
            <v>316404</v>
          </cell>
        </row>
        <row r="80">
          <cell r="A80" t="str">
            <v>Alaska</v>
          </cell>
          <cell r="B80">
            <v>1980</v>
          </cell>
          <cell r="C80">
            <v>3845660</v>
          </cell>
          <cell r="D80">
            <v>360002</v>
          </cell>
          <cell r="E80">
            <v>38792</v>
          </cell>
          <cell r="F80">
            <v>56977</v>
          </cell>
          <cell r="G80">
            <v>100481</v>
          </cell>
          <cell r="H80">
            <v>565329</v>
          </cell>
          <cell r="I80">
            <v>430891</v>
          </cell>
          <cell r="J80">
            <v>203452</v>
          </cell>
          <cell r="K80">
            <v>993864</v>
          </cell>
        </row>
        <row r="81">
          <cell r="A81" t="str">
            <v>Alaska</v>
          </cell>
          <cell r="B81">
            <v>1981</v>
          </cell>
          <cell r="C81">
            <v>5856402</v>
          </cell>
          <cell r="D81">
            <v>343095</v>
          </cell>
          <cell r="E81">
            <v>44929</v>
          </cell>
          <cell r="F81">
            <v>55137</v>
          </cell>
          <cell r="G81">
            <v>7172</v>
          </cell>
          <cell r="H81">
            <v>894843</v>
          </cell>
          <cell r="I81">
            <v>465060</v>
          </cell>
          <cell r="J81">
            <v>248657</v>
          </cell>
          <cell r="K81">
            <v>1699475</v>
          </cell>
        </row>
        <row r="82">
          <cell r="A82" t="str">
            <v>Alaska</v>
          </cell>
          <cell r="B82">
            <v>1982</v>
          </cell>
          <cell r="C82">
            <v>6739810</v>
          </cell>
          <cell r="D82">
            <v>361179</v>
          </cell>
          <cell r="E82">
            <v>43994</v>
          </cell>
          <cell r="F82">
            <v>69540</v>
          </cell>
          <cell r="G82">
            <v>1488</v>
          </cell>
          <cell r="H82">
            <v>703663</v>
          </cell>
          <cell r="I82">
            <v>428964</v>
          </cell>
          <cell r="J82">
            <v>284043</v>
          </cell>
          <cell r="K82">
            <v>1749231</v>
          </cell>
        </row>
        <row r="83">
          <cell r="A83" t="str">
            <v>Alaska</v>
          </cell>
          <cell r="B83">
            <v>1983</v>
          </cell>
          <cell r="C83">
            <v>6154985</v>
          </cell>
          <cell r="D83">
            <v>401455</v>
          </cell>
          <cell r="E83">
            <v>42422</v>
          </cell>
          <cell r="F83">
            <v>78959</v>
          </cell>
          <cell r="G83">
            <v>1540</v>
          </cell>
          <cell r="H83">
            <v>266302</v>
          </cell>
          <cell r="I83">
            <v>454307</v>
          </cell>
          <cell r="J83">
            <v>310867</v>
          </cell>
          <cell r="K83">
            <v>1276984</v>
          </cell>
        </row>
        <row r="84">
          <cell r="A84" t="str">
            <v>Alaska</v>
          </cell>
          <cell r="B84">
            <v>1984</v>
          </cell>
          <cell r="C84">
            <v>6538821</v>
          </cell>
          <cell r="D84">
            <v>436692</v>
          </cell>
          <cell r="E84">
            <v>58536</v>
          </cell>
          <cell r="F84">
            <v>94279</v>
          </cell>
          <cell r="G84">
            <v>1151</v>
          </cell>
          <cell r="H84">
            <v>304621</v>
          </cell>
          <cell r="I84">
            <v>492917</v>
          </cell>
          <cell r="J84">
            <v>394827</v>
          </cell>
          <cell r="K84">
            <v>1242740</v>
          </cell>
        </row>
        <row r="85">
          <cell r="A85" t="str">
            <v>Alaska</v>
          </cell>
          <cell r="B85">
            <v>1985</v>
          </cell>
          <cell r="C85">
            <v>7315975</v>
          </cell>
          <cell r="D85">
            <v>558276</v>
          </cell>
          <cell r="E85">
            <v>51663</v>
          </cell>
          <cell r="F85">
            <v>119093</v>
          </cell>
          <cell r="G85">
            <v>1268</v>
          </cell>
          <cell r="H85">
            <v>204600</v>
          </cell>
          <cell r="I85">
            <v>525428</v>
          </cell>
          <cell r="J85">
            <v>421312</v>
          </cell>
          <cell r="K85">
            <v>1660263</v>
          </cell>
        </row>
        <row r="86">
          <cell r="A86" t="str">
            <v>Alaska</v>
          </cell>
          <cell r="B86">
            <v>1986</v>
          </cell>
          <cell r="C86">
            <v>7487390</v>
          </cell>
          <cell r="D86">
            <v>578607</v>
          </cell>
          <cell r="E86">
            <v>54821</v>
          </cell>
          <cell r="F86">
            <v>73458</v>
          </cell>
          <cell r="G86">
            <v>556</v>
          </cell>
          <cell r="H86">
            <v>177751</v>
          </cell>
          <cell r="I86">
            <v>479876</v>
          </cell>
          <cell r="J86">
            <v>408910</v>
          </cell>
          <cell r="K86">
            <v>1459037</v>
          </cell>
        </row>
        <row r="87">
          <cell r="A87" t="str">
            <v>Alaska</v>
          </cell>
          <cell r="B87">
            <v>1987</v>
          </cell>
          <cell r="C87">
            <v>6313075</v>
          </cell>
          <cell r="D87">
            <v>623462</v>
          </cell>
          <cell r="E87">
            <v>54862</v>
          </cell>
          <cell r="F87">
            <v>89031</v>
          </cell>
          <cell r="G87">
            <v>427</v>
          </cell>
          <cell r="H87">
            <v>141068</v>
          </cell>
          <cell r="I87">
            <v>554917</v>
          </cell>
          <cell r="J87">
            <v>512671</v>
          </cell>
          <cell r="K87">
            <v>891021</v>
          </cell>
        </row>
        <row r="88">
          <cell r="A88" t="str">
            <v>Alaska</v>
          </cell>
          <cell r="B88">
            <v>1988</v>
          </cell>
          <cell r="C88">
            <v>6566127</v>
          </cell>
          <cell r="D88">
            <v>661971</v>
          </cell>
          <cell r="E88">
            <v>56435</v>
          </cell>
          <cell r="F88">
            <v>89815</v>
          </cell>
          <cell r="G88">
            <v>449</v>
          </cell>
          <cell r="H88">
            <v>181387</v>
          </cell>
          <cell r="I88">
            <v>800677</v>
          </cell>
          <cell r="J88">
            <v>491989</v>
          </cell>
          <cell r="K88">
            <v>947199</v>
          </cell>
        </row>
        <row r="89">
          <cell r="A89" t="str">
            <v>Alaska</v>
          </cell>
          <cell r="B89">
            <v>1989</v>
          </cell>
          <cell r="C89">
            <v>6585750</v>
          </cell>
          <cell r="D89">
            <v>662458</v>
          </cell>
          <cell r="E89">
            <v>68132</v>
          </cell>
          <cell r="F89">
            <v>89529</v>
          </cell>
          <cell r="G89">
            <v>0</v>
          </cell>
          <cell r="H89">
            <v>459686</v>
          </cell>
          <cell r="I89">
            <v>680473</v>
          </cell>
          <cell r="J89">
            <v>556755</v>
          </cell>
          <cell r="K89">
            <v>714323</v>
          </cell>
        </row>
        <row r="90">
          <cell r="A90" t="str">
            <v>Alaska</v>
          </cell>
          <cell r="B90">
            <v>1990</v>
          </cell>
          <cell r="C90">
            <v>7119136</v>
          </cell>
          <cell r="D90">
            <v>685358</v>
          </cell>
          <cell r="E90">
            <v>72164</v>
          </cell>
          <cell r="F90">
            <v>106248</v>
          </cell>
          <cell r="G90">
            <v>0</v>
          </cell>
          <cell r="H90">
            <v>185140</v>
          </cell>
          <cell r="I90">
            <v>713238</v>
          </cell>
          <cell r="J90">
            <v>602742</v>
          </cell>
          <cell r="K90">
            <v>894888</v>
          </cell>
        </row>
        <row r="91">
          <cell r="A91" t="str">
            <v>Alaska</v>
          </cell>
          <cell r="B91">
            <v>1991</v>
          </cell>
          <cell r="C91">
            <v>7971856</v>
          </cell>
          <cell r="D91">
            <v>691205</v>
          </cell>
          <cell r="E91">
            <v>76562</v>
          </cell>
          <cell r="F91">
            <v>113283</v>
          </cell>
          <cell r="G91">
            <v>0</v>
          </cell>
          <cell r="H91">
            <v>253649</v>
          </cell>
          <cell r="I91">
            <v>804511</v>
          </cell>
          <cell r="J91">
            <v>622821</v>
          </cell>
          <cell r="K91">
            <v>1228193</v>
          </cell>
        </row>
        <row r="92">
          <cell r="A92" t="str">
            <v>Alaska</v>
          </cell>
          <cell r="B92">
            <v>1992</v>
          </cell>
          <cell r="C92">
            <v>8000102</v>
          </cell>
          <cell r="D92">
            <v>646329</v>
          </cell>
          <cell r="E92">
            <v>76057</v>
          </cell>
          <cell r="F92">
            <v>119163</v>
          </cell>
          <cell r="G92">
            <v>0</v>
          </cell>
          <cell r="H92">
            <v>200025</v>
          </cell>
          <cell r="I92">
            <v>853088</v>
          </cell>
          <cell r="J92">
            <v>588310</v>
          </cell>
          <cell r="K92">
            <v>1044434</v>
          </cell>
        </row>
        <row r="93">
          <cell r="A93" t="str">
            <v>Alaska</v>
          </cell>
          <cell r="B93">
            <v>1993</v>
          </cell>
          <cell r="C93">
            <v>9050331</v>
          </cell>
          <cell r="D93">
            <v>673114</v>
          </cell>
          <cell r="E93">
            <v>88013</v>
          </cell>
          <cell r="F93">
            <v>117306</v>
          </cell>
          <cell r="G93">
            <v>0</v>
          </cell>
          <cell r="H93">
            <v>872260</v>
          </cell>
          <cell r="I93">
            <v>1010307</v>
          </cell>
          <cell r="J93">
            <v>622546</v>
          </cell>
          <cell r="K93">
            <v>950280</v>
          </cell>
        </row>
        <row r="94">
          <cell r="A94" t="str">
            <v>Alaska</v>
          </cell>
          <cell r="B94">
            <v>1994</v>
          </cell>
          <cell r="C94">
            <v>7823878</v>
          </cell>
          <cell r="D94">
            <v>644974</v>
          </cell>
          <cell r="E94">
            <v>97161</v>
          </cell>
          <cell r="F94">
            <v>117203</v>
          </cell>
          <cell r="G94">
            <v>0</v>
          </cell>
          <cell r="H94">
            <v>176070</v>
          </cell>
          <cell r="I94">
            <v>1002983</v>
          </cell>
          <cell r="J94">
            <v>650228</v>
          </cell>
          <cell r="K94">
            <v>811670</v>
          </cell>
        </row>
        <row r="95">
          <cell r="A95" t="str">
            <v>Alaska</v>
          </cell>
          <cell r="B95">
            <v>1995</v>
          </cell>
          <cell r="C95">
            <v>10100428</v>
          </cell>
          <cell r="D95">
            <v>676786</v>
          </cell>
          <cell r="E95">
            <v>106613</v>
          </cell>
          <cell r="F95">
            <v>128599</v>
          </cell>
          <cell r="G95">
            <v>0</v>
          </cell>
          <cell r="H95">
            <v>528005</v>
          </cell>
          <cell r="I95">
            <v>1085615</v>
          </cell>
          <cell r="J95">
            <v>702191</v>
          </cell>
          <cell r="K95">
            <v>1352602</v>
          </cell>
        </row>
        <row r="96">
          <cell r="A96" t="str">
            <v>Alaska</v>
          </cell>
          <cell r="B96">
            <v>1996</v>
          </cell>
          <cell r="C96">
            <v>10001719</v>
          </cell>
          <cell r="D96">
            <v>680212</v>
          </cell>
          <cell r="E96">
            <v>108820</v>
          </cell>
          <cell r="F96">
            <v>130294</v>
          </cell>
          <cell r="G96">
            <v>0</v>
          </cell>
          <cell r="H96">
            <v>326270</v>
          </cell>
          <cell r="I96">
            <v>1120922</v>
          </cell>
          <cell r="J96">
            <v>709169</v>
          </cell>
          <cell r="K96">
            <v>1896564</v>
          </cell>
        </row>
        <row r="97">
          <cell r="A97" t="str">
            <v>Alaska</v>
          </cell>
          <cell r="B97">
            <v>1997</v>
          </cell>
          <cell r="C97">
            <v>11304860</v>
          </cell>
          <cell r="D97">
            <v>688280</v>
          </cell>
          <cell r="E97">
            <v>98231</v>
          </cell>
          <cell r="F97">
            <v>137741</v>
          </cell>
          <cell r="G97">
            <v>0</v>
          </cell>
          <cell r="H97">
            <v>331337</v>
          </cell>
          <cell r="I97">
            <v>1209919</v>
          </cell>
          <cell r="J97">
            <v>744801</v>
          </cell>
          <cell r="K97">
            <v>2258708</v>
          </cell>
        </row>
        <row r="98">
          <cell r="A98" t="str">
            <v>Alaska</v>
          </cell>
          <cell r="B98">
            <v>1998</v>
          </cell>
          <cell r="C98">
            <v>11021929</v>
          </cell>
          <cell r="D98">
            <v>705791</v>
          </cell>
          <cell r="E98">
            <v>114300</v>
          </cell>
          <cell r="F98">
            <v>150569</v>
          </cell>
          <cell r="G98">
            <v>0</v>
          </cell>
          <cell r="H98">
            <v>275758</v>
          </cell>
          <cell r="I98">
            <v>1250101</v>
          </cell>
          <cell r="J98">
            <v>767983</v>
          </cell>
          <cell r="K98">
            <v>3401559</v>
          </cell>
        </row>
        <row r="99">
          <cell r="A99" t="str">
            <v>Alaska</v>
          </cell>
          <cell r="B99">
            <v>1999</v>
          </cell>
          <cell r="C99">
            <v>9224580</v>
          </cell>
          <cell r="D99">
            <v>727813</v>
          </cell>
          <cell r="E99">
            <v>126238</v>
          </cell>
          <cell r="F99">
            <v>158297</v>
          </cell>
          <cell r="G99">
            <v>0</v>
          </cell>
          <cell r="H99">
            <v>211811</v>
          </cell>
          <cell r="I99">
            <v>1379429</v>
          </cell>
          <cell r="J99">
            <v>717667</v>
          </cell>
          <cell r="K99">
            <v>1874654</v>
          </cell>
        </row>
        <row r="100">
          <cell r="A100" t="str">
            <v>Alaska</v>
          </cell>
          <cell r="B100">
            <v>2000</v>
          </cell>
          <cell r="C100">
            <v>10525400</v>
          </cell>
          <cell r="D100">
            <v>761244</v>
          </cell>
          <cell r="E100">
            <v>106864</v>
          </cell>
          <cell r="F100">
            <v>176749</v>
          </cell>
          <cell r="G100">
            <v>0</v>
          </cell>
          <cell r="H100">
            <v>438438</v>
          </cell>
          <cell r="I100">
            <v>1410843</v>
          </cell>
          <cell r="J100">
            <v>725011</v>
          </cell>
          <cell r="K100">
            <v>2292456</v>
          </cell>
        </row>
        <row r="101">
          <cell r="A101" t="str">
            <v>Alaska</v>
          </cell>
          <cell r="B101">
            <v>2002</v>
          </cell>
          <cell r="C101">
            <v>6992884</v>
          </cell>
          <cell r="D101">
            <v>830011</v>
          </cell>
          <cell r="E101">
            <v>121944</v>
          </cell>
          <cell r="F101">
            <v>188640</v>
          </cell>
          <cell r="G101">
            <v>0</v>
          </cell>
          <cell r="H101">
            <v>269273</v>
          </cell>
          <cell r="I101">
            <v>1789266</v>
          </cell>
          <cell r="J101">
            <v>695935</v>
          </cell>
          <cell r="K101">
            <v>1107239</v>
          </cell>
        </row>
        <row r="102">
          <cell r="A102" t="str">
            <v>Alaska</v>
          </cell>
          <cell r="B102">
            <v>2004</v>
          </cell>
          <cell r="C102">
            <v>11031362</v>
          </cell>
          <cell r="D102">
            <v>852311</v>
          </cell>
          <cell r="E102">
            <v>148479</v>
          </cell>
          <cell r="F102">
            <v>209707</v>
          </cell>
          <cell r="G102">
            <v>0</v>
          </cell>
          <cell r="H102">
            <v>339564</v>
          </cell>
          <cell r="I102">
            <v>2420645</v>
          </cell>
          <cell r="J102">
            <v>767226</v>
          </cell>
          <cell r="K102">
            <v>1600036</v>
          </cell>
        </row>
        <row r="103">
          <cell r="A103" t="str">
            <v>Alaska</v>
          </cell>
          <cell r="B103">
            <v>2005</v>
          </cell>
          <cell r="C103">
            <v>11404052</v>
          </cell>
          <cell r="D103">
            <v>892307</v>
          </cell>
          <cell r="E103">
            <v>157364</v>
          </cell>
          <cell r="F103">
            <v>242706</v>
          </cell>
          <cell r="G103">
            <v>0</v>
          </cell>
          <cell r="H103">
            <v>588694</v>
          </cell>
          <cell r="I103">
            <v>2553249</v>
          </cell>
          <cell r="J103">
            <v>896761</v>
          </cell>
          <cell r="K103">
            <v>2092104</v>
          </cell>
        </row>
        <row r="104">
          <cell r="A104" t="str">
            <v>Alaska</v>
          </cell>
          <cell r="B104">
            <v>2006</v>
          </cell>
          <cell r="C104">
            <v>13246588</v>
          </cell>
          <cell r="D104">
            <v>969186</v>
          </cell>
          <cell r="E104">
            <v>171375</v>
          </cell>
          <cell r="F104">
            <v>264262</v>
          </cell>
          <cell r="G104">
            <v>0</v>
          </cell>
          <cell r="H104">
            <v>821664</v>
          </cell>
          <cell r="I104">
            <v>2406439</v>
          </cell>
          <cell r="J104">
            <v>963890</v>
          </cell>
          <cell r="K104">
            <v>2423492</v>
          </cell>
        </row>
        <row r="105">
          <cell r="A105" t="str">
            <v>Alaska</v>
          </cell>
          <cell r="B105">
            <v>2007</v>
          </cell>
          <cell r="C105">
            <v>15542480</v>
          </cell>
          <cell r="D105">
            <v>1035078</v>
          </cell>
          <cell r="E105">
            <v>176025</v>
          </cell>
          <cell r="F105">
            <v>308111</v>
          </cell>
          <cell r="G105">
            <v>0</v>
          </cell>
          <cell r="H105">
            <v>813762</v>
          </cell>
          <cell r="I105">
            <v>2534670</v>
          </cell>
          <cell r="J105">
            <v>1099326</v>
          </cell>
          <cell r="K105">
            <v>2408733</v>
          </cell>
        </row>
        <row r="106">
          <cell r="A106" t="str">
            <v>Alaska</v>
          </cell>
          <cell r="B106">
            <v>2008</v>
          </cell>
          <cell r="C106">
            <v>19086790</v>
          </cell>
          <cell r="D106">
            <v>1068390</v>
          </cell>
          <cell r="E106">
            <v>214647</v>
          </cell>
          <cell r="F106">
            <v>349431</v>
          </cell>
          <cell r="G106">
            <v>0</v>
          </cell>
          <cell r="H106">
            <v>1297513</v>
          </cell>
          <cell r="I106">
            <v>2443782</v>
          </cell>
          <cell r="J106">
            <v>1148461</v>
          </cell>
          <cell r="K106">
            <v>3172251</v>
          </cell>
        </row>
        <row r="107">
          <cell r="A107" t="str">
            <v>Alaska</v>
          </cell>
          <cell r="B107">
            <v>2009</v>
          </cell>
          <cell r="C107">
            <v>12599251</v>
          </cell>
          <cell r="D107">
            <v>1199981</v>
          </cell>
          <cell r="E107">
            <v>370640</v>
          </cell>
          <cell r="F107">
            <v>326632</v>
          </cell>
          <cell r="G107">
            <v>0</v>
          </cell>
          <cell r="H107">
            <v>632123</v>
          </cell>
          <cell r="I107">
            <v>2667267</v>
          </cell>
          <cell r="J107">
            <v>1225597</v>
          </cell>
          <cell r="K107">
            <v>2601396</v>
          </cell>
        </row>
        <row r="108">
          <cell r="A108" t="str">
            <v>Alaska</v>
          </cell>
          <cell r="B108">
            <v>2010</v>
          </cell>
          <cell r="C108">
            <v>15643406</v>
          </cell>
          <cell r="D108">
            <v>1275689</v>
          </cell>
          <cell r="E108">
            <v>342932</v>
          </cell>
          <cell r="F108">
            <v>332979</v>
          </cell>
          <cell r="G108">
            <v>0</v>
          </cell>
          <cell r="H108">
            <v>643068</v>
          </cell>
          <cell r="I108">
            <v>3268220</v>
          </cell>
          <cell r="J108">
            <v>1262620</v>
          </cell>
          <cell r="K108">
            <v>2149037</v>
          </cell>
        </row>
        <row r="109">
          <cell r="A109" t="str">
            <v>Alaska</v>
          </cell>
          <cell r="B109">
            <v>2011</v>
          </cell>
          <cell r="C109">
            <v>18353715</v>
          </cell>
          <cell r="D109">
            <v>1447001</v>
          </cell>
          <cell r="E109">
            <v>337164</v>
          </cell>
          <cell r="F109">
            <v>334874</v>
          </cell>
          <cell r="G109">
            <v>0</v>
          </cell>
          <cell r="H109">
            <v>720733</v>
          </cell>
          <cell r="I109">
            <v>3360959</v>
          </cell>
          <cell r="J109">
            <v>1319689</v>
          </cell>
          <cell r="K109">
            <v>2665798</v>
          </cell>
        </row>
        <row r="110">
          <cell r="A110" t="str">
            <v>Alaska</v>
          </cell>
          <cell r="B110">
            <v>2012</v>
          </cell>
          <cell r="C110">
            <v>18204528</v>
          </cell>
          <cell r="D110">
            <v>1522748</v>
          </cell>
          <cell r="E110">
            <v>201984</v>
          </cell>
          <cell r="F110">
            <v>333214</v>
          </cell>
          <cell r="G110">
            <v>0</v>
          </cell>
          <cell r="H110">
            <v>663144</v>
          </cell>
          <cell r="I110">
            <v>3161800</v>
          </cell>
          <cell r="J110">
            <v>1379070</v>
          </cell>
          <cell r="K110">
            <v>2951632</v>
          </cell>
        </row>
        <row r="111">
          <cell r="A111" t="str">
            <v>Alaska</v>
          </cell>
          <cell r="B111">
            <v>2013</v>
          </cell>
          <cell r="C111">
            <v>17371758</v>
          </cell>
          <cell r="D111">
            <v>1411018</v>
          </cell>
          <cell r="E111">
            <v>216932</v>
          </cell>
          <cell r="F111">
            <v>331725</v>
          </cell>
          <cell r="G111">
            <v>0</v>
          </cell>
          <cell r="H111">
            <v>630941</v>
          </cell>
          <cell r="I111">
            <v>3004845</v>
          </cell>
          <cell r="J111">
            <v>1451625</v>
          </cell>
          <cell r="K111">
            <v>2940801</v>
          </cell>
        </row>
        <row r="112">
          <cell r="A112" t="str">
            <v>Arizona</v>
          </cell>
          <cell r="B112">
            <v>1977</v>
          </cell>
          <cell r="C112">
            <v>3624558</v>
          </cell>
          <cell r="D112">
            <v>754449</v>
          </cell>
          <cell r="E112">
            <v>606351</v>
          </cell>
          <cell r="F112">
            <v>226135</v>
          </cell>
          <cell r="G112">
            <v>190591</v>
          </cell>
          <cell r="H112">
            <v>51788</v>
          </cell>
          <cell r="I112">
            <v>526961</v>
          </cell>
          <cell r="J112">
            <v>308405</v>
          </cell>
          <cell r="K112">
            <v>68259</v>
          </cell>
        </row>
        <row r="113">
          <cell r="A113" t="str">
            <v>Arizona</v>
          </cell>
          <cell r="B113">
            <v>1978</v>
          </cell>
          <cell r="C113">
            <v>4191136</v>
          </cell>
          <cell r="D113">
            <v>801653</v>
          </cell>
          <cell r="E113">
            <v>693809</v>
          </cell>
          <cell r="F113">
            <v>248200</v>
          </cell>
          <cell r="G113">
            <v>222808</v>
          </cell>
          <cell r="H113">
            <v>63842</v>
          </cell>
          <cell r="I113">
            <v>659217</v>
          </cell>
          <cell r="J113">
            <v>321940</v>
          </cell>
          <cell r="K113">
            <v>75950</v>
          </cell>
        </row>
        <row r="114">
          <cell r="A114" t="str">
            <v>Arizona</v>
          </cell>
          <cell r="B114">
            <v>1979</v>
          </cell>
          <cell r="C114">
            <v>4932651</v>
          </cell>
          <cell r="D114">
            <v>865013</v>
          </cell>
          <cell r="E114">
            <v>844252</v>
          </cell>
          <cell r="F114">
            <v>266882</v>
          </cell>
          <cell r="G114">
            <v>270266</v>
          </cell>
          <cell r="H114">
            <v>89352</v>
          </cell>
          <cell r="I114">
            <v>715075</v>
          </cell>
          <cell r="J114">
            <v>438844</v>
          </cell>
          <cell r="K114">
            <v>110481</v>
          </cell>
        </row>
        <row r="115">
          <cell r="A115" t="str">
            <v>Arizona</v>
          </cell>
          <cell r="B115">
            <v>1980</v>
          </cell>
          <cell r="C115">
            <v>5590820</v>
          </cell>
          <cell r="D115">
            <v>955978</v>
          </cell>
          <cell r="E115">
            <v>976945</v>
          </cell>
          <cell r="F115">
            <v>273144</v>
          </cell>
          <cell r="G115">
            <v>287498</v>
          </cell>
          <cell r="H115">
            <v>117764</v>
          </cell>
          <cell r="I115">
            <v>806938</v>
          </cell>
          <cell r="J115">
            <v>457813</v>
          </cell>
          <cell r="K115">
            <v>124878</v>
          </cell>
        </row>
        <row r="116">
          <cell r="A116" t="str">
            <v>Arizona</v>
          </cell>
          <cell r="B116">
            <v>1981</v>
          </cell>
          <cell r="C116">
            <v>6013246</v>
          </cell>
          <cell r="D116">
            <v>857062</v>
          </cell>
          <cell r="E116">
            <v>975306</v>
          </cell>
          <cell r="F116">
            <v>292229</v>
          </cell>
          <cell r="G116">
            <v>364131</v>
          </cell>
          <cell r="H116">
            <v>126510</v>
          </cell>
          <cell r="I116">
            <v>855895</v>
          </cell>
          <cell r="J116">
            <v>545786</v>
          </cell>
          <cell r="K116">
            <v>160169</v>
          </cell>
        </row>
        <row r="117">
          <cell r="A117" t="str">
            <v>Arizona</v>
          </cell>
          <cell r="B117">
            <v>1982</v>
          </cell>
          <cell r="C117">
            <v>6499461</v>
          </cell>
          <cell r="D117">
            <v>906187</v>
          </cell>
          <cell r="E117">
            <v>986406</v>
          </cell>
          <cell r="F117">
            <v>278655</v>
          </cell>
          <cell r="G117">
            <v>438985</v>
          </cell>
          <cell r="H117">
            <v>114759</v>
          </cell>
          <cell r="I117">
            <v>762709</v>
          </cell>
          <cell r="J117">
            <v>627696</v>
          </cell>
          <cell r="K117">
            <v>309974</v>
          </cell>
        </row>
        <row r="118">
          <cell r="A118" t="str">
            <v>Arizona</v>
          </cell>
          <cell r="B118">
            <v>1983</v>
          </cell>
          <cell r="C118">
            <v>7385277</v>
          </cell>
          <cell r="D118">
            <v>935376</v>
          </cell>
          <cell r="E118">
            <v>1041991</v>
          </cell>
          <cell r="F118">
            <v>346388</v>
          </cell>
          <cell r="G118">
            <v>480716</v>
          </cell>
          <cell r="H118">
            <v>160429</v>
          </cell>
          <cell r="I118">
            <v>749178</v>
          </cell>
          <cell r="J118">
            <v>752419</v>
          </cell>
          <cell r="K118">
            <v>276039</v>
          </cell>
        </row>
        <row r="119">
          <cell r="A119" t="str">
            <v>Arizona</v>
          </cell>
          <cell r="B119">
            <v>1984</v>
          </cell>
          <cell r="C119">
            <v>8142585</v>
          </cell>
          <cell r="D119">
            <v>1069171</v>
          </cell>
          <cell r="E119">
            <v>1375297</v>
          </cell>
          <cell r="F119">
            <v>410329</v>
          </cell>
          <cell r="G119">
            <v>528275</v>
          </cell>
          <cell r="H119">
            <v>197363</v>
          </cell>
          <cell r="I119">
            <v>858973</v>
          </cell>
          <cell r="J119">
            <v>802251</v>
          </cell>
          <cell r="K119">
            <v>398675</v>
          </cell>
        </row>
        <row r="120">
          <cell r="A120" t="str">
            <v>Arizona</v>
          </cell>
          <cell r="B120">
            <v>1985</v>
          </cell>
          <cell r="C120">
            <v>9447196</v>
          </cell>
          <cell r="D120">
            <v>1169811</v>
          </cell>
          <cell r="E120">
            <v>1628459</v>
          </cell>
          <cell r="F120">
            <v>508705</v>
          </cell>
          <cell r="G120">
            <v>608611</v>
          </cell>
          <cell r="H120">
            <v>202301</v>
          </cell>
          <cell r="I120">
            <v>939440</v>
          </cell>
          <cell r="J120">
            <v>851329</v>
          </cell>
          <cell r="K120">
            <v>500865</v>
          </cell>
        </row>
        <row r="121">
          <cell r="A121" t="str">
            <v>Arizona</v>
          </cell>
          <cell r="B121">
            <v>1986</v>
          </cell>
          <cell r="C121">
            <v>10902891</v>
          </cell>
          <cell r="D121">
            <v>1398707</v>
          </cell>
          <cell r="E121">
            <v>1749635</v>
          </cell>
          <cell r="F121">
            <v>574617</v>
          </cell>
          <cell r="G121">
            <v>701998</v>
          </cell>
          <cell r="H121">
            <v>170821</v>
          </cell>
          <cell r="I121">
            <v>1032101</v>
          </cell>
          <cell r="J121">
            <v>926478</v>
          </cell>
          <cell r="K121">
            <v>592149</v>
          </cell>
        </row>
        <row r="122">
          <cell r="A122" t="str">
            <v>Arizona</v>
          </cell>
          <cell r="B122">
            <v>1987</v>
          </cell>
          <cell r="C122">
            <v>11785664</v>
          </cell>
          <cell r="D122">
            <v>1596870</v>
          </cell>
          <cell r="E122">
            <v>1889240</v>
          </cell>
          <cell r="F122">
            <v>648712</v>
          </cell>
          <cell r="G122">
            <v>762128</v>
          </cell>
          <cell r="H122">
            <v>198948</v>
          </cell>
          <cell r="I122">
            <v>1182752</v>
          </cell>
          <cell r="J122">
            <v>1004428</v>
          </cell>
          <cell r="K122">
            <v>611318</v>
          </cell>
        </row>
        <row r="123">
          <cell r="A123" t="str">
            <v>Arizona</v>
          </cell>
          <cell r="B123">
            <v>1988</v>
          </cell>
          <cell r="C123">
            <v>12153423</v>
          </cell>
          <cell r="D123">
            <v>1835508</v>
          </cell>
          <cell r="E123">
            <v>2050232</v>
          </cell>
          <cell r="F123">
            <v>657771</v>
          </cell>
          <cell r="G123">
            <v>857710</v>
          </cell>
          <cell r="H123">
            <v>148134</v>
          </cell>
          <cell r="I123">
            <v>1161002</v>
          </cell>
          <cell r="J123">
            <v>1105172</v>
          </cell>
          <cell r="K123">
            <v>346489</v>
          </cell>
        </row>
        <row r="124">
          <cell r="A124" t="str">
            <v>Arizona</v>
          </cell>
          <cell r="B124">
            <v>1989</v>
          </cell>
          <cell r="C124">
            <v>13516002</v>
          </cell>
          <cell r="D124">
            <v>2133929</v>
          </cell>
          <cell r="E124">
            <v>2235799</v>
          </cell>
          <cell r="F124">
            <v>719343</v>
          </cell>
          <cell r="G124">
            <v>913344</v>
          </cell>
          <cell r="H124">
            <v>200027</v>
          </cell>
          <cell r="I124">
            <v>1378122</v>
          </cell>
          <cell r="J124">
            <v>1174313</v>
          </cell>
          <cell r="K124">
            <v>494110</v>
          </cell>
        </row>
        <row r="125">
          <cell r="A125" t="str">
            <v>Arizona</v>
          </cell>
          <cell r="B125">
            <v>1990</v>
          </cell>
          <cell r="C125">
            <v>14902970</v>
          </cell>
          <cell r="D125">
            <v>2329522</v>
          </cell>
          <cell r="E125">
            <v>2336972</v>
          </cell>
          <cell r="F125">
            <v>757477</v>
          </cell>
          <cell r="G125">
            <v>1063804</v>
          </cell>
          <cell r="H125">
            <v>179832</v>
          </cell>
          <cell r="I125">
            <v>1610594</v>
          </cell>
          <cell r="J125">
            <v>1305205</v>
          </cell>
          <cell r="K125">
            <v>562843</v>
          </cell>
        </row>
        <row r="126">
          <cell r="A126" t="str">
            <v>Arizona</v>
          </cell>
          <cell r="B126">
            <v>1991</v>
          </cell>
          <cell r="C126">
            <v>15446224</v>
          </cell>
          <cell r="D126">
            <v>2474405</v>
          </cell>
          <cell r="E126">
            <v>2443056</v>
          </cell>
          <cell r="F126">
            <v>777510</v>
          </cell>
          <cell r="G126">
            <v>1245645</v>
          </cell>
          <cell r="H126">
            <v>192325</v>
          </cell>
          <cell r="I126">
            <v>1797245</v>
          </cell>
          <cell r="J126">
            <v>1418499</v>
          </cell>
          <cell r="K126">
            <v>637507</v>
          </cell>
        </row>
        <row r="127">
          <cell r="A127" t="str">
            <v>Arizona</v>
          </cell>
          <cell r="B127">
            <v>1992</v>
          </cell>
          <cell r="C127">
            <v>16240099</v>
          </cell>
          <cell r="D127">
            <v>2582024</v>
          </cell>
          <cell r="E127">
            <v>2549859</v>
          </cell>
          <cell r="F127">
            <v>804810</v>
          </cell>
          <cell r="G127">
            <v>1240372</v>
          </cell>
          <cell r="H127">
            <v>210824</v>
          </cell>
          <cell r="I127">
            <v>2154738</v>
          </cell>
          <cell r="J127">
            <v>1522895</v>
          </cell>
          <cell r="K127">
            <v>552071</v>
          </cell>
        </row>
        <row r="128">
          <cell r="A128" t="str">
            <v>Arizona</v>
          </cell>
          <cell r="B128">
            <v>1993</v>
          </cell>
          <cell r="C128">
            <v>17769040</v>
          </cell>
          <cell r="D128">
            <v>2742047</v>
          </cell>
          <cell r="E128">
            <v>2741409</v>
          </cell>
          <cell r="F128">
            <v>849916</v>
          </cell>
          <cell r="G128">
            <v>1380653</v>
          </cell>
          <cell r="H128">
            <v>244856</v>
          </cell>
          <cell r="I128">
            <v>2550579</v>
          </cell>
          <cell r="J128">
            <v>1611689</v>
          </cell>
          <cell r="K128">
            <v>550537</v>
          </cell>
        </row>
        <row r="129">
          <cell r="A129" t="str">
            <v>Arizona</v>
          </cell>
          <cell r="B129">
            <v>1994</v>
          </cell>
          <cell r="C129">
            <v>18940662</v>
          </cell>
          <cell r="D129">
            <v>2726433</v>
          </cell>
          <cell r="E129">
            <v>3067122</v>
          </cell>
          <cell r="F129">
            <v>902159</v>
          </cell>
          <cell r="G129">
            <v>1408535</v>
          </cell>
          <cell r="H129">
            <v>303239</v>
          </cell>
          <cell r="I129">
            <v>2825230</v>
          </cell>
          <cell r="J129">
            <v>1827315</v>
          </cell>
          <cell r="K129">
            <v>633995</v>
          </cell>
        </row>
        <row r="130">
          <cell r="A130" t="str">
            <v>Arizona</v>
          </cell>
          <cell r="B130">
            <v>1995</v>
          </cell>
          <cell r="C130">
            <v>20314103</v>
          </cell>
          <cell r="D130">
            <v>2836238</v>
          </cell>
          <cell r="E130">
            <v>3455074</v>
          </cell>
          <cell r="F130">
            <v>967112</v>
          </cell>
          <cell r="G130">
            <v>1482749</v>
          </cell>
          <cell r="H130">
            <v>417481</v>
          </cell>
          <cell r="I130">
            <v>3072812</v>
          </cell>
          <cell r="J130">
            <v>1815059</v>
          </cell>
          <cell r="K130">
            <v>698086</v>
          </cell>
        </row>
        <row r="131">
          <cell r="A131" t="str">
            <v>Arizona</v>
          </cell>
          <cell r="B131">
            <v>1996</v>
          </cell>
          <cell r="C131">
            <v>20786929</v>
          </cell>
          <cell r="D131">
            <v>3114161</v>
          </cell>
          <cell r="E131">
            <v>3451164</v>
          </cell>
          <cell r="F131">
            <v>1089466</v>
          </cell>
          <cell r="G131">
            <v>1494282</v>
          </cell>
          <cell r="H131">
            <v>448040</v>
          </cell>
          <cell r="I131">
            <v>3163305</v>
          </cell>
          <cell r="J131">
            <v>1990674</v>
          </cell>
          <cell r="K131">
            <v>701464</v>
          </cell>
        </row>
        <row r="132">
          <cell r="A132" t="str">
            <v>Arizona</v>
          </cell>
          <cell r="B132">
            <v>1997</v>
          </cell>
          <cell r="C132">
            <v>22290022</v>
          </cell>
          <cell r="D132">
            <v>2984146</v>
          </cell>
          <cell r="E132">
            <v>3657287</v>
          </cell>
          <cell r="F132">
            <v>1089386</v>
          </cell>
          <cell r="G132">
            <v>1668414</v>
          </cell>
          <cell r="H132">
            <v>600890</v>
          </cell>
          <cell r="I132">
            <v>3414793</v>
          </cell>
          <cell r="J132">
            <v>2109019</v>
          </cell>
          <cell r="K132">
            <v>796595</v>
          </cell>
        </row>
        <row r="133">
          <cell r="A133" t="str">
            <v>Arizona</v>
          </cell>
          <cell r="B133">
            <v>1998</v>
          </cell>
          <cell r="C133">
            <v>26119257</v>
          </cell>
          <cell r="D133">
            <v>3166045</v>
          </cell>
          <cell r="E133">
            <v>3935437</v>
          </cell>
          <cell r="F133">
            <v>1127719</v>
          </cell>
          <cell r="G133">
            <v>1863196</v>
          </cell>
          <cell r="H133">
            <v>528061</v>
          </cell>
          <cell r="I133">
            <v>3533902</v>
          </cell>
          <cell r="J133">
            <v>2209187</v>
          </cell>
          <cell r="K133">
            <v>853759</v>
          </cell>
        </row>
        <row r="134">
          <cell r="A134" t="str">
            <v>Arizona</v>
          </cell>
          <cell r="B134">
            <v>1999</v>
          </cell>
          <cell r="C134">
            <v>25714279</v>
          </cell>
          <cell r="D134">
            <v>3584155</v>
          </cell>
          <cell r="E134">
            <v>4294016</v>
          </cell>
          <cell r="F134">
            <v>1177361</v>
          </cell>
          <cell r="G134">
            <v>2098350</v>
          </cell>
          <cell r="H134">
            <v>545388</v>
          </cell>
          <cell r="I134">
            <v>3952367</v>
          </cell>
          <cell r="J134">
            <v>2474150</v>
          </cell>
          <cell r="K134">
            <v>1053980</v>
          </cell>
        </row>
        <row r="135">
          <cell r="A135" t="str">
            <v>Arizona</v>
          </cell>
          <cell r="B135">
            <v>2000</v>
          </cell>
          <cell r="C135">
            <v>27777897</v>
          </cell>
          <cell r="D135">
            <v>3905594</v>
          </cell>
          <cell r="E135">
            <v>4853286</v>
          </cell>
          <cell r="F135">
            <v>1217147</v>
          </cell>
          <cell r="G135">
            <v>2291883</v>
          </cell>
          <cell r="H135">
            <v>523182</v>
          </cell>
          <cell r="I135">
            <v>4475143</v>
          </cell>
          <cell r="J135">
            <v>2618097</v>
          </cell>
          <cell r="K135">
            <v>1120786</v>
          </cell>
        </row>
        <row r="136">
          <cell r="A136" t="str">
            <v>Arizona</v>
          </cell>
          <cell r="B136">
            <v>2002</v>
          </cell>
          <cell r="C136">
            <v>30083389</v>
          </cell>
          <cell r="D136">
            <v>4254395</v>
          </cell>
          <cell r="E136">
            <v>5783197</v>
          </cell>
          <cell r="F136">
            <v>1297807</v>
          </cell>
          <cell r="G136">
            <v>2090645</v>
          </cell>
          <cell r="H136">
            <v>346280</v>
          </cell>
          <cell r="I136">
            <v>5718580</v>
          </cell>
          <cell r="J136">
            <v>2892769</v>
          </cell>
          <cell r="K136">
            <v>1286007</v>
          </cell>
        </row>
        <row r="137">
          <cell r="A137" t="str">
            <v>Arizona</v>
          </cell>
          <cell r="B137">
            <v>2004</v>
          </cell>
          <cell r="C137">
            <v>38387677</v>
          </cell>
          <cell r="D137">
            <v>4867990</v>
          </cell>
          <cell r="E137">
            <v>6376412</v>
          </cell>
          <cell r="F137">
            <v>1612713</v>
          </cell>
          <cell r="G137">
            <v>2315865</v>
          </cell>
          <cell r="H137">
            <v>525650</v>
          </cell>
          <cell r="I137">
            <v>7587322</v>
          </cell>
          <cell r="J137">
            <v>3627590</v>
          </cell>
          <cell r="K137">
            <v>1529939</v>
          </cell>
        </row>
        <row r="138">
          <cell r="A138" t="str">
            <v>Arizona</v>
          </cell>
          <cell r="B138">
            <v>2005</v>
          </cell>
          <cell r="C138">
            <v>41056844</v>
          </cell>
          <cell r="D138">
            <v>4938201</v>
          </cell>
          <cell r="E138">
            <v>7059016</v>
          </cell>
          <cell r="F138">
            <v>1690961</v>
          </cell>
          <cell r="G138">
            <v>2848450</v>
          </cell>
          <cell r="H138">
            <v>701859</v>
          </cell>
          <cell r="I138">
            <v>8238501</v>
          </cell>
          <cell r="J138">
            <v>4104233</v>
          </cell>
          <cell r="K138">
            <v>1735561</v>
          </cell>
        </row>
        <row r="139">
          <cell r="A139" t="str">
            <v>Arizona</v>
          </cell>
          <cell r="B139">
            <v>2006</v>
          </cell>
          <cell r="C139">
            <v>46860817</v>
          </cell>
          <cell r="D139">
            <v>5894205</v>
          </cell>
          <cell r="E139">
            <v>8465215</v>
          </cell>
          <cell r="F139">
            <v>1854736</v>
          </cell>
          <cell r="G139">
            <v>3253279</v>
          </cell>
          <cell r="H139">
            <v>890004</v>
          </cell>
          <cell r="I139">
            <v>8818358</v>
          </cell>
          <cell r="J139">
            <v>4420020</v>
          </cell>
          <cell r="K139">
            <v>1737127</v>
          </cell>
        </row>
        <row r="140">
          <cell r="A140" t="str">
            <v>Arizona</v>
          </cell>
          <cell r="B140">
            <v>2007</v>
          </cell>
          <cell r="C140">
            <v>51243463</v>
          </cell>
          <cell r="D140">
            <v>6232655</v>
          </cell>
          <cell r="E140">
            <v>9356098</v>
          </cell>
          <cell r="F140">
            <v>1933205</v>
          </cell>
          <cell r="G140">
            <v>3747387</v>
          </cell>
          <cell r="H140">
            <v>986170</v>
          </cell>
          <cell r="I140">
            <v>8711740</v>
          </cell>
          <cell r="J140">
            <v>5040182</v>
          </cell>
          <cell r="K140">
            <v>2102178</v>
          </cell>
        </row>
        <row r="141">
          <cell r="A141" t="str">
            <v>Arizona</v>
          </cell>
          <cell r="B141">
            <v>2008</v>
          </cell>
          <cell r="C141">
            <v>47110986</v>
          </cell>
          <cell r="D141">
            <v>6710360</v>
          </cell>
          <cell r="E141">
            <v>8412596</v>
          </cell>
          <cell r="F141">
            <v>2147279</v>
          </cell>
          <cell r="G141">
            <v>3408576</v>
          </cell>
          <cell r="H141">
            <v>784511</v>
          </cell>
          <cell r="I141">
            <v>9696478</v>
          </cell>
          <cell r="J141">
            <v>5298608</v>
          </cell>
          <cell r="K141">
            <v>2706612</v>
          </cell>
        </row>
        <row r="142">
          <cell r="A142" t="str">
            <v>Arizona</v>
          </cell>
          <cell r="B142">
            <v>2009</v>
          </cell>
          <cell r="C142">
            <v>42569515</v>
          </cell>
          <cell r="D142">
            <v>7140762</v>
          </cell>
          <cell r="E142">
            <v>7318393</v>
          </cell>
          <cell r="F142">
            <v>2163373</v>
          </cell>
          <cell r="G142">
            <v>2575753</v>
          </cell>
          <cell r="H142">
            <v>592187</v>
          </cell>
          <cell r="I142">
            <v>11213774</v>
          </cell>
          <cell r="J142">
            <v>5501882</v>
          </cell>
          <cell r="K142">
            <v>2611671</v>
          </cell>
        </row>
        <row r="143">
          <cell r="A143" t="str">
            <v>Arizona</v>
          </cell>
          <cell r="B143">
            <v>2010</v>
          </cell>
          <cell r="C143">
            <v>54098791</v>
          </cell>
          <cell r="D143">
            <v>7183618</v>
          </cell>
          <cell r="E143">
            <v>7245181</v>
          </cell>
          <cell r="F143">
            <v>2098228</v>
          </cell>
          <cell r="G143">
            <v>2416324</v>
          </cell>
          <cell r="H143">
            <v>413193</v>
          </cell>
          <cell r="I143">
            <v>13614520</v>
          </cell>
          <cell r="J143">
            <v>5880929</v>
          </cell>
          <cell r="K143">
            <v>1964063</v>
          </cell>
        </row>
        <row r="144">
          <cell r="A144" t="str">
            <v>Arizona</v>
          </cell>
          <cell r="B144">
            <v>2011</v>
          </cell>
          <cell r="C144">
            <v>58588756</v>
          </cell>
          <cell r="D144">
            <v>6995486</v>
          </cell>
          <cell r="E144">
            <v>8265707</v>
          </cell>
          <cell r="F144">
            <v>2063290</v>
          </cell>
          <cell r="G144">
            <v>2863658</v>
          </cell>
          <cell r="H144">
            <v>560236</v>
          </cell>
          <cell r="I144">
            <v>13111029</v>
          </cell>
          <cell r="J144">
            <v>6223766</v>
          </cell>
          <cell r="K144">
            <v>2103627</v>
          </cell>
        </row>
        <row r="145">
          <cell r="A145" t="str">
            <v>Arizona</v>
          </cell>
          <cell r="B145">
            <v>2012</v>
          </cell>
          <cell r="C145">
            <v>51836542</v>
          </cell>
          <cell r="D145">
            <v>6846633</v>
          </cell>
          <cell r="E145">
            <v>8584254</v>
          </cell>
          <cell r="F145">
            <v>2133358</v>
          </cell>
          <cell r="G145">
            <v>3093904</v>
          </cell>
          <cell r="H145">
            <v>647809</v>
          </cell>
          <cell r="I145">
            <v>11352985</v>
          </cell>
          <cell r="J145">
            <v>6980474</v>
          </cell>
          <cell r="K145">
            <v>2086784</v>
          </cell>
        </row>
        <row r="146">
          <cell r="A146" t="str">
            <v>Arizona</v>
          </cell>
          <cell r="B146">
            <v>2013</v>
          </cell>
          <cell r="C146">
            <v>57247325</v>
          </cell>
          <cell r="D146">
            <v>6688638</v>
          </cell>
          <cell r="E146">
            <v>9023805</v>
          </cell>
          <cell r="F146">
            <v>2015564</v>
          </cell>
          <cell r="G146">
            <v>3397707</v>
          </cell>
          <cell r="H146">
            <v>662026</v>
          </cell>
          <cell r="I146">
            <v>11173613</v>
          </cell>
          <cell r="J146">
            <v>7165530</v>
          </cell>
          <cell r="K146">
            <v>2205458</v>
          </cell>
        </row>
        <row r="147">
          <cell r="A147" t="str">
            <v>Arkansas</v>
          </cell>
          <cell r="B147">
            <v>1977</v>
          </cell>
          <cell r="C147">
            <v>2255077</v>
          </cell>
          <cell r="D147">
            <v>232455</v>
          </cell>
          <cell r="E147">
            <v>274982</v>
          </cell>
          <cell r="F147">
            <v>231218</v>
          </cell>
          <cell r="G147">
            <v>163781</v>
          </cell>
          <cell r="H147">
            <v>67210</v>
          </cell>
          <cell r="I147">
            <v>578737</v>
          </cell>
          <cell r="J147">
            <v>243914</v>
          </cell>
          <cell r="K147">
            <v>66861</v>
          </cell>
        </row>
        <row r="148">
          <cell r="A148" t="str">
            <v>Arkansas</v>
          </cell>
          <cell r="B148">
            <v>1978</v>
          </cell>
          <cell r="C148">
            <v>2617009</v>
          </cell>
          <cell r="D148">
            <v>257509</v>
          </cell>
          <cell r="E148">
            <v>315947</v>
          </cell>
          <cell r="F148">
            <v>251473</v>
          </cell>
          <cell r="G148">
            <v>202939</v>
          </cell>
          <cell r="H148">
            <v>83528</v>
          </cell>
          <cell r="I148">
            <v>708410</v>
          </cell>
          <cell r="J148">
            <v>296522</v>
          </cell>
          <cell r="K148">
            <v>83799</v>
          </cell>
        </row>
        <row r="149">
          <cell r="A149" t="str">
            <v>Arkansas</v>
          </cell>
          <cell r="B149">
            <v>1979</v>
          </cell>
          <cell r="C149">
            <v>2830842</v>
          </cell>
          <cell r="D149">
            <v>273259</v>
          </cell>
          <cell r="E149">
            <v>346877</v>
          </cell>
          <cell r="F149">
            <v>259499</v>
          </cell>
          <cell r="G149">
            <v>228681</v>
          </cell>
          <cell r="H149">
            <v>83608</v>
          </cell>
          <cell r="I149">
            <v>764168</v>
          </cell>
          <cell r="J149">
            <v>331361</v>
          </cell>
          <cell r="K149">
            <v>87454</v>
          </cell>
        </row>
        <row r="150">
          <cell r="A150" t="str">
            <v>Arkansas</v>
          </cell>
          <cell r="B150">
            <v>1980</v>
          </cell>
          <cell r="C150">
            <v>3225942</v>
          </cell>
          <cell r="D150">
            <v>305184</v>
          </cell>
          <cell r="E150">
            <v>372733</v>
          </cell>
          <cell r="F150">
            <v>275407</v>
          </cell>
          <cell r="G150">
            <v>316644</v>
          </cell>
          <cell r="H150">
            <v>83714</v>
          </cell>
          <cell r="I150">
            <v>835752</v>
          </cell>
          <cell r="J150">
            <v>375502</v>
          </cell>
          <cell r="K150">
            <v>99771</v>
          </cell>
        </row>
        <row r="151">
          <cell r="A151" t="str">
            <v>Arkansas</v>
          </cell>
          <cell r="B151">
            <v>1981</v>
          </cell>
          <cell r="C151">
            <v>3609127</v>
          </cell>
          <cell r="D151">
            <v>327177</v>
          </cell>
          <cell r="E151">
            <v>400358</v>
          </cell>
          <cell r="F151">
            <v>283546</v>
          </cell>
          <cell r="G151">
            <v>311943</v>
          </cell>
          <cell r="H151">
            <v>80683</v>
          </cell>
          <cell r="I151">
            <v>912913</v>
          </cell>
          <cell r="J151">
            <v>430493</v>
          </cell>
          <cell r="K151">
            <v>116640</v>
          </cell>
        </row>
        <row r="152">
          <cell r="A152" t="str">
            <v>Arkansas</v>
          </cell>
          <cell r="B152">
            <v>1982</v>
          </cell>
          <cell r="C152">
            <v>3706959</v>
          </cell>
          <cell r="D152">
            <v>358062</v>
          </cell>
          <cell r="E152">
            <v>423694</v>
          </cell>
          <cell r="F152">
            <v>295235</v>
          </cell>
          <cell r="G152">
            <v>353744</v>
          </cell>
          <cell r="H152">
            <v>91706</v>
          </cell>
          <cell r="I152">
            <v>835984</v>
          </cell>
          <cell r="J152">
            <v>482872</v>
          </cell>
          <cell r="K152">
            <v>121839</v>
          </cell>
        </row>
        <row r="153">
          <cell r="A153" t="str">
            <v>Arkansas</v>
          </cell>
          <cell r="B153">
            <v>1983</v>
          </cell>
          <cell r="C153">
            <v>4030556</v>
          </cell>
          <cell r="D153">
            <v>376879</v>
          </cell>
          <cell r="E153">
            <v>471190</v>
          </cell>
          <cell r="F153">
            <v>307123</v>
          </cell>
          <cell r="G153">
            <v>388346</v>
          </cell>
          <cell r="H153">
            <v>86921</v>
          </cell>
          <cell r="I153">
            <v>834874</v>
          </cell>
          <cell r="J153">
            <v>500279</v>
          </cell>
          <cell r="K153">
            <v>143276</v>
          </cell>
        </row>
        <row r="154">
          <cell r="A154" t="str">
            <v>Arkansas</v>
          </cell>
          <cell r="B154">
            <v>1984</v>
          </cell>
          <cell r="C154">
            <v>4346057</v>
          </cell>
          <cell r="D154">
            <v>400357</v>
          </cell>
          <cell r="E154">
            <v>604174</v>
          </cell>
          <cell r="F154">
            <v>326305</v>
          </cell>
          <cell r="G154">
            <v>434029</v>
          </cell>
          <cell r="H154">
            <v>106241</v>
          </cell>
          <cell r="I154">
            <v>876759</v>
          </cell>
          <cell r="J154">
            <v>543831</v>
          </cell>
          <cell r="K154">
            <v>175409</v>
          </cell>
        </row>
        <row r="155">
          <cell r="A155" t="str">
            <v>Arkansas</v>
          </cell>
          <cell r="B155">
            <v>1985</v>
          </cell>
          <cell r="C155">
            <v>4861652</v>
          </cell>
          <cell r="D155">
            <v>409233</v>
          </cell>
          <cell r="E155">
            <v>761888</v>
          </cell>
          <cell r="F155">
            <v>345230</v>
          </cell>
          <cell r="G155">
            <v>471448</v>
          </cell>
          <cell r="H155">
            <v>130231</v>
          </cell>
          <cell r="I155">
            <v>943785</v>
          </cell>
          <cell r="J155">
            <v>557845</v>
          </cell>
          <cell r="K155">
            <v>228108</v>
          </cell>
        </row>
        <row r="156">
          <cell r="A156" t="str">
            <v>Arkansas</v>
          </cell>
          <cell r="B156">
            <v>1986</v>
          </cell>
          <cell r="C156">
            <v>5178309</v>
          </cell>
          <cell r="D156">
            <v>430552</v>
          </cell>
          <cell r="E156">
            <v>777305</v>
          </cell>
          <cell r="F156">
            <v>396879</v>
          </cell>
          <cell r="G156">
            <v>509872</v>
          </cell>
          <cell r="H156">
            <v>113205</v>
          </cell>
          <cell r="I156">
            <v>1050265</v>
          </cell>
          <cell r="J156">
            <v>588545</v>
          </cell>
          <cell r="K156">
            <v>234596</v>
          </cell>
        </row>
        <row r="157">
          <cell r="A157" t="str">
            <v>Arkansas</v>
          </cell>
          <cell r="B157">
            <v>1987</v>
          </cell>
          <cell r="C157">
            <v>5543992</v>
          </cell>
          <cell r="D157">
            <v>467139</v>
          </cell>
          <cell r="E157">
            <v>803151</v>
          </cell>
          <cell r="F157">
            <v>414520</v>
          </cell>
          <cell r="G157">
            <v>535342</v>
          </cell>
          <cell r="H157">
            <v>115620</v>
          </cell>
          <cell r="I157">
            <v>1030649</v>
          </cell>
          <cell r="J157">
            <v>641629</v>
          </cell>
          <cell r="K157">
            <v>245578</v>
          </cell>
        </row>
        <row r="158">
          <cell r="A158" t="str">
            <v>Arkansas</v>
          </cell>
          <cell r="B158">
            <v>1988</v>
          </cell>
          <cell r="C158">
            <v>5585852</v>
          </cell>
          <cell r="D158">
            <v>481849</v>
          </cell>
          <cell r="E158">
            <v>877525</v>
          </cell>
          <cell r="F158">
            <v>423165</v>
          </cell>
          <cell r="G158">
            <v>596899</v>
          </cell>
          <cell r="H158">
            <v>116202</v>
          </cell>
          <cell r="I158">
            <v>1027833</v>
          </cell>
          <cell r="J158">
            <v>665571</v>
          </cell>
          <cell r="K158">
            <v>149887</v>
          </cell>
        </row>
        <row r="159">
          <cell r="A159" t="str">
            <v>Arkansas</v>
          </cell>
          <cell r="B159">
            <v>1989</v>
          </cell>
          <cell r="C159">
            <v>5978496</v>
          </cell>
          <cell r="D159">
            <v>506540</v>
          </cell>
          <cell r="E159">
            <v>921776</v>
          </cell>
          <cell r="F159">
            <v>437142</v>
          </cell>
          <cell r="G159">
            <v>681935</v>
          </cell>
          <cell r="H159">
            <v>111671</v>
          </cell>
          <cell r="I159">
            <v>1105816</v>
          </cell>
          <cell r="J159">
            <v>711374</v>
          </cell>
          <cell r="K159">
            <v>148005</v>
          </cell>
        </row>
        <row r="160">
          <cell r="A160" t="str">
            <v>Arkansas</v>
          </cell>
          <cell r="B160">
            <v>1990</v>
          </cell>
          <cell r="C160">
            <v>6346952</v>
          </cell>
          <cell r="D160">
            <v>536465</v>
          </cell>
          <cell r="E160">
            <v>970900</v>
          </cell>
          <cell r="F160">
            <v>427750</v>
          </cell>
          <cell r="G160">
            <v>739200</v>
          </cell>
          <cell r="H160">
            <v>130300</v>
          </cell>
          <cell r="I160">
            <v>1229657</v>
          </cell>
          <cell r="J160">
            <v>864156</v>
          </cell>
          <cell r="K160">
            <v>113721</v>
          </cell>
        </row>
        <row r="161">
          <cell r="A161" t="str">
            <v>Arkansas</v>
          </cell>
          <cell r="B161">
            <v>1991</v>
          </cell>
          <cell r="C161">
            <v>6749249</v>
          </cell>
          <cell r="D161">
            <v>580114</v>
          </cell>
          <cell r="E161">
            <v>1034357</v>
          </cell>
          <cell r="F161">
            <v>443975</v>
          </cell>
          <cell r="G161">
            <v>793880</v>
          </cell>
          <cell r="H161">
            <v>122240</v>
          </cell>
          <cell r="I161">
            <v>1291566</v>
          </cell>
          <cell r="J161">
            <v>942908</v>
          </cell>
          <cell r="K161">
            <v>157141</v>
          </cell>
        </row>
        <row r="162">
          <cell r="A162" t="str">
            <v>Arkansas</v>
          </cell>
          <cell r="B162">
            <v>1992</v>
          </cell>
          <cell r="C162">
            <v>7970851</v>
          </cell>
          <cell r="D162">
            <v>629556</v>
          </cell>
          <cell r="E162">
            <v>1235544</v>
          </cell>
          <cell r="F162">
            <v>550355</v>
          </cell>
          <cell r="G162">
            <v>850500</v>
          </cell>
          <cell r="H162">
            <v>125525</v>
          </cell>
          <cell r="I162">
            <v>1719361</v>
          </cell>
          <cell r="J162">
            <v>1071716</v>
          </cell>
          <cell r="K162">
            <v>153553</v>
          </cell>
        </row>
        <row r="163">
          <cell r="A163" t="str">
            <v>Arkansas</v>
          </cell>
          <cell r="B163">
            <v>1993</v>
          </cell>
          <cell r="C163">
            <v>8559084</v>
          </cell>
          <cell r="D163">
            <v>633829</v>
          </cell>
          <cell r="E163">
            <v>1329077</v>
          </cell>
          <cell r="F163">
            <v>591500</v>
          </cell>
          <cell r="G163">
            <v>905316</v>
          </cell>
          <cell r="H163">
            <v>153926</v>
          </cell>
          <cell r="I163">
            <v>1923646</v>
          </cell>
          <cell r="J163">
            <v>1115592</v>
          </cell>
          <cell r="K163">
            <v>174931</v>
          </cell>
        </row>
        <row r="164">
          <cell r="A164" t="str">
            <v>Arkansas</v>
          </cell>
          <cell r="B164">
            <v>1994</v>
          </cell>
          <cell r="C164">
            <v>9153025</v>
          </cell>
          <cell r="D164">
            <v>622763</v>
          </cell>
          <cell r="E164">
            <v>1450628</v>
          </cell>
          <cell r="F164">
            <v>642144</v>
          </cell>
          <cell r="G164">
            <v>958673</v>
          </cell>
          <cell r="H164">
            <v>184281</v>
          </cell>
          <cell r="I164">
            <v>2002687</v>
          </cell>
          <cell r="J164">
            <v>1218578</v>
          </cell>
          <cell r="K164">
            <v>206415</v>
          </cell>
        </row>
        <row r="165">
          <cell r="A165" t="str">
            <v>Arkansas</v>
          </cell>
          <cell r="B165">
            <v>1995</v>
          </cell>
          <cell r="C165">
            <v>9783605</v>
          </cell>
          <cell r="D165">
            <v>650281</v>
          </cell>
          <cell r="E165">
            <v>1555332</v>
          </cell>
          <cell r="F165">
            <v>661493</v>
          </cell>
          <cell r="G165">
            <v>1047550</v>
          </cell>
          <cell r="H165">
            <v>191600</v>
          </cell>
          <cell r="I165">
            <v>2171109</v>
          </cell>
          <cell r="J165">
            <v>1348460</v>
          </cell>
          <cell r="K165">
            <v>229328</v>
          </cell>
        </row>
        <row r="166">
          <cell r="A166" t="str">
            <v>Arkansas</v>
          </cell>
          <cell r="B166">
            <v>1996</v>
          </cell>
          <cell r="C166">
            <v>11395776</v>
          </cell>
          <cell r="D166">
            <v>753563</v>
          </cell>
          <cell r="E166">
            <v>1676607</v>
          </cell>
          <cell r="F166">
            <v>643170</v>
          </cell>
          <cell r="G166">
            <v>1162647</v>
          </cell>
          <cell r="H166">
            <v>228801</v>
          </cell>
          <cell r="I166">
            <v>2271410</v>
          </cell>
          <cell r="J166">
            <v>1428025</v>
          </cell>
          <cell r="K166">
            <v>303668</v>
          </cell>
        </row>
        <row r="167">
          <cell r="A167" t="str">
            <v>Arkansas</v>
          </cell>
          <cell r="B167">
            <v>1997</v>
          </cell>
          <cell r="C167">
            <v>11919129</v>
          </cell>
          <cell r="D167">
            <v>815892</v>
          </cell>
          <cell r="E167">
            <v>1863278</v>
          </cell>
          <cell r="F167">
            <v>669273</v>
          </cell>
          <cell r="G167">
            <v>1246600</v>
          </cell>
          <cell r="H167">
            <v>229982</v>
          </cell>
          <cell r="I167">
            <v>2387791</v>
          </cell>
          <cell r="J167">
            <v>1585116</v>
          </cell>
          <cell r="K167">
            <v>353059</v>
          </cell>
        </row>
        <row r="168">
          <cell r="A168" t="str">
            <v>Arkansas</v>
          </cell>
          <cell r="B168">
            <v>1998</v>
          </cell>
          <cell r="C168">
            <v>12759027</v>
          </cell>
          <cell r="D168">
            <v>903589</v>
          </cell>
          <cell r="E168">
            <v>1901342</v>
          </cell>
          <cell r="F168">
            <v>668881</v>
          </cell>
          <cell r="G168">
            <v>1390304</v>
          </cell>
          <cell r="H168">
            <v>252870</v>
          </cell>
          <cell r="I168">
            <v>2468930</v>
          </cell>
          <cell r="J168">
            <v>1704389</v>
          </cell>
          <cell r="K168">
            <v>395069</v>
          </cell>
        </row>
        <row r="169">
          <cell r="A169" t="str">
            <v>Arkansas</v>
          </cell>
          <cell r="B169">
            <v>1999</v>
          </cell>
          <cell r="C169">
            <v>13432043</v>
          </cell>
          <cell r="D169">
            <v>966749</v>
          </cell>
          <cell r="E169">
            <v>2019255</v>
          </cell>
          <cell r="F169">
            <v>709549</v>
          </cell>
          <cell r="G169">
            <v>1433852</v>
          </cell>
          <cell r="H169">
            <v>212206</v>
          </cell>
          <cell r="I169">
            <v>2592870</v>
          </cell>
          <cell r="J169">
            <v>1792167</v>
          </cell>
          <cell r="K169">
            <v>423457</v>
          </cell>
        </row>
        <row r="170">
          <cell r="A170" t="str">
            <v>Arkansas</v>
          </cell>
          <cell r="B170">
            <v>2000</v>
          </cell>
          <cell r="C170">
            <v>13832882</v>
          </cell>
          <cell r="D170">
            <v>965665</v>
          </cell>
          <cell r="E170">
            <v>2199195</v>
          </cell>
          <cell r="F170">
            <v>748052</v>
          </cell>
          <cell r="G170">
            <v>1470012</v>
          </cell>
          <cell r="H170">
            <v>236969</v>
          </cell>
          <cell r="I170">
            <v>2822901</v>
          </cell>
          <cell r="J170">
            <v>1756725</v>
          </cell>
          <cell r="K170">
            <v>530769</v>
          </cell>
        </row>
        <row r="171">
          <cell r="A171" t="str">
            <v>Arkansas</v>
          </cell>
          <cell r="B171">
            <v>2002</v>
          </cell>
          <cell r="C171">
            <v>13566364</v>
          </cell>
          <cell r="D171">
            <v>1003909</v>
          </cell>
          <cell r="E171">
            <v>2540788</v>
          </cell>
          <cell r="F171">
            <v>799429</v>
          </cell>
          <cell r="G171">
            <v>1515852</v>
          </cell>
          <cell r="H171">
            <v>176874</v>
          </cell>
          <cell r="I171">
            <v>3645274</v>
          </cell>
          <cell r="J171">
            <v>1959544</v>
          </cell>
          <cell r="K171">
            <v>690206</v>
          </cell>
        </row>
        <row r="172">
          <cell r="A172" t="str">
            <v>Arkansas</v>
          </cell>
          <cell r="B172">
            <v>2004</v>
          </cell>
          <cell r="C172">
            <v>18026873</v>
          </cell>
          <cell r="D172">
            <v>1100938</v>
          </cell>
          <cell r="E172">
            <v>2831598</v>
          </cell>
          <cell r="F172">
            <v>882613</v>
          </cell>
          <cell r="G172">
            <v>1688156</v>
          </cell>
          <cell r="H172">
            <v>181830</v>
          </cell>
          <cell r="I172">
            <v>4276993</v>
          </cell>
          <cell r="J172">
            <v>2478654</v>
          </cell>
          <cell r="K172">
            <v>599383</v>
          </cell>
        </row>
        <row r="173">
          <cell r="A173" t="str">
            <v>Arkansas</v>
          </cell>
          <cell r="B173">
            <v>2005</v>
          </cell>
          <cell r="C173">
            <v>18865934</v>
          </cell>
          <cell r="D173">
            <v>1158532</v>
          </cell>
          <cell r="E173">
            <v>3327742</v>
          </cell>
          <cell r="F173">
            <v>987307</v>
          </cell>
          <cell r="G173">
            <v>1875065</v>
          </cell>
          <cell r="H173">
            <v>277315</v>
          </cell>
          <cell r="I173">
            <v>4339078</v>
          </cell>
          <cell r="J173">
            <v>2551809</v>
          </cell>
          <cell r="K173">
            <v>664983</v>
          </cell>
        </row>
        <row r="174">
          <cell r="A174" t="str">
            <v>Arkansas</v>
          </cell>
          <cell r="B174">
            <v>2006</v>
          </cell>
          <cell r="C174">
            <v>20797101</v>
          </cell>
          <cell r="D174">
            <v>1316614</v>
          </cell>
          <cell r="E174">
            <v>3597672</v>
          </cell>
          <cell r="F174">
            <v>1043239</v>
          </cell>
          <cell r="G174">
            <v>2012835</v>
          </cell>
          <cell r="H174">
            <v>368523</v>
          </cell>
          <cell r="I174">
            <v>4529012</v>
          </cell>
          <cell r="J174">
            <v>2679222</v>
          </cell>
          <cell r="K174">
            <v>707942</v>
          </cell>
        </row>
        <row r="175">
          <cell r="A175" t="str">
            <v>Arkansas</v>
          </cell>
          <cell r="B175">
            <v>2007</v>
          </cell>
          <cell r="C175">
            <v>22486761</v>
          </cell>
          <cell r="D175">
            <v>1341694</v>
          </cell>
          <cell r="E175">
            <v>3778198</v>
          </cell>
          <cell r="F175">
            <v>1097614</v>
          </cell>
          <cell r="G175">
            <v>2168441</v>
          </cell>
          <cell r="H175">
            <v>362983</v>
          </cell>
          <cell r="I175">
            <v>4500944</v>
          </cell>
          <cell r="J175">
            <v>2662812</v>
          </cell>
          <cell r="K175">
            <v>705358</v>
          </cell>
        </row>
        <row r="176">
          <cell r="A176" t="str">
            <v>Arkansas</v>
          </cell>
          <cell r="B176">
            <v>2008</v>
          </cell>
          <cell r="C176">
            <v>19614726</v>
          </cell>
          <cell r="D176">
            <v>1457572</v>
          </cell>
          <cell r="E176">
            <v>3715870</v>
          </cell>
          <cell r="F176">
            <v>1125466</v>
          </cell>
          <cell r="G176">
            <v>2344876</v>
          </cell>
          <cell r="H176">
            <v>342529</v>
          </cell>
          <cell r="I176">
            <v>4766682</v>
          </cell>
          <cell r="J176">
            <v>2874272</v>
          </cell>
          <cell r="K176">
            <v>755122</v>
          </cell>
        </row>
        <row r="177">
          <cell r="A177" t="str">
            <v>Arkansas</v>
          </cell>
          <cell r="B177">
            <v>2009</v>
          </cell>
          <cell r="C177">
            <v>16976457</v>
          </cell>
          <cell r="D177">
            <v>1566872</v>
          </cell>
          <cell r="E177">
            <v>3730837</v>
          </cell>
          <cell r="F177">
            <v>1156368</v>
          </cell>
          <cell r="G177">
            <v>2238958</v>
          </cell>
          <cell r="H177">
            <v>346215</v>
          </cell>
          <cell r="I177">
            <v>5184380</v>
          </cell>
          <cell r="J177">
            <v>2996799</v>
          </cell>
          <cell r="K177">
            <v>849740</v>
          </cell>
        </row>
        <row r="178">
          <cell r="A178" t="str">
            <v>Arkansas</v>
          </cell>
          <cell r="B178">
            <v>2010</v>
          </cell>
          <cell r="C178">
            <v>24539102</v>
          </cell>
          <cell r="D178">
            <v>1743242</v>
          </cell>
          <cell r="E178">
            <v>3529446</v>
          </cell>
          <cell r="F178">
            <v>1264857</v>
          </cell>
          <cell r="G178">
            <v>2091082</v>
          </cell>
          <cell r="H178">
            <v>385365</v>
          </cell>
          <cell r="I178">
            <v>6311458</v>
          </cell>
          <cell r="J178">
            <v>3145704</v>
          </cell>
          <cell r="K178">
            <v>930773</v>
          </cell>
        </row>
        <row r="179">
          <cell r="A179" t="str">
            <v>Arkansas</v>
          </cell>
          <cell r="B179">
            <v>2011</v>
          </cell>
          <cell r="C179">
            <v>27695373</v>
          </cell>
          <cell r="D179">
            <v>1819139</v>
          </cell>
          <cell r="E179">
            <v>3651293</v>
          </cell>
          <cell r="F179">
            <v>1339530</v>
          </cell>
          <cell r="G179">
            <v>2270383</v>
          </cell>
          <cell r="H179">
            <v>376874</v>
          </cell>
          <cell r="I179">
            <v>6719982</v>
          </cell>
          <cell r="J179">
            <v>3350863</v>
          </cell>
          <cell r="K179">
            <v>972560</v>
          </cell>
        </row>
        <row r="180">
          <cell r="A180" t="str">
            <v>Arkansas</v>
          </cell>
          <cell r="B180">
            <v>2012</v>
          </cell>
          <cell r="C180">
            <v>23535995</v>
          </cell>
          <cell r="D180">
            <v>1949974</v>
          </cell>
          <cell r="E180">
            <v>3743030</v>
          </cell>
          <cell r="F180">
            <v>1369530</v>
          </cell>
          <cell r="G180">
            <v>2401902</v>
          </cell>
          <cell r="H180">
            <v>404083</v>
          </cell>
          <cell r="I180">
            <v>6269469</v>
          </cell>
          <cell r="J180">
            <v>3143972</v>
          </cell>
          <cell r="K180">
            <v>1035573</v>
          </cell>
        </row>
        <row r="181">
          <cell r="A181" t="str">
            <v>Arkansas</v>
          </cell>
          <cell r="B181">
            <v>2013</v>
          </cell>
          <cell r="C181">
            <v>26683523</v>
          </cell>
          <cell r="D181">
            <v>1949568</v>
          </cell>
          <cell r="E181">
            <v>3854132</v>
          </cell>
          <cell r="F181">
            <v>1379101</v>
          </cell>
          <cell r="G181">
            <v>2649577</v>
          </cell>
          <cell r="H181">
            <v>402874</v>
          </cell>
          <cell r="I181">
            <v>6015670</v>
          </cell>
          <cell r="J181">
            <v>3238096</v>
          </cell>
          <cell r="K181">
            <v>1044773</v>
          </cell>
        </row>
        <row r="182">
          <cell r="A182" t="str">
            <v>California</v>
          </cell>
          <cell r="B182">
            <v>1977</v>
          </cell>
          <cell r="C182">
            <v>44313921</v>
          </cell>
          <cell r="D182">
            <v>10057671</v>
          </cell>
          <cell r="E182">
            <v>5243342</v>
          </cell>
          <cell r="F182">
            <v>2001596</v>
          </cell>
          <cell r="G182">
            <v>3620933</v>
          </cell>
          <cell r="H182">
            <v>1641595</v>
          </cell>
          <cell r="I182">
            <v>7399878</v>
          </cell>
          <cell r="J182">
            <v>3316295</v>
          </cell>
          <cell r="K182">
            <v>672833</v>
          </cell>
        </row>
        <row r="183">
          <cell r="A183" t="str">
            <v>California</v>
          </cell>
          <cell r="B183">
            <v>1978</v>
          </cell>
          <cell r="C183">
            <v>50078772</v>
          </cell>
          <cell r="D183">
            <v>11011435</v>
          </cell>
          <cell r="E183">
            <v>6020468</v>
          </cell>
          <cell r="F183">
            <v>2178939</v>
          </cell>
          <cell r="G183">
            <v>4632488</v>
          </cell>
          <cell r="H183">
            <v>2076270</v>
          </cell>
          <cell r="I183">
            <v>8311764</v>
          </cell>
          <cell r="J183">
            <v>3786636</v>
          </cell>
          <cell r="K183">
            <v>707773</v>
          </cell>
        </row>
        <row r="184">
          <cell r="A184" t="str">
            <v>California</v>
          </cell>
          <cell r="B184">
            <v>1979</v>
          </cell>
          <cell r="C184">
            <v>48886185</v>
          </cell>
          <cell r="D184">
            <v>6043521</v>
          </cell>
          <cell r="E184">
            <v>6899385</v>
          </cell>
          <cell r="F184">
            <v>2315306</v>
          </cell>
          <cell r="G184">
            <v>4758047</v>
          </cell>
          <cell r="H184">
            <v>2374712</v>
          </cell>
          <cell r="I184">
            <v>8216319</v>
          </cell>
          <cell r="J184">
            <v>4496972</v>
          </cell>
          <cell r="K184">
            <v>782310</v>
          </cell>
        </row>
        <row r="185">
          <cell r="A185" t="str">
            <v>California</v>
          </cell>
          <cell r="B185">
            <v>1980</v>
          </cell>
          <cell r="C185">
            <v>56505681</v>
          </cell>
          <cell r="D185">
            <v>6477533</v>
          </cell>
          <cell r="E185">
            <v>8166479</v>
          </cell>
          <cell r="F185">
            <v>2400358</v>
          </cell>
          <cell r="G185">
            <v>6463736</v>
          </cell>
          <cell r="H185">
            <v>2507183</v>
          </cell>
          <cell r="I185">
            <v>9435727</v>
          </cell>
          <cell r="J185">
            <v>5058398</v>
          </cell>
          <cell r="K185">
            <v>1043586</v>
          </cell>
        </row>
        <row r="186">
          <cell r="A186" t="str">
            <v>California</v>
          </cell>
          <cell r="B186">
            <v>1981</v>
          </cell>
          <cell r="C186">
            <v>63390604</v>
          </cell>
          <cell r="D186">
            <v>7226252</v>
          </cell>
          <cell r="E186">
            <v>8821408</v>
          </cell>
          <cell r="F186">
            <v>2559339</v>
          </cell>
          <cell r="G186">
            <v>6589203</v>
          </cell>
          <cell r="H186">
            <v>2731111</v>
          </cell>
          <cell r="I186">
            <v>11110665</v>
          </cell>
          <cell r="J186">
            <v>5932439</v>
          </cell>
          <cell r="K186">
            <v>1545798</v>
          </cell>
        </row>
        <row r="187">
          <cell r="A187" t="str">
            <v>California</v>
          </cell>
          <cell r="B187">
            <v>1982</v>
          </cell>
          <cell r="C187">
            <v>68455820</v>
          </cell>
          <cell r="D187">
            <v>8293761</v>
          </cell>
          <cell r="E187">
            <v>9407962</v>
          </cell>
          <cell r="F187">
            <v>2661308</v>
          </cell>
          <cell r="G187">
            <v>7467709</v>
          </cell>
          <cell r="H187">
            <v>2643946</v>
          </cell>
          <cell r="I187">
            <v>10904258</v>
          </cell>
          <cell r="J187">
            <v>6688891</v>
          </cell>
          <cell r="K187">
            <v>1624581</v>
          </cell>
        </row>
        <row r="188">
          <cell r="A188" t="str">
            <v>California</v>
          </cell>
          <cell r="B188">
            <v>1983</v>
          </cell>
          <cell r="C188">
            <v>71608941</v>
          </cell>
          <cell r="D188">
            <v>8730379</v>
          </cell>
          <cell r="E188">
            <v>9639330</v>
          </cell>
          <cell r="F188">
            <v>2951684</v>
          </cell>
          <cell r="G188">
            <v>7649231</v>
          </cell>
          <cell r="H188">
            <v>2553948</v>
          </cell>
          <cell r="I188">
            <v>10749031</v>
          </cell>
          <cell r="J188">
            <v>7216378</v>
          </cell>
          <cell r="K188">
            <v>1740386</v>
          </cell>
        </row>
        <row r="189">
          <cell r="A189" t="str">
            <v>California</v>
          </cell>
          <cell r="B189">
            <v>1984</v>
          </cell>
          <cell r="C189">
            <v>81688408</v>
          </cell>
          <cell r="D189">
            <v>9870383</v>
          </cell>
          <cell r="E189">
            <v>10922021</v>
          </cell>
          <cell r="F189">
            <v>3233945</v>
          </cell>
          <cell r="G189">
            <v>9238455</v>
          </cell>
          <cell r="H189">
            <v>3218856</v>
          </cell>
          <cell r="I189">
            <v>12171506</v>
          </cell>
          <cell r="J189">
            <v>8333119</v>
          </cell>
          <cell r="K189">
            <v>2031348</v>
          </cell>
        </row>
        <row r="190">
          <cell r="A190" t="str">
            <v>California</v>
          </cell>
          <cell r="B190">
            <v>1985</v>
          </cell>
          <cell r="C190">
            <v>92963990</v>
          </cell>
          <cell r="D190">
            <v>11083034</v>
          </cell>
          <cell r="E190">
            <v>12150680</v>
          </cell>
          <cell r="F190">
            <v>3519260</v>
          </cell>
          <cell r="G190">
            <v>10762213</v>
          </cell>
          <cell r="H190">
            <v>3658093</v>
          </cell>
          <cell r="I190">
            <v>13525913</v>
          </cell>
          <cell r="J190">
            <v>9169863</v>
          </cell>
          <cell r="K190">
            <v>2449270</v>
          </cell>
        </row>
        <row r="191">
          <cell r="A191" t="str">
            <v>California</v>
          </cell>
          <cell r="B191">
            <v>1986</v>
          </cell>
          <cell r="C191">
            <v>103345935</v>
          </cell>
          <cell r="D191">
            <v>12165388</v>
          </cell>
          <cell r="E191">
            <v>13020338</v>
          </cell>
          <cell r="F191">
            <v>3785471</v>
          </cell>
          <cell r="G191">
            <v>11368059</v>
          </cell>
          <cell r="H191">
            <v>3833261</v>
          </cell>
          <cell r="I191">
            <v>14040603</v>
          </cell>
          <cell r="J191">
            <v>10589063</v>
          </cell>
          <cell r="K191">
            <v>3533144</v>
          </cell>
        </row>
        <row r="192">
          <cell r="A192" t="str">
            <v>California</v>
          </cell>
          <cell r="B192">
            <v>1987</v>
          </cell>
          <cell r="C192">
            <v>113785521</v>
          </cell>
          <cell r="D192">
            <v>13252553</v>
          </cell>
          <cell r="E192">
            <v>13674327</v>
          </cell>
          <cell r="F192">
            <v>4091087</v>
          </cell>
          <cell r="G192">
            <v>13874104</v>
          </cell>
          <cell r="H192">
            <v>4758950</v>
          </cell>
          <cell r="I192">
            <v>14385802</v>
          </cell>
          <cell r="J192">
            <v>12031496</v>
          </cell>
          <cell r="K192">
            <v>4187157</v>
          </cell>
        </row>
        <row r="193">
          <cell r="A193" t="str">
            <v>California</v>
          </cell>
          <cell r="B193">
            <v>1988</v>
          </cell>
          <cell r="C193">
            <v>120363467</v>
          </cell>
          <cell r="D193">
            <v>15381408</v>
          </cell>
          <cell r="E193">
            <v>14171819</v>
          </cell>
          <cell r="F193">
            <v>4409177</v>
          </cell>
          <cell r="G193">
            <v>12864291</v>
          </cell>
          <cell r="H193">
            <v>4781873</v>
          </cell>
          <cell r="I193">
            <v>14550515</v>
          </cell>
          <cell r="J193">
            <v>13564000</v>
          </cell>
          <cell r="K193">
            <v>3880811</v>
          </cell>
        </row>
        <row r="194">
          <cell r="A194" t="str">
            <v>California</v>
          </cell>
          <cell r="B194">
            <v>1989</v>
          </cell>
          <cell r="C194">
            <v>132153333</v>
          </cell>
          <cell r="D194">
            <v>15789138</v>
          </cell>
          <cell r="E194">
            <v>15272750</v>
          </cell>
          <cell r="F194">
            <v>4887257</v>
          </cell>
          <cell r="G194">
            <v>15815364</v>
          </cell>
          <cell r="H194">
            <v>5062844</v>
          </cell>
          <cell r="I194">
            <v>16374530</v>
          </cell>
          <cell r="J194">
            <v>15217840</v>
          </cell>
          <cell r="K194">
            <v>4262206</v>
          </cell>
        </row>
        <row r="195">
          <cell r="A195" t="str">
            <v>California</v>
          </cell>
          <cell r="B195">
            <v>1990</v>
          </cell>
          <cell r="C195">
            <v>147714787</v>
          </cell>
          <cell r="D195">
            <v>17908070</v>
          </cell>
          <cell r="E195">
            <v>17090084</v>
          </cell>
          <cell r="F195">
            <v>5257717</v>
          </cell>
          <cell r="G195">
            <v>16824356</v>
          </cell>
          <cell r="H195">
            <v>4928377</v>
          </cell>
          <cell r="I195">
            <v>18108848</v>
          </cell>
          <cell r="J195">
            <v>17095175</v>
          </cell>
          <cell r="K195">
            <v>5060074</v>
          </cell>
        </row>
        <row r="196">
          <cell r="A196" t="str">
            <v>California</v>
          </cell>
          <cell r="B196">
            <v>1991</v>
          </cell>
          <cell r="C196">
            <v>150707516</v>
          </cell>
          <cell r="D196">
            <v>19424311</v>
          </cell>
          <cell r="E196">
            <v>17984185</v>
          </cell>
          <cell r="F196">
            <v>6147047</v>
          </cell>
          <cell r="G196">
            <v>16817244</v>
          </cell>
          <cell r="H196">
            <v>4440479</v>
          </cell>
          <cell r="I196">
            <v>19960942</v>
          </cell>
          <cell r="J196">
            <v>18102200</v>
          </cell>
          <cell r="K196">
            <v>4789176</v>
          </cell>
        </row>
        <row r="197">
          <cell r="A197" t="str">
            <v>California</v>
          </cell>
          <cell r="B197">
            <v>1992</v>
          </cell>
          <cell r="C197">
            <v>164081460</v>
          </cell>
          <cell r="D197">
            <v>21156691</v>
          </cell>
          <cell r="E197">
            <v>19896075</v>
          </cell>
          <cell r="F197">
            <v>6526123</v>
          </cell>
          <cell r="G197">
            <v>17029575</v>
          </cell>
          <cell r="H197">
            <v>4518418</v>
          </cell>
          <cell r="I197">
            <v>24047677</v>
          </cell>
          <cell r="J197">
            <v>18854257</v>
          </cell>
          <cell r="K197">
            <v>5065093</v>
          </cell>
        </row>
        <row r="198">
          <cell r="A198" t="str">
            <v>California</v>
          </cell>
          <cell r="B198">
            <v>1993</v>
          </cell>
          <cell r="C198">
            <v>173028907</v>
          </cell>
          <cell r="D198">
            <v>20904055</v>
          </cell>
          <cell r="E198">
            <v>20250435</v>
          </cell>
          <cell r="F198">
            <v>6946570</v>
          </cell>
          <cell r="G198">
            <v>17200000</v>
          </cell>
          <cell r="H198">
            <v>4727879</v>
          </cell>
          <cell r="I198">
            <v>25915285</v>
          </cell>
          <cell r="J198">
            <v>21006045</v>
          </cell>
          <cell r="K198">
            <v>5178800</v>
          </cell>
        </row>
        <row r="199">
          <cell r="A199" t="str">
            <v>California</v>
          </cell>
          <cell r="B199">
            <v>1994</v>
          </cell>
          <cell r="C199">
            <v>179292903</v>
          </cell>
          <cell r="D199">
            <v>20651778</v>
          </cell>
          <cell r="E199">
            <v>20770002</v>
          </cell>
          <cell r="F199">
            <v>6802946</v>
          </cell>
          <cell r="G199">
            <v>17547763</v>
          </cell>
          <cell r="H199">
            <v>4633449</v>
          </cell>
          <cell r="I199">
            <v>30485298</v>
          </cell>
          <cell r="J199">
            <v>22230852</v>
          </cell>
          <cell r="K199">
            <v>5375350</v>
          </cell>
        </row>
        <row r="200">
          <cell r="A200" t="str">
            <v>California</v>
          </cell>
          <cell r="B200">
            <v>1995</v>
          </cell>
          <cell r="C200">
            <v>188961222</v>
          </cell>
          <cell r="D200">
            <v>22543842</v>
          </cell>
          <cell r="E200">
            <v>21758762</v>
          </cell>
          <cell r="F200">
            <v>7254175</v>
          </cell>
          <cell r="G200">
            <v>18344342</v>
          </cell>
          <cell r="H200">
            <v>5747929</v>
          </cell>
          <cell r="I200">
            <v>31685273</v>
          </cell>
          <cell r="J200">
            <v>23358501</v>
          </cell>
          <cell r="K200">
            <v>6027133</v>
          </cell>
        </row>
        <row r="201">
          <cell r="A201" t="str">
            <v>California</v>
          </cell>
          <cell r="B201">
            <v>1996</v>
          </cell>
          <cell r="C201">
            <v>200997869</v>
          </cell>
          <cell r="D201">
            <v>22779184</v>
          </cell>
          <cell r="E201">
            <v>23294751</v>
          </cell>
          <cell r="F201">
            <v>7561017</v>
          </cell>
          <cell r="G201">
            <v>20760385</v>
          </cell>
          <cell r="H201">
            <v>5831072</v>
          </cell>
          <cell r="I201">
            <v>31216549</v>
          </cell>
          <cell r="J201">
            <v>23746706</v>
          </cell>
          <cell r="K201">
            <v>6467812</v>
          </cell>
        </row>
        <row r="202">
          <cell r="A202" t="str">
            <v>California</v>
          </cell>
          <cell r="B202">
            <v>1997</v>
          </cell>
          <cell r="C202">
            <v>209658108</v>
          </cell>
          <cell r="D202">
            <v>23201040</v>
          </cell>
          <cell r="E202">
            <v>24108411</v>
          </cell>
          <cell r="F202">
            <v>7881132</v>
          </cell>
          <cell r="G202">
            <v>23272871</v>
          </cell>
          <cell r="H202">
            <v>5803652</v>
          </cell>
          <cell r="I202">
            <v>31398763</v>
          </cell>
          <cell r="J202">
            <v>24840951</v>
          </cell>
          <cell r="K202">
            <v>6429826</v>
          </cell>
        </row>
        <row r="203">
          <cell r="A203" t="str">
            <v>California</v>
          </cell>
          <cell r="B203">
            <v>1998</v>
          </cell>
          <cell r="C203">
            <v>232301900</v>
          </cell>
          <cell r="D203">
            <v>24722035</v>
          </cell>
          <cell r="E203">
            <v>25834557</v>
          </cell>
          <cell r="F203">
            <v>8013936</v>
          </cell>
          <cell r="G203">
            <v>27784407</v>
          </cell>
          <cell r="H203">
            <v>5587671</v>
          </cell>
          <cell r="I203">
            <v>32551849</v>
          </cell>
          <cell r="J203">
            <v>26759869</v>
          </cell>
          <cell r="K203">
            <v>6931567</v>
          </cell>
        </row>
        <row r="204">
          <cell r="A204" t="str">
            <v>California</v>
          </cell>
          <cell r="B204">
            <v>1999</v>
          </cell>
          <cell r="C204">
            <v>242469130</v>
          </cell>
          <cell r="D204">
            <v>25424960</v>
          </cell>
          <cell r="E204">
            <v>27736137</v>
          </cell>
          <cell r="F204">
            <v>8532225</v>
          </cell>
          <cell r="G204">
            <v>30732356</v>
          </cell>
          <cell r="H204">
            <v>5459199</v>
          </cell>
          <cell r="I204">
            <v>35954808</v>
          </cell>
          <cell r="J204">
            <v>28619222</v>
          </cell>
          <cell r="K204">
            <v>6992786</v>
          </cell>
        </row>
        <row r="205">
          <cell r="A205" t="str">
            <v>California</v>
          </cell>
          <cell r="B205">
            <v>2000</v>
          </cell>
          <cell r="C205">
            <v>270380221</v>
          </cell>
          <cell r="D205">
            <v>26235331</v>
          </cell>
          <cell r="E205">
            <v>30439691</v>
          </cell>
          <cell r="F205">
            <v>9255213</v>
          </cell>
          <cell r="G205">
            <v>39574649</v>
          </cell>
          <cell r="H205">
            <v>6638762</v>
          </cell>
          <cell r="I205">
            <v>38475975</v>
          </cell>
          <cell r="J205">
            <v>30899846</v>
          </cell>
          <cell r="K205">
            <v>8960315</v>
          </cell>
        </row>
        <row r="206">
          <cell r="A206" t="str">
            <v>California</v>
          </cell>
          <cell r="B206">
            <v>2002</v>
          </cell>
          <cell r="C206">
            <v>250724771</v>
          </cell>
          <cell r="D206">
            <v>30242523</v>
          </cell>
          <cell r="E206">
            <v>31292794</v>
          </cell>
          <cell r="F206">
            <v>10267063</v>
          </cell>
          <cell r="G206">
            <v>33046665</v>
          </cell>
          <cell r="H206">
            <v>5333036</v>
          </cell>
          <cell r="I206">
            <v>48249715</v>
          </cell>
          <cell r="J206">
            <v>36003415</v>
          </cell>
          <cell r="K206">
            <v>11230128</v>
          </cell>
        </row>
        <row r="207">
          <cell r="A207" t="str">
            <v>California</v>
          </cell>
          <cell r="B207">
            <v>2004</v>
          </cell>
          <cell r="C207">
            <v>358260676</v>
          </cell>
          <cell r="D207">
            <v>34198448</v>
          </cell>
          <cell r="E207">
            <v>34629812</v>
          </cell>
          <cell r="F207">
            <v>10910210</v>
          </cell>
          <cell r="G207">
            <v>36398983</v>
          </cell>
          <cell r="H207">
            <v>6925916</v>
          </cell>
          <cell r="I207">
            <v>53034395</v>
          </cell>
          <cell r="J207">
            <v>41756503</v>
          </cell>
          <cell r="K207">
            <v>14143125</v>
          </cell>
        </row>
        <row r="208">
          <cell r="A208" t="str">
            <v>California</v>
          </cell>
          <cell r="B208">
            <v>2005</v>
          </cell>
          <cell r="C208">
            <v>381059228</v>
          </cell>
          <cell r="D208">
            <v>34069509</v>
          </cell>
          <cell r="E208">
            <v>37641492</v>
          </cell>
          <cell r="F208">
            <v>11402622</v>
          </cell>
          <cell r="G208">
            <v>42992007</v>
          </cell>
          <cell r="H208">
            <v>8670066</v>
          </cell>
          <cell r="I208">
            <v>54898097</v>
          </cell>
          <cell r="J208">
            <v>46851138</v>
          </cell>
          <cell r="K208">
            <v>13310306</v>
          </cell>
        </row>
        <row r="209">
          <cell r="A209" t="str">
            <v>California</v>
          </cell>
          <cell r="B209">
            <v>2006</v>
          </cell>
          <cell r="C209">
            <v>410423098</v>
          </cell>
          <cell r="D209">
            <v>43446062</v>
          </cell>
          <cell r="E209">
            <v>40428863</v>
          </cell>
          <cell r="F209">
            <v>11704579</v>
          </cell>
          <cell r="G209">
            <v>51219823</v>
          </cell>
          <cell r="H209">
            <v>10316467</v>
          </cell>
          <cell r="I209">
            <v>56401569</v>
          </cell>
          <cell r="J209">
            <v>47314840</v>
          </cell>
          <cell r="K209">
            <v>14029292</v>
          </cell>
        </row>
        <row r="210">
          <cell r="A210" t="str">
            <v>California</v>
          </cell>
          <cell r="B210">
            <v>2007</v>
          </cell>
          <cell r="C210">
            <v>471995370</v>
          </cell>
          <cell r="D210">
            <v>48546525</v>
          </cell>
          <cell r="E210">
            <v>41904410</v>
          </cell>
          <cell r="F210">
            <v>12312139</v>
          </cell>
          <cell r="G210">
            <v>53318287</v>
          </cell>
          <cell r="H210">
            <v>11157898</v>
          </cell>
          <cell r="I210">
            <v>55344886</v>
          </cell>
          <cell r="J210">
            <v>49798045</v>
          </cell>
          <cell r="K210">
            <v>15203539</v>
          </cell>
        </row>
        <row r="211">
          <cell r="A211" t="str">
            <v>California</v>
          </cell>
          <cell r="B211">
            <v>2008</v>
          </cell>
          <cell r="C211">
            <v>352118411</v>
          </cell>
          <cell r="D211">
            <v>52751393</v>
          </cell>
          <cell r="E211">
            <v>41088820</v>
          </cell>
          <cell r="F211">
            <v>12402732</v>
          </cell>
          <cell r="G211">
            <v>55745970</v>
          </cell>
          <cell r="H211">
            <v>11849097</v>
          </cell>
          <cell r="I211">
            <v>57702890</v>
          </cell>
          <cell r="J211">
            <v>53188223</v>
          </cell>
          <cell r="K211">
            <v>14271724</v>
          </cell>
        </row>
        <row r="212">
          <cell r="A212" t="str">
            <v>California</v>
          </cell>
          <cell r="B212">
            <v>2009</v>
          </cell>
          <cell r="C212">
            <v>235012700</v>
          </cell>
          <cell r="D212">
            <v>54894861</v>
          </cell>
          <cell r="E212">
            <v>37705575</v>
          </cell>
          <cell r="F212">
            <v>12085935</v>
          </cell>
          <cell r="G212">
            <v>44355959</v>
          </cell>
          <cell r="H212">
            <v>9535679</v>
          </cell>
          <cell r="I212">
            <v>67048700</v>
          </cell>
          <cell r="J212">
            <v>55064540</v>
          </cell>
          <cell r="K212">
            <v>15014620</v>
          </cell>
        </row>
        <row r="213">
          <cell r="A213" t="str">
            <v>California</v>
          </cell>
          <cell r="B213">
            <v>2010</v>
          </cell>
          <cell r="C213">
            <v>453354349</v>
          </cell>
          <cell r="D213">
            <v>53750526</v>
          </cell>
          <cell r="E213">
            <v>42350925</v>
          </cell>
          <cell r="F213">
            <v>12105197</v>
          </cell>
          <cell r="G213">
            <v>45646436</v>
          </cell>
          <cell r="H213">
            <v>9114589</v>
          </cell>
          <cell r="I213">
            <v>73669229</v>
          </cell>
          <cell r="J213">
            <v>57517032</v>
          </cell>
          <cell r="K213">
            <v>13322346</v>
          </cell>
        </row>
        <row r="214">
          <cell r="A214" t="str">
            <v>California</v>
          </cell>
          <cell r="B214">
            <v>2011</v>
          </cell>
          <cell r="C214">
            <v>521092241</v>
          </cell>
          <cell r="D214">
            <v>53613875</v>
          </cell>
          <cell r="E214">
            <v>42751542</v>
          </cell>
          <cell r="F214">
            <v>19100065</v>
          </cell>
          <cell r="G214">
            <v>50508441</v>
          </cell>
          <cell r="H214">
            <v>9613594</v>
          </cell>
          <cell r="I214">
            <v>75795575</v>
          </cell>
          <cell r="J214">
            <v>59645212</v>
          </cell>
          <cell r="K214">
            <v>14400335</v>
          </cell>
        </row>
        <row r="215">
          <cell r="A215" t="str">
            <v>California</v>
          </cell>
          <cell r="B215">
            <v>2012</v>
          </cell>
          <cell r="C215">
            <v>412645564</v>
          </cell>
          <cell r="D215">
            <v>51564418</v>
          </cell>
          <cell r="E215">
            <v>40959457</v>
          </cell>
          <cell r="F215">
            <v>14972130</v>
          </cell>
          <cell r="G215">
            <v>55024435</v>
          </cell>
          <cell r="H215">
            <v>7949000</v>
          </cell>
          <cell r="I215">
            <v>65659503</v>
          </cell>
          <cell r="J215">
            <v>60710541</v>
          </cell>
          <cell r="K215">
            <v>15438830</v>
          </cell>
        </row>
        <row r="216">
          <cell r="A216" t="str">
            <v>California</v>
          </cell>
          <cell r="B216">
            <v>2013</v>
          </cell>
          <cell r="C216">
            <v>503939325</v>
          </cell>
          <cell r="D216">
            <v>52442692</v>
          </cell>
          <cell r="E216">
            <v>44509896</v>
          </cell>
          <cell r="F216">
            <v>19487326</v>
          </cell>
          <cell r="G216">
            <v>66809000</v>
          </cell>
          <cell r="H216">
            <v>7462000</v>
          </cell>
          <cell r="I216">
            <v>66803001</v>
          </cell>
          <cell r="J216">
            <v>63809308</v>
          </cell>
          <cell r="K216">
            <v>16175404</v>
          </cell>
        </row>
        <row r="217">
          <cell r="A217" t="str">
            <v>Colorado</v>
          </cell>
          <cell r="B217">
            <v>1977</v>
          </cell>
          <cell r="C217">
            <v>4301909</v>
          </cell>
          <cell r="D217">
            <v>818605</v>
          </cell>
          <cell r="E217">
            <v>563865</v>
          </cell>
          <cell r="F217">
            <v>212649</v>
          </cell>
          <cell r="G217">
            <v>338920</v>
          </cell>
          <cell r="H217">
            <v>80575</v>
          </cell>
          <cell r="I217">
            <v>768801</v>
          </cell>
          <cell r="J217">
            <v>497298</v>
          </cell>
          <cell r="K217">
            <v>108754</v>
          </cell>
        </row>
        <row r="218">
          <cell r="A218" t="str">
            <v>Colorado</v>
          </cell>
          <cell r="B218">
            <v>1978</v>
          </cell>
          <cell r="C218">
            <v>4736736</v>
          </cell>
          <cell r="D218">
            <v>841498</v>
          </cell>
          <cell r="E218">
            <v>663637</v>
          </cell>
          <cell r="F218">
            <v>239881</v>
          </cell>
          <cell r="G218">
            <v>375341</v>
          </cell>
          <cell r="H218">
            <v>86202</v>
          </cell>
          <cell r="I218">
            <v>859592</v>
          </cell>
          <cell r="J218">
            <v>571281</v>
          </cell>
          <cell r="K218">
            <v>124355</v>
          </cell>
        </row>
        <row r="219">
          <cell r="A219" t="str">
            <v>Colorado</v>
          </cell>
          <cell r="B219">
            <v>1979</v>
          </cell>
          <cell r="C219">
            <v>5445996</v>
          </cell>
          <cell r="D219">
            <v>904704</v>
          </cell>
          <cell r="E219">
            <v>797110</v>
          </cell>
          <cell r="F219">
            <v>245307</v>
          </cell>
          <cell r="G219">
            <v>457081</v>
          </cell>
          <cell r="H219">
            <v>112292</v>
          </cell>
          <cell r="I219">
            <v>899566</v>
          </cell>
          <cell r="J219">
            <v>619352</v>
          </cell>
          <cell r="K219">
            <v>170820</v>
          </cell>
        </row>
        <row r="220">
          <cell r="A220" t="str">
            <v>Colorado</v>
          </cell>
          <cell r="B220">
            <v>1980</v>
          </cell>
          <cell r="C220">
            <v>6046552</v>
          </cell>
          <cell r="D220">
            <v>951571</v>
          </cell>
          <cell r="E220">
            <v>873640</v>
          </cell>
          <cell r="F220">
            <v>254385</v>
          </cell>
          <cell r="G220">
            <v>461325</v>
          </cell>
          <cell r="H220">
            <v>110607</v>
          </cell>
          <cell r="I220">
            <v>1000566</v>
          </cell>
          <cell r="J220">
            <v>686685</v>
          </cell>
          <cell r="K220">
            <v>205236</v>
          </cell>
        </row>
        <row r="221">
          <cell r="A221" t="str">
            <v>Colorado</v>
          </cell>
          <cell r="B221">
            <v>1981</v>
          </cell>
          <cell r="C221">
            <v>6472873</v>
          </cell>
          <cell r="D221">
            <v>1044882</v>
          </cell>
          <cell r="E221">
            <v>899033</v>
          </cell>
          <cell r="F221">
            <v>260231</v>
          </cell>
          <cell r="G221">
            <v>437649</v>
          </cell>
          <cell r="H221">
            <v>103465</v>
          </cell>
          <cell r="I221">
            <v>1051759</v>
          </cell>
          <cell r="J221">
            <v>775186</v>
          </cell>
          <cell r="K221">
            <v>263753</v>
          </cell>
        </row>
        <row r="222">
          <cell r="A222" t="str">
            <v>Colorado</v>
          </cell>
          <cell r="B222">
            <v>1982</v>
          </cell>
          <cell r="C222">
            <v>7395915</v>
          </cell>
          <cell r="D222">
            <v>1210638</v>
          </cell>
          <cell r="E222">
            <v>1043224</v>
          </cell>
          <cell r="F222">
            <v>305585</v>
          </cell>
          <cell r="G222">
            <v>548947</v>
          </cell>
          <cell r="H222">
            <v>91400</v>
          </cell>
          <cell r="I222">
            <v>1084651</v>
          </cell>
          <cell r="J222">
            <v>898564</v>
          </cell>
          <cell r="K222">
            <v>290710</v>
          </cell>
        </row>
        <row r="223">
          <cell r="A223" t="str">
            <v>Colorado</v>
          </cell>
          <cell r="B223">
            <v>1983</v>
          </cell>
          <cell r="C223">
            <v>8160243</v>
          </cell>
          <cell r="D223">
            <v>1280427</v>
          </cell>
          <cell r="E223">
            <v>1125150</v>
          </cell>
          <cell r="F223">
            <v>316848</v>
          </cell>
          <cell r="G223">
            <v>655491</v>
          </cell>
          <cell r="H223">
            <v>56184</v>
          </cell>
          <cell r="I223">
            <v>1008746</v>
          </cell>
          <cell r="J223">
            <v>990376</v>
          </cell>
          <cell r="K223">
            <v>349560</v>
          </cell>
        </row>
        <row r="224">
          <cell r="A224" t="str">
            <v>Colorado</v>
          </cell>
          <cell r="B224">
            <v>1984</v>
          </cell>
          <cell r="C224">
            <v>9214762</v>
          </cell>
          <cell r="D224">
            <v>1415733</v>
          </cell>
          <cell r="E224">
            <v>1341814</v>
          </cell>
          <cell r="F224">
            <v>372812</v>
          </cell>
          <cell r="G224">
            <v>763627</v>
          </cell>
          <cell r="H224">
            <v>87721</v>
          </cell>
          <cell r="I224">
            <v>1160199</v>
          </cell>
          <cell r="J224">
            <v>1079699</v>
          </cell>
          <cell r="K224">
            <v>371051</v>
          </cell>
        </row>
        <row r="225">
          <cell r="A225" t="str">
            <v>Colorado</v>
          </cell>
          <cell r="B225">
            <v>1985</v>
          </cell>
          <cell r="C225">
            <v>10210040</v>
          </cell>
          <cell r="D225">
            <v>1606595</v>
          </cell>
          <cell r="E225">
            <v>1396768</v>
          </cell>
          <cell r="F225">
            <v>383604</v>
          </cell>
          <cell r="G225">
            <v>907619</v>
          </cell>
          <cell r="H225">
            <v>101654</v>
          </cell>
          <cell r="I225">
            <v>1197857</v>
          </cell>
          <cell r="J225">
            <v>1189043</v>
          </cell>
          <cell r="K225">
            <v>386853</v>
          </cell>
        </row>
        <row r="226">
          <cell r="A226" t="str">
            <v>Colorado</v>
          </cell>
          <cell r="B226">
            <v>1986</v>
          </cell>
          <cell r="C226">
            <v>11091661</v>
          </cell>
          <cell r="D226">
            <v>1701995</v>
          </cell>
          <cell r="E226">
            <v>1396728</v>
          </cell>
          <cell r="F226">
            <v>407658</v>
          </cell>
          <cell r="G226">
            <v>955931</v>
          </cell>
          <cell r="H226">
            <v>116937</v>
          </cell>
          <cell r="I226">
            <v>1405023</v>
          </cell>
          <cell r="J226">
            <v>1283839</v>
          </cell>
          <cell r="K226">
            <v>485032</v>
          </cell>
        </row>
        <row r="227">
          <cell r="A227" t="str">
            <v>Colorado</v>
          </cell>
          <cell r="B227">
            <v>1987</v>
          </cell>
          <cell r="C227">
            <v>12478673</v>
          </cell>
          <cell r="D227">
            <v>1932672</v>
          </cell>
          <cell r="E227">
            <v>1406483</v>
          </cell>
          <cell r="F227">
            <v>550421</v>
          </cell>
          <cell r="G227">
            <v>1034676</v>
          </cell>
          <cell r="H227">
            <v>124085</v>
          </cell>
          <cell r="I227">
            <v>1426878</v>
          </cell>
          <cell r="J227">
            <v>1429030</v>
          </cell>
          <cell r="K227">
            <v>681258</v>
          </cell>
        </row>
        <row r="228">
          <cell r="A228" t="str">
            <v>Colorado</v>
          </cell>
          <cell r="B228">
            <v>1988</v>
          </cell>
          <cell r="C228">
            <v>12263085</v>
          </cell>
          <cell r="D228">
            <v>1993075</v>
          </cell>
          <cell r="E228">
            <v>1435789</v>
          </cell>
          <cell r="F228">
            <v>557829</v>
          </cell>
          <cell r="G228">
            <v>1159923</v>
          </cell>
          <cell r="H228">
            <v>146776</v>
          </cell>
          <cell r="I228">
            <v>1367740</v>
          </cell>
          <cell r="J228">
            <v>1498521</v>
          </cell>
          <cell r="K228">
            <v>532868</v>
          </cell>
        </row>
        <row r="229">
          <cell r="A229" t="str">
            <v>Colorado</v>
          </cell>
          <cell r="B229">
            <v>1989</v>
          </cell>
          <cell r="C229">
            <v>12886150</v>
          </cell>
          <cell r="D229">
            <v>2106818</v>
          </cell>
          <cell r="E229">
            <v>1521776</v>
          </cell>
          <cell r="F229">
            <v>572419</v>
          </cell>
          <cell r="G229">
            <v>1272922</v>
          </cell>
          <cell r="H229">
            <v>171176</v>
          </cell>
          <cell r="I229">
            <v>1438401</v>
          </cell>
          <cell r="J229">
            <v>1660655</v>
          </cell>
          <cell r="K229">
            <v>375957</v>
          </cell>
        </row>
        <row r="230">
          <cell r="A230" t="str">
            <v>Colorado</v>
          </cell>
          <cell r="B230">
            <v>1990</v>
          </cell>
          <cell r="C230">
            <v>14092653</v>
          </cell>
          <cell r="D230">
            <v>2254465</v>
          </cell>
          <cell r="E230">
            <v>1667757</v>
          </cell>
          <cell r="F230">
            <v>600410</v>
          </cell>
          <cell r="G230">
            <v>1341733</v>
          </cell>
          <cell r="H230">
            <v>123357</v>
          </cell>
          <cell r="I230">
            <v>1593164</v>
          </cell>
          <cell r="J230">
            <v>1716438</v>
          </cell>
          <cell r="K230">
            <v>459317</v>
          </cell>
        </row>
        <row r="231">
          <cell r="A231" t="str">
            <v>Colorado</v>
          </cell>
          <cell r="B231">
            <v>1991</v>
          </cell>
          <cell r="C231">
            <v>14565484</v>
          </cell>
          <cell r="D231">
            <v>2329354</v>
          </cell>
          <cell r="E231">
            <v>1734060</v>
          </cell>
          <cell r="F231">
            <v>614191</v>
          </cell>
          <cell r="G231">
            <v>1466285</v>
          </cell>
          <cell r="H231">
            <v>114514</v>
          </cell>
          <cell r="I231">
            <v>1775311</v>
          </cell>
          <cell r="J231">
            <v>1824785</v>
          </cell>
          <cell r="K231">
            <v>525443</v>
          </cell>
        </row>
        <row r="232">
          <cell r="A232" t="str">
            <v>Colorado</v>
          </cell>
          <cell r="B232">
            <v>1992</v>
          </cell>
          <cell r="C232">
            <v>16146569</v>
          </cell>
          <cell r="D232">
            <v>2349839</v>
          </cell>
          <cell r="E232">
            <v>1884964</v>
          </cell>
          <cell r="F232">
            <v>680605</v>
          </cell>
          <cell r="G232">
            <v>1612123</v>
          </cell>
          <cell r="H232">
            <v>123458</v>
          </cell>
          <cell r="I232">
            <v>2091600</v>
          </cell>
          <cell r="J232">
            <v>2082154</v>
          </cell>
          <cell r="K232">
            <v>673502</v>
          </cell>
        </row>
        <row r="233">
          <cell r="A233" t="str">
            <v>Colorado</v>
          </cell>
          <cell r="B233">
            <v>1993</v>
          </cell>
          <cell r="C233">
            <v>17449165</v>
          </cell>
          <cell r="D233">
            <v>2541765</v>
          </cell>
          <cell r="E233">
            <v>2019119</v>
          </cell>
          <cell r="F233">
            <v>700525</v>
          </cell>
          <cell r="G233">
            <v>1764736</v>
          </cell>
          <cell r="H233">
            <v>137748</v>
          </cell>
          <cell r="I233">
            <v>2321054</v>
          </cell>
          <cell r="J233">
            <v>2264359</v>
          </cell>
          <cell r="K233">
            <v>979380</v>
          </cell>
        </row>
        <row r="234">
          <cell r="A234" t="str">
            <v>Colorado</v>
          </cell>
          <cell r="B234">
            <v>1994</v>
          </cell>
          <cell r="C234">
            <v>18387063</v>
          </cell>
          <cell r="D234">
            <v>2652569</v>
          </cell>
          <cell r="E234">
            <v>2266892</v>
          </cell>
          <cell r="F234">
            <v>770140</v>
          </cell>
          <cell r="G234">
            <v>1925823</v>
          </cell>
          <cell r="H234">
            <v>146042</v>
          </cell>
          <cell r="I234">
            <v>2454860</v>
          </cell>
          <cell r="J234">
            <v>2496879</v>
          </cell>
          <cell r="K234">
            <v>648864</v>
          </cell>
        </row>
        <row r="235">
          <cell r="A235" t="str">
            <v>Colorado</v>
          </cell>
          <cell r="B235">
            <v>1995</v>
          </cell>
          <cell r="C235">
            <v>19919155</v>
          </cell>
          <cell r="D235">
            <v>2727063</v>
          </cell>
          <cell r="E235">
            <v>2441184</v>
          </cell>
          <cell r="F235">
            <v>805545</v>
          </cell>
          <cell r="G235">
            <v>2102426</v>
          </cell>
          <cell r="H235">
            <v>190026</v>
          </cell>
          <cell r="I235">
            <v>3018711</v>
          </cell>
          <cell r="J235">
            <v>2715889</v>
          </cell>
          <cell r="K235">
            <v>870344</v>
          </cell>
        </row>
        <row r="236">
          <cell r="A236" t="str">
            <v>Colorado</v>
          </cell>
          <cell r="B236">
            <v>1996</v>
          </cell>
          <cell r="C236">
            <v>20784691</v>
          </cell>
          <cell r="D236">
            <v>2840547</v>
          </cell>
          <cell r="E236">
            <v>2610399</v>
          </cell>
          <cell r="F236">
            <v>849861</v>
          </cell>
          <cell r="G236">
            <v>2274401</v>
          </cell>
          <cell r="H236">
            <v>205700</v>
          </cell>
          <cell r="I236">
            <v>3101841</v>
          </cell>
          <cell r="J236">
            <v>2865099</v>
          </cell>
          <cell r="K236">
            <v>778804</v>
          </cell>
        </row>
        <row r="237">
          <cell r="A237" t="str">
            <v>Colorado</v>
          </cell>
          <cell r="B237">
            <v>1997</v>
          </cell>
          <cell r="C237">
            <v>22706354</v>
          </cell>
          <cell r="D237">
            <v>2968854</v>
          </cell>
          <cell r="E237">
            <v>2910937</v>
          </cell>
          <cell r="F237">
            <v>923811</v>
          </cell>
          <cell r="G237">
            <v>2560337</v>
          </cell>
          <cell r="H237">
            <v>224275</v>
          </cell>
          <cell r="I237">
            <v>2932770</v>
          </cell>
          <cell r="J237">
            <v>3340556</v>
          </cell>
          <cell r="K237">
            <v>842171</v>
          </cell>
        </row>
        <row r="238">
          <cell r="A238" t="str">
            <v>Colorado</v>
          </cell>
          <cell r="B238">
            <v>1998</v>
          </cell>
          <cell r="C238">
            <v>23966802</v>
          </cell>
          <cell r="D238">
            <v>3160506</v>
          </cell>
          <cell r="E238">
            <v>3074742</v>
          </cell>
          <cell r="F238">
            <v>948309</v>
          </cell>
          <cell r="G238">
            <v>2881537</v>
          </cell>
          <cell r="H238">
            <v>271143</v>
          </cell>
          <cell r="I238">
            <v>3153552</v>
          </cell>
          <cell r="J238">
            <v>3579153</v>
          </cell>
          <cell r="K238">
            <v>845027</v>
          </cell>
        </row>
        <row r="239">
          <cell r="A239" t="str">
            <v>Colorado</v>
          </cell>
          <cell r="B239">
            <v>1999</v>
          </cell>
          <cell r="C239">
            <v>25412517</v>
          </cell>
          <cell r="D239">
            <v>3413607</v>
          </cell>
          <cell r="E239">
            <v>3381211</v>
          </cell>
          <cell r="F239">
            <v>1001592</v>
          </cell>
          <cell r="G239">
            <v>3354873</v>
          </cell>
          <cell r="H239">
            <v>301043</v>
          </cell>
          <cell r="I239">
            <v>3323827</v>
          </cell>
          <cell r="J239">
            <v>3639784</v>
          </cell>
          <cell r="K239">
            <v>928918</v>
          </cell>
        </row>
        <row r="240">
          <cell r="A240" t="str">
            <v>Colorado</v>
          </cell>
          <cell r="B240">
            <v>2000</v>
          </cell>
          <cell r="C240">
            <v>29603248</v>
          </cell>
          <cell r="D240">
            <v>3679814</v>
          </cell>
          <cell r="E240">
            <v>3775214</v>
          </cell>
          <cell r="F240">
            <v>1072540</v>
          </cell>
          <cell r="G240">
            <v>3636920</v>
          </cell>
          <cell r="H240">
            <v>334980</v>
          </cell>
          <cell r="I240">
            <v>3711484</v>
          </cell>
          <cell r="J240">
            <v>3989331</v>
          </cell>
          <cell r="K240">
            <v>1211161</v>
          </cell>
        </row>
        <row r="241">
          <cell r="A241" t="str">
            <v>Colorado</v>
          </cell>
          <cell r="B241">
            <v>2002</v>
          </cell>
          <cell r="C241">
            <v>26325240</v>
          </cell>
          <cell r="D241">
            <v>4162161</v>
          </cell>
          <cell r="E241">
            <v>4127711</v>
          </cell>
          <cell r="F241">
            <v>1174323</v>
          </cell>
          <cell r="G241">
            <v>3475760</v>
          </cell>
          <cell r="H241">
            <v>205217</v>
          </cell>
          <cell r="I241">
            <v>4268690</v>
          </cell>
          <cell r="J241">
            <v>4701428</v>
          </cell>
          <cell r="K241">
            <v>1781695</v>
          </cell>
        </row>
        <row r="242">
          <cell r="A242" t="str">
            <v>Colorado</v>
          </cell>
          <cell r="B242">
            <v>2004</v>
          </cell>
          <cell r="C242">
            <v>38693384</v>
          </cell>
          <cell r="D242">
            <v>4722286</v>
          </cell>
          <cell r="E242">
            <v>4165468</v>
          </cell>
          <cell r="F242">
            <v>1224601</v>
          </cell>
          <cell r="G242">
            <v>3413891</v>
          </cell>
          <cell r="H242">
            <v>239591</v>
          </cell>
          <cell r="I242">
            <v>5202774</v>
          </cell>
          <cell r="J242">
            <v>5285895</v>
          </cell>
          <cell r="K242">
            <v>1642967</v>
          </cell>
        </row>
        <row r="243">
          <cell r="A243" t="str">
            <v>Colorado</v>
          </cell>
          <cell r="B243">
            <v>2005</v>
          </cell>
          <cell r="C243">
            <v>38915310</v>
          </cell>
          <cell r="D243">
            <v>4942190</v>
          </cell>
          <cell r="E243">
            <v>4390974</v>
          </cell>
          <cell r="F243">
            <v>1305768</v>
          </cell>
          <cell r="G243">
            <v>3770736</v>
          </cell>
          <cell r="H243">
            <v>315834</v>
          </cell>
          <cell r="I243">
            <v>5103019</v>
          </cell>
          <cell r="J243">
            <v>5657341</v>
          </cell>
          <cell r="K243">
            <v>1706533</v>
          </cell>
        </row>
        <row r="244">
          <cell r="A244" t="str">
            <v>Colorado</v>
          </cell>
          <cell r="B244">
            <v>2006</v>
          </cell>
          <cell r="C244">
            <v>41205216</v>
          </cell>
          <cell r="D244">
            <v>5313605</v>
          </cell>
          <cell r="E244">
            <v>4800719</v>
          </cell>
          <cell r="F244">
            <v>1415510</v>
          </cell>
          <cell r="G244">
            <v>4258944</v>
          </cell>
          <cell r="H244">
            <v>457673</v>
          </cell>
          <cell r="I244">
            <v>5333159</v>
          </cell>
          <cell r="J244">
            <v>6301653</v>
          </cell>
          <cell r="K244">
            <v>1845348</v>
          </cell>
        </row>
        <row r="245">
          <cell r="A245" t="str">
            <v>Colorado</v>
          </cell>
          <cell r="B245">
            <v>2007</v>
          </cell>
          <cell r="C245">
            <v>46349666</v>
          </cell>
          <cell r="D245">
            <v>5604419</v>
          </cell>
          <cell r="E245">
            <v>5063454</v>
          </cell>
          <cell r="F245">
            <v>1553264</v>
          </cell>
          <cell r="G245">
            <v>4795423</v>
          </cell>
          <cell r="H245">
            <v>479445</v>
          </cell>
          <cell r="I245">
            <v>5391803</v>
          </cell>
          <cell r="J245">
            <v>6872601</v>
          </cell>
          <cell r="K245">
            <v>1982837</v>
          </cell>
        </row>
        <row r="246">
          <cell r="A246" t="str">
            <v>Colorado</v>
          </cell>
          <cell r="B246">
            <v>2008</v>
          </cell>
          <cell r="C246">
            <v>47160741</v>
          </cell>
          <cell r="D246">
            <v>6043028</v>
          </cell>
          <cell r="E246">
            <v>5302995</v>
          </cell>
          <cell r="F246">
            <v>1531398</v>
          </cell>
          <cell r="G246">
            <v>5067981</v>
          </cell>
          <cell r="H246">
            <v>507986</v>
          </cell>
          <cell r="I246">
            <v>5837813</v>
          </cell>
          <cell r="J246">
            <v>7410816</v>
          </cell>
          <cell r="K246">
            <v>2179441</v>
          </cell>
        </row>
        <row r="247">
          <cell r="A247" t="str">
            <v>Colorado</v>
          </cell>
          <cell r="B247">
            <v>2009</v>
          </cell>
          <cell r="C247">
            <v>29224089</v>
          </cell>
          <cell r="D247">
            <v>6563304</v>
          </cell>
          <cell r="E247">
            <v>5380737</v>
          </cell>
          <cell r="F247">
            <v>1533582</v>
          </cell>
          <cell r="G247">
            <v>4403446</v>
          </cell>
          <cell r="H247">
            <v>329545</v>
          </cell>
          <cell r="I247">
            <v>6204766</v>
          </cell>
          <cell r="J247">
            <v>7610920</v>
          </cell>
          <cell r="K247">
            <v>2201019</v>
          </cell>
        </row>
        <row r="248">
          <cell r="A248" t="str">
            <v>Colorado</v>
          </cell>
          <cell r="B248">
            <v>2010</v>
          </cell>
          <cell r="C248">
            <v>49259855</v>
          </cell>
          <cell r="D248">
            <v>6869242</v>
          </cell>
          <cell r="E248">
            <v>5262691</v>
          </cell>
          <cell r="F248">
            <v>1749652</v>
          </cell>
          <cell r="G248">
            <v>4089948</v>
          </cell>
          <cell r="H248">
            <v>360003</v>
          </cell>
          <cell r="I248">
            <v>6897944</v>
          </cell>
          <cell r="J248">
            <v>7730953</v>
          </cell>
          <cell r="K248">
            <v>2113573</v>
          </cell>
        </row>
        <row r="249">
          <cell r="A249" t="str">
            <v>Colorado</v>
          </cell>
          <cell r="B249">
            <v>2011</v>
          </cell>
          <cell r="C249">
            <v>51852572</v>
          </cell>
          <cell r="D249">
            <v>6928434</v>
          </cell>
          <cell r="E249">
            <v>5346920</v>
          </cell>
          <cell r="F249">
            <v>1921774</v>
          </cell>
          <cell r="G249">
            <v>4540586</v>
          </cell>
          <cell r="H249">
            <v>383513</v>
          </cell>
          <cell r="I249">
            <v>8299824</v>
          </cell>
          <cell r="J249">
            <v>8229926</v>
          </cell>
          <cell r="K249">
            <v>2156969</v>
          </cell>
        </row>
        <row r="250">
          <cell r="A250" t="str">
            <v>Colorado</v>
          </cell>
          <cell r="B250">
            <v>2012</v>
          </cell>
          <cell r="C250">
            <v>47438391</v>
          </cell>
          <cell r="D250">
            <v>6921093</v>
          </cell>
          <cell r="E250">
            <v>5421246</v>
          </cell>
          <cell r="F250">
            <v>2135697</v>
          </cell>
          <cell r="G250">
            <v>4875627</v>
          </cell>
          <cell r="H250">
            <v>492224</v>
          </cell>
          <cell r="I250">
            <v>7647636</v>
          </cell>
          <cell r="J250">
            <v>8332969</v>
          </cell>
          <cell r="K250">
            <v>2347270</v>
          </cell>
        </row>
        <row r="251">
          <cell r="A251" t="str">
            <v>Colorado</v>
          </cell>
          <cell r="B251">
            <v>2013</v>
          </cell>
          <cell r="C251">
            <v>54853161</v>
          </cell>
          <cell r="D251">
            <v>7027778</v>
          </cell>
          <cell r="E251">
            <v>6126955</v>
          </cell>
          <cell r="F251">
            <v>2245244</v>
          </cell>
          <cell r="G251">
            <v>5528485</v>
          </cell>
          <cell r="H251">
            <v>652180</v>
          </cell>
          <cell r="I251">
            <v>7795888</v>
          </cell>
          <cell r="J251">
            <v>9037285</v>
          </cell>
          <cell r="K251">
            <v>2461245</v>
          </cell>
        </row>
        <row r="252">
          <cell r="A252" t="str">
            <v>Connecticut</v>
          </cell>
          <cell r="B252">
            <v>1977</v>
          </cell>
          <cell r="C252">
            <v>4652657</v>
          </cell>
          <cell r="D252">
            <v>1281328</v>
          </cell>
          <cell r="E252">
            <v>583478</v>
          </cell>
          <cell r="F252">
            <v>469657</v>
          </cell>
          <cell r="G252">
            <v>59333</v>
          </cell>
          <cell r="H252">
            <v>201742</v>
          </cell>
          <cell r="I252">
            <v>754925</v>
          </cell>
          <cell r="J252">
            <v>286454</v>
          </cell>
          <cell r="K252">
            <v>106591</v>
          </cell>
        </row>
        <row r="253">
          <cell r="A253" t="str">
            <v>Connecticut</v>
          </cell>
          <cell r="B253">
            <v>1978</v>
          </cell>
          <cell r="C253">
            <v>4803550</v>
          </cell>
          <cell r="D253">
            <v>1351454</v>
          </cell>
          <cell r="E253">
            <v>645274</v>
          </cell>
          <cell r="F253">
            <v>475562</v>
          </cell>
          <cell r="G253">
            <v>75616</v>
          </cell>
          <cell r="H253">
            <v>199569</v>
          </cell>
          <cell r="I253">
            <v>852495</v>
          </cell>
          <cell r="J253">
            <v>304666</v>
          </cell>
          <cell r="K253">
            <v>124715</v>
          </cell>
        </row>
        <row r="254">
          <cell r="A254" t="str">
            <v>Connecticut</v>
          </cell>
          <cell r="B254">
            <v>1979</v>
          </cell>
          <cell r="C254">
            <v>5176330</v>
          </cell>
          <cell r="D254">
            <v>1421756</v>
          </cell>
          <cell r="E254">
            <v>736119</v>
          </cell>
          <cell r="F254">
            <v>498722</v>
          </cell>
          <cell r="G254">
            <v>83487</v>
          </cell>
          <cell r="H254">
            <v>231139</v>
          </cell>
          <cell r="I254">
            <v>934206</v>
          </cell>
          <cell r="J254">
            <v>340485</v>
          </cell>
          <cell r="K254">
            <v>102488</v>
          </cell>
        </row>
        <row r="255">
          <cell r="A255" t="str">
            <v>Connecticut</v>
          </cell>
          <cell r="B255">
            <v>1980</v>
          </cell>
          <cell r="C255">
            <v>5537512</v>
          </cell>
          <cell r="D255">
            <v>1470520</v>
          </cell>
          <cell r="E255">
            <v>802950</v>
          </cell>
          <cell r="F255">
            <v>523252</v>
          </cell>
          <cell r="G255">
            <v>100953</v>
          </cell>
          <cell r="H255">
            <v>246139</v>
          </cell>
          <cell r="I255">
            <v>976136</v>
          </cell>
          <cell r="J255">
            <v>359038</v>
          </cell>
          <cell r="K255">
            <v>139950</v>
          </cell>
        </row>
        <row r="256">
          <cell r="A256" t="str">
            <v>Connecticut</v>
          </cell>
          <cell r="B256">
            <v>1981</v>
          </cell>
          <cell r="C256">
            <v>6195661</v>
          </cell>
          <cell r="D256">
            <v>1632073</v>
          </cell>
          <cell r="E256">
            <v>916668</v>
          </cell>
          <cell r="F256">
            <v>594344</v>
          </cell>
          <cell r="G256">
            <v>117786</v>
          </cell>
          <cell r="H256">
            <v>248720</v>
          </cell>
          <cell r="I256">
            <v>997781</v>
          </cell>
          <cell r="J256">
            <v>421432</v>
          </cell>
          <cell r="K256">
            <v>151878</v>
          </cell>
        </row>
        <row r="257">
          <cell r="A257" t="str">
            <v>Connecticut</v>
          </cell>
          <cell r="B257">
            <v>1982</v>
          </cell>
          <cell r="C257">
            <v>6871077</v>
          </cell>
          <cell r="D257">
            <v>1792266</v>
          </cell>
          <cell r="E257">
            <v>1004164</v>
          </cell>
          <cell r="F257">
            <v>646309</v>
          </cell>
          <cell r="G257">
            <v>137726</v>
          </cell>
          <cell r="H257">
            <v>349283</v>
          </cell>
          <cell r="I257">
            <v>1043443</v>
          </cell>
          <cell r="J257">
            <v>488535</v>
          </cell>
          <cell r="K257">
            <v>174394</v>
          </cell>
        </row>
        <row r="258">
          <cell r="A258" t="str">
            <v>Connecticut</v>
          </cell>
          <cell r="B258">
            <v>1983</v>
          </cell>
          <cell r="C258">
            <v>7506500</v>
          </cell>
          <cell r="D258">
            <v>1936711</v>
          </cell>
          <cell r="E258">
            <v>1104136</v>
          </cell>
          <cell r="F258">
            <v>694464</v>
          </cell>
          <cell r="G258">
            <v>178535</v>
          </cell>
          <cell r="H258">
            <v>357364</v>
          </cell>
          <cell r="I258">
            <v>1036095</v>
          </cell>
          <cell r="J258">
            <v>548898</v>
          </cell>
          <cell r="K258">
            <v>202418</v>
          </cell>
        </row>
        <row r="259">
          <cell r="A259" t="str">
            <v>Connecticut</v>
          </cell>
          <cell r="B259">
            <v>1984</v>
          </cell>
          <cell r="C259">
            <v>8513609</v>
          </cell>
          <cell r="D259">
            <v>2106718</v>
          </cell>
          <cell r="E259">
            <v>1339110</v>
          </cell>
          <cell r="F259">
            <v>779334</v>
          </cell>
          <cell r="G259">
            <v>278682</v>
          </cell>
          <cell r="H259">
            <v>401801</v>
          </cell>
          <cell r="I259">
            <v>1138030</v>
          </cell>
          <cell r="J259">
            <v>600789</v>
          </cell>
          <cell r="K259">
            <v>355607</v>
          </cell>
        </row>
        <row r="260">
          <cell r="A260" t="str">
            <v>Connecticut</v>
          </cell>
          <cell r="B260">
            <v>1985</v>
          </cell>
          <cell r="C260">
            <v>9546445</v>
          </cell>
          <cell r="D260">
            <v>2231472</v>
          </cell>
          <cell r="E260">
            <v>1538542</v>
          </cell>
          <cell r="F260">
            <v>840603</v>
          </cell>
          <cell r="G260">
            <v>291642</v>
          </cell>
          <cell r="H260">
            <v>489507</v>
          </cell>
          <cell r="I260">
            <v>1252363</v>
          </cell>
          <cell r="J260">
            <v>658940</v>
          </cell>
          <cell r="K260">
            <v>530955</v>
          </cell>
        </row>
        <row r="261">
          <cell r="A261" t="str">
            <v>Connecticut</v>
          </cell>
          <cell r="B261">
            <v>1986</v>
          </cell>
          <cell r="C261">
            <v>10374177</v>
          </cell>
          <cell r="D261">
            <v>2331111</v>
          </cell>
          <cell r="E261">
            <v>1624938</v>
          </cell>
          <cell r="F261">
            <v>866331</v>
          </cell>
          <cell r="G261">
            <v>300687</v>
          </cell>
          <cell r="H261">
            <v>616824</v>
          </cell>
          <cell r="I261">
            <v>1364397</v>
          </cell>
          <cell r="J261">
            <v>666514</v>
          </cell>
          <cell r="K261">
            <v>727986</v>
          </cell>
        </row>
        <row r="262">
          <cell r="A262" t="str">
            <v>Connecticut</v>
          </cell>
          <cell r="B262">
            <v>1987</v>
          </cell>
          <cell r="C262">
            <v>11475471</v>
          </cell>
          <cell r="D262">
            <v>2738398</v>
          </cell>
          <cell r="E262">
            <v>1823025</v>
          </cell>
          <cell r="F262">
            <v>869360</v>
          </cell>
          <cell r="G262">
            <v>445319</v>
          </cell>
          <cell r="H262">
            <v>630687</v>
          </cell>
          <cell r="I262">
            <v>1376718</v>
          </cell>
          <cell r="J262">
            <v>699401</v>
          </cell>
          <cell r="K262">
            <v>657551</v>
          </cell>
        </row>
        <row r="263">
          <cell r="A263" t="str">
            <v>Connecticut</v>
          </cell>
          <cell r="B263">
            <v>1988</v>
          </cell>
          <cell r="C263">
            <v>12336738</v>
          </cell>
          <cell r="D263">
            <v>2945427</v>
          </cell>
          <cell r="E263">
            <v>1983977</v>
          </cell>
          <cell r="F263">
            <v>934666</v>
          </cell>
          <cell r="G263">
            <v>352031</v>
          </cell>
          <cell r="H263">
            <v>601212</v>
          </cell>
          <cell r="I263">
            <v>1520846</v>
          </cell>
          <cell r="J263">
            <v>782787</v>
          </cell>
          <cell r="K263">
            <v>455330</v>
          </cell>
        </row>
        <row r="264">
          <cell r="A264" t="str">
            <v>Connecticut</v>
          </cell>
          <cell r="B264">
            <v>1989</v>
          </cell>
          <cell r="C264">
            <v>13695708</v>
          </cell>
          <cell r="D264">
            <v>3249015</v>
          </cell>
          <cell r="E264">
            <v>2067680</v>
          </cell>
          <cell r="F264">
            <v>989533</v>
          </cell>
          <cell r="G264">
            <v>450737</v>
          </cell>
          <cell r="H264">
            <v>799953</v>
          </cell>
          <cell r="I264">
            <v>1785255</v>
          </cell>
          <cell r="J264">
            <v>903376</v>
          </cell>
          <cell r="K264">
            <v>503091</v>
          </cell>
        </row>
        <row r="265">
          <cell r="A265" t="str">
            <v>Connecticut</v>
          </cell>
          <cell r="B265">
            <v>1990</v>
          </cell>
          <cell r="C265">
            <v>14555281</v>
          </cell>
          <cell r="D265">
            <v>3469768</v>
          </cell>
          <cell r="E265">
            <v>2443398</v>
          </cell>
          <cell r="F265">
            <v>1031465</v>
          </cell>
          <cell r="G265">
            <v>610438</v>
          </cell>
          <cell r="H265">
            <v>679726</v>
          </cell>
          <cell r="I265">
            <v>1916096</v>
          </cell>
          <cell r="J265">
            <v>1048903</v>
          </cell>
          <cell r="K265">
            <v>525335</v>
          </cell>
        </row>
        <row r="266">
          <cell r="A266" t="str">
            <v>Connecticut</v>
          </cell>
          <cell r="B266">
            <v>1991</v>
          </cell>
          <cell r="C266">
            <v>15022047</v>
          </cell>
          <cell r="D266">
            <v>3743873</v>
          </cell>
          <cell r="E266">
            <v>2438653</v>
          </cell>
          <cell r="F266">
            <v>968501</v>
          </cell>
          <cell r="G266">
            <v>474609</v>
          </cell>
          <cell r="H266">
            <v>515879</v>
          </cell>
          <cell r="I266">
            <v>2294881</v>
          </cell>
          <cell r="J266">
            <v>1115699</v>
          </cell>
          <cell r="K266">
            <v>506282</v>
          </cell>
        </row>
        <row r="267">
          <cell r="A267" t="str">
            <v>Connecticut</v>
          </cell>
          <cell r="B267">
            <v>1992</v>
          </cell>
          <cell r="C267">
            <v>17509231</v>
          </cell>
          <cell r="D267">
            <v>4116427</v>
          </cell>
          <cell r="E267">
            <v>2090154</v>
          </cell>
          <cell r="F267">
            <v>983321</v>
          </cell>
          <cell r="G267">
            <v>1865711</v>
          </cell>
          <cell r="H267">
            <v>593720</v>
          </cell>
          <cell r="I267">
            <v>2469768</v>
          </cell>
          <cell r="J267">
            <v>1201832</v>
          </cell>
          <cell r="K267">
            <v>751280</v>
          </cell>
        </row>
        <row r="268">
          <cell r="A268" t="str">
            <v>Connecticut</v>
          </cell>
          <cell r="B268">
            <v>1993</v>
          </cell>
          <cell r="C268">
            <v>18579452</v>
          </cell>
          <cell r="D268">
            <v>4219390</v>
          </cell>
          <cell r="E268">
            <v>2056269</v>
          </cell>
          <cell r="F268">
            <v>1040728</v>
          </cell>
          <cell r="G268">
            <v>2253951</v>
          </cell>
          <cell r="H268">
            <v>713381</v>
          </cell>
          <cell r="I268">
            <v>2637542</v>
          </cell>
          <cell r="J268">
            <v>1260041</v>
          </cell>
          <cell r="K268">
            <v>848002</v>
          </cell>
        </row>
        <row r="269">
          <cell r="A269" t="str">
            <v>Connecticut</v>
          </cell>
          <cell r="B269">
            <v>1994</v>
          </cell>
          <cell r="C269">
            <v>18044585</v>
          </cell>
          <cell r="D269">
            <v>4379497</v>
          </cell>
          <cell r="E269">
            <v>2184139</v>
          </cell>
          <cell r="F269">
            <v>1129643</v>
          </cell>
          <cell r="G269">
            <v>2236725</v>
          </cell>
          <cell r="H269">
            <v>701942</v>
          </cell>
          <cell r="I269">
            <v>2832266</v>
          </cell>
          <cell r="J269">
            <v>1349394</v>
          </cell>
          <cell r="K269">
            <v>748896</v>
          </cell>
        </row>
        <row r="270">
          <cell r="A270" t="str">
            <v>Connecticut</v>
          </cell>
          <cell r="B270">
            <v>1995</v>
          </cell>
          <cell r="C270">
            <v>19918266</v>
          </cell>
          <cell r="D270">
            <v>4549592</v>
          </cell>
          <cell r="E270">
            <v>2368052</v>
          </cell>
          <cell r="F270">
            <v>1340865</v>
          </cell>
          <cell r="G270">
            <v>2474355</v>
          </cell>
          <cell r="H270">
            <v>698918</v>
          </cell>
          <cell r="I270">
            <v>3034404</v>
          </cell>
          <cell r="J270">
            <v>1349810</v>
          </cell>
          <cell r="K270">
            <v>645954</v>
          </cell>
        </row>
        <row r="271">
          <cell r="A271" t="str">
            <v>Connecticut</v>
          </cell>
          <cell r="B271">
            <v>1996</v>
          </cell>
          <cell r="C271">
            <v>20766214</v>
          </cell>
          <cell r="D271">
            <v>4657115</v>
          </cell>
          <cell r="E271">
            <v>2444896</v>
          </cell>
          <cell r="F271">
            <v>1487468</v>
          </cell>
          <cell r="G271">
            <v>2614481</v>
          </cell>
          <cell r="H271">
            <v>641389</v>
          </cell>
          <cell r="I271">
            <v>3014912</v>
          </cell>
          <cell r="J271">
            <v>1379085</v>
          </cell>
          <cell r="K271">
            <v>592837</v>
          </cell>
        </row>
        <row r="272">
          <cell r="A272" t="str">
            <v>Connecticut</v>
          </cell>
          <cell r="B272">
            <v>1997</v>
          </cell>
          <cell r="C272">
            <v>22058344</v>
          </cell>
          <cell r="D272">
            <v>4902264</v>
          </cell>
          <cell r="E272">
            <v>2850063</v>
          </cell>
          <cell r="F272">
            <v>1731982</v>
          </cell>
          <cell r="G272">
            <v>2979796</v>
          </cell>
          <cell r="H272">
            <v>567955</v>
          </cell>
          <cell r="I272">
            <v>3245480</v>
          </cell>
          <cell r="J272">
            <v>1513200</v>
          </cell>
          <cell r="K272">
            <v>668919</v>
          </cell>
        </row>
        <row r="273">
          <cell r="A273" t="str">
            <v>Connecticut</v>
          </cell>
          <cell r="B273">
            <v>1998</v>
          </cell>
          <cell r="C273">
            <v>23730060</v>
          </cell>
          <cell r="D273">
            <v>5017632</v>
          </cell>
          <cell r="E273">
            <v>3031699</v>
          </cell>
          <cell r="F273">
            <v>1689566</v>
          </cell>
          <cell r="G273">
            <v>3405916</v>
          </cell>
          <cell r="H273">
            <v>534939</v>
          </cell>
          <cell r="I273">
            <v>3326320</v>
          </cell>
          <cell r="J273">
            <v>1507864</v>
          </cell>
          <cell r="K273">
            <v>756413</v>
          </cell>
        </row>
        <row r="274">
          <cell r="A274" t="str">
            <v>Connecticut</v>
          </cell>
          <cell r="B274">
            <v>1999</v>
          </cell>
          <cell r="C274">
            <v>23796056</v>
          </cell>
          <cell r="D274">
            <v>5174841</v>
          </cell>
          <cell r="E274">
            <v>3218062</v>
          </cell>
          <cell r="F274">
            <v>1604181</v>
          </cell>
          <cell r="G274">
            <v>3609991</v>
          </cell>
          <cell r="H274">
            <v>474512</v>
          </cell>
          <cell r="I274">
            <v>3450896</v>
          </cell>
          <cell r="J274">
            <v>1553236</v>
          </cell>
          <cell r="K274">
            <v>857540</v>
          </cell>
        </row>
        <row r="275">
          <cell r="A275" t="str">
            <v>Connecticut</v>
          </cell>
          <cell r="B275">
            <v>2000</v>
          </cell>
          <cell r="C275">
            <v>25828327</v>
          </cell>
          <cell r="D275">
            <v>5407465</v>
          </cell>
          <cell r="E275">
            <v>3419939</v>
          </cell>
          <cell r="F275">
            <v>1634536</v>
          </cell>
          <cell r="G275">
            <v>3973621</v>
          </cell>
          <cell r="H275">
            <v>426617</v>
          </cell>
          <cell r="I275">
            <v>3673657</v>
          </cell>
          <cell r="J275">
            <v>1610177</v>
          </cell>
          <cell r="K275">
            <v>1217893</v>
          </cell>
        </row>
        <row r="276">
          <cell r="A276" t="str">
            <v>Connecticut</v>
          </cell>
          <cell r="B276">
            <v>2002</v>
          </cell>
          <cell r="C276">
            <v>24831156</v>
          </cell>
          <cell r="D276">
            <v>5995482</v>
          </cell>
          <cell r="E276">
            <v>3043971</v>
          </cell>
          <cell r="F276">
            <v>1472223</v>
          </cell>
          <cell r="G276">
            <v>3685244</v>
          </cell>
          <cell r="H276">
            <v>149454</v>
          </cell>
          <cell r="I276">
            <v>4039357</v>
          </cell>
          <cell r="J276">
            <v>1763334</v>
          </cell>
          <cell r="K276">
            <v>1102926</v>
          </cell>
        </row>
        <row r="277">
          <cell r="A277" t="str">
            <v>Connecticut</v>
          </cell>
          <cell r="B277">
            <v>2004</v>
          </cell>
          <cell r="C277">
            <v>28766835</v>
          </cell>
          <cell r="D277">
            <v>6801676</v>
          </cell>
          <cell r="E277">
            <v>3127221</v>
          </cell>
          <cell r="F277">
            <v>1773155</v>
          </cell>
          <cell r="G277">
            <v>4319546</v>
          </cell>
          <cell r="H277">
            <v>379822</v>
          </cell>
          <cell r="I277">
            <v>4242387</v>
          </cell>
          <cell r="J277">
            <v>2264305</v>
          </cell>
          <cell r="K277">
            <v>975087</v>
          </cell>
        </row>
        <row r="278">
          <cell r="A278" t="str">
            <v>Connecticut</v>
          </cell>
          <cell r="B278">
            <v>2005</v>
          </cell>
          <cell r="C278">
            <v>30490099</v>
          </cell>
          <cell r="D278">
            <v>7155644</v>
          </cell>
          <cell r="E278">
            <v>3267726</v>
          </cell>
          <cell r="F278">
            <v>1860437</v>
          </cell>
          <cell r="G278">
            <v>5033442</v>
          </cell>
          <cell r="H278">
            <v>574984</v>
          </cell>
          <cell r="I278">
            <v>4399329</v>
          </cell>
          <cell r="J278">
            <v>2345027</v>
          </cell>
          <cell r="K278">
            <v>1118619</v>
          </cell>
        </row>
        <row r="279">
          <cell r="A279" t="str">
            <v>Connecticut</v>
          </cell>
          <cell r="B279">
            <v>2006</v>
          </cell>
          <cell r="C279">
            <v>33648282</v>
          </cell>
          <cell r="D279">
            <v>7567866</v>
          </cell>
          <cell r="E279">
            <v>3040683</v>
          </cell>
          <cell r="F279">
            <v>1929773</v>
          </cell>
          <cell r="G279">
            <v>5777636</v>
          </cell>
          <cell r="H279">
            <v>634990</v>
          </cell>
          <cell r="I279">
            <v>4701654</v>
          </cell>
          <cell r="J279">
            <v>2431456</v>
          </cell>
          <cell r="K279">
            <v>1203797</v>
          </cell>
        </row>
        <row r="280">
          <cell r="A280" t="str">
            <v>Connecticut</v>
          </cell>
          <cell r="B280">
            <v>2007</v>
          </cell>
          <cell r="C280">
            <v>37330759</v>
          </cell>
          <cell r="D280">
            <v>8116026</v>
          </cell>
          <cell r="E280">
            <v>3030353</v>
          </cell>
          <cell r="F280">
            <v>2288378</v>
          </cell>
          <cell r="G280">
            <v>6335078</v>
          </cell>
          <cell r="H280">
            <v>894317</v>
          </cell>
          <cell r="I280">
            <v>4559691</v>
          </cell>
          <cell r="J280">
            <v>2548724</v>
          </cell>
          <cell r="K280">
            <v>1194382</v>
          </cell>
        </row>
        <row r="281">
          <cell r="A281" t="str">
            <v>Connecticut</v>
          </cell>
          <cell r="B281">
            <v>2008</v>
          </cell>
          <cell r="C281">
            <v>32656080</v>
          </cell>
          <cell r="D281">
            <v>8373808</v>
          </cell>
          <cell r="E281">
            <v>3545734</v>
          </cell>
          <cell r="F281">
            <v>2269166</v>
          </cell>
          <cell r="G281">
            <v>6851937</v>
          </cell>
          <cell r="H281">
            <v>604413</v>
          </cell>
          <cell r="I281">
            <v>4730770</v>
          </cell>
          <cell r="J281">
            <v>2664974</v>
          </cell>
          <cell r="K281">
            <v>1035702</v>
          </cell>
        </row>
        <row r="282">
          <cell r="A282" t="str">
            <v>Connecticut</v>
          </cell>
          <cell r="B282">
            <v>2009</v>
          </cell>
          <cell r="C282">
            <v>28904407</v>
          </cell>
          <cell r="D282">
            <v>8996141</v>
          </cell>
          <cell r="E282">
            <v>3290050</v>
          </cell>
          <cell r="F282">
            <v>2135883</v>
          </cell>
          <cell r="G282">
            <v>5609270</v>
          </cell>
          <cell r="H282">
            <v>444061</v>
          </cell>
          <cell r="I282">
            <v>5951053</v>
          </cell>
          <cell r="J282">
            <v>2998549</v>
          </cell>
          <cell r="K282">
            <v>1023474</v>
          </cell>
        </row>
        <row r="283">
          <cell r="A283" t="str">
            <v>Connecticut</v>
          </cell>
          <cell r="B283">
            <v>2010</v>
          </cell>
          <cell r="C283">
            <v>39427477</v>
          </cell>
          <cell r="D283">
            <v>9192989</v>
          </cell>
          <cell r="E283">
            <v>3145579</v>
          </cell>
          <cell r="F283">
            <v>2223116</v>
          </cell>
          <cell r="G283">
            <v>5768846</v>
          </cell>
          <cell r="H283">
            <v>507752</v>
          </cell>
          <cell r="I283">
            <v>6748953</v>
          </cell>
          <cell r="J283">
            <v>3011942</v>
          </cell>
          <cell r="K283">
            <v>1052161</v>
          </cell>
        </row>
        <row r="284">
          <cell r="A284" t="str">
            <v>Connecticut</v>
          </cell>
          <cell r="B284">
            <v>2011</v>
          </cell>
          <cell r="C284">
            <v>42527723</v>
          </cell>
          <cell r="D284">
            <v>9438137</v>
          </cell>
          <cell r="E284">
            <v>3299896</v>
          </cell>
          <cell r="F284">
            <v>2273729</v>
          </cell>
          <cell r="G284">
            <v>6469246</v>
          </cell>
          <cell r="H284">
            <v>913013</v>
          </cell>
          <cell r="I284">
            <v>7143733</v>
          </cell>
          <cell r="J284">
            <v>3128856</v>
          </cell>
          <cell r="K284">
            <v>1081590</v>
          </cell>
        </row>
        <row r="285">
          <cell r="A285" t="str">
            <v>Connecticut</v>
          </cell>
          <cell r="B285">
            <v>2012</v>
          </cell>
          <cell r="C285">
            <v>39951398</v>
          </cell>
          <cell r="D285">
            <v>9429054</v>
          </cell>
          <cell r="E285">
            <v>3783635</v>
          </cell>
          <cell r="F285">
            <v>2910937</v>
          </cell>
          <cell r="G285">
            <v>7371189</v>
          </cell>
          <cell r="H285">
            <v>628882</v>
          </cell>
          <cell r="I285">
            <v>6397879</v>
          </cell>
          <cell r="J285">
            <v>2960126</v>
          </cell>
          <cell r="K285">
            <v>1106126</v>
          </cell>
        </row>
        <row r="286">
          <cell r="A286" t="str">
            <v>Connecticut</v>
          </cell>
          <cell r="B286">
            <v>2013</v>
          </cell>
          <cell r="C286">
            <v>45506342</v>
          </cell>
          <cell r="D286">
            <v>9806529</v>
          </cell>
          <cell r="E286">
            <v>3855861</v>
          </cell>
          <cell r="F286">
            <v>2920197</v>
          </cell>
          <cell r="G286">
            <v>7811949</v>
          </cell>
          <cell r="H286">
            <v>572628</v>
          </cell>
          <cell r="I286">
            <v>6584182</v>
          </cell>
          <cell r="J286">
            <v>2949838</v>
          </cell>
          <cell r="K286">
            <v>1112810</v>
          </cell>
        </row>
        <row r="287">
          <cell r="A287" t="str">
            <v>Delaware</v>
          </cell>
          <cell r="B287">
            <v>1977</v>
          </cell>
          <cell r="C287">
            <v>975374</v>
          </cell>
          <cell r="D287">
            <v>78221</v>
          </cell>
          <cell r="E287">
            <v>0</v>
          </cell>
          <cell r="F287">
            <v>69195</v>
          </cell>
          <cell r="G287">
            <v>177623</v>
          </cell>
          <cell r="H287">
            <v>29036</v>
          </cell>
          <cell r="I287">
            <v>200198</v>
          </cell>
          <cell r="J287">
            <v>125825</v>
          </cell>
          <cell r="K287">
            <v>24121</v>
          </cell>
        </row>
        <row r="288">
          <cell r="A288" t="str">
            <v>Delaware</v>
          </cell>
          <cell r="B288">
            <v>1978</v>
          </cell>
          <cell r="C288">
            <v>1108787</v>
          </cell>
          <cell r="D288">
            <v>84999</v>
          </cell>
          <cell r="E288">
            <v>0</v>
          </cell>
          <cell r="F288">
            <v>78485</v>
          </cell>
          <cell r="G288">
            <v>200422</v>
          </cell>
          <cell r="H288">
            <v>41900</v>
          </cell>
          <cell r="I288">
            <v>246846</v>
          </cell>
          <cell r="J288">
            <v>147304</v>
          </cell>
          <cell r="K288">
            <v>25088</v>
          </cell>
        </row>
        <row r="289">
          <cell r="A289" t="str">
            <v>Delaware</v>
          </cell>
          <cell r="B289">
            <v>1979</v>
          </cell>
          <cell r="C289">
            <v>1191447</v>
          </cell>
          <cell r="D289">
            <v>96265</v>
          </cell>
          <cell r="E289">
            <v>0</v>
          </cell>
          <cell r="F289">
            <v>74342</v>
          </cell>
          <cell r="G289">
            <v>226070</v>
          </cell>
          <cell r="H289">
            <v>50091</v>
          </cell>
          <cell r="I289">
            <v>258465</v>
          </cell>
          <cell r="J289">
            <v>153138</v>
          </cell>
          <cell r="K289">
            <v>35341</v>
          </cell>
        </row>
        <row r="290">
          <cell r="A290" t="str">
            <v>Delaware</v>
          </cell>
          <cell r="B290">
            <v>1980</v>
          </cell>
          <cell r="C290">
            <v>1302063</v>
          </cell>
          <cell r="D290">
            <v>99581</v>
          </cell>
          <cell r="E290">
            <v>0</v>
          </cell>
          <cell r="F290">
            <v>75707</v>
          </cell>
          <cell r="G290">
            <v>246240</v>
          </cell>
          <cell r="H290">
            <v>40553</v>
          </cell>
          <cell r="I290">
            <v>279137</v>
          </cell>
          <cell r="J290">
            <v>170312</v>
          </cell>
          <cell r="K290">
            <v>39203</v>
          </cell>
        </row>
        <row r="291">
          <cell r="A291" t="str">
            <v>Delaware</v>
          </cell>
          <cell r="B291">
            <v>1981</v>
          </cell>
          <cell r="C291">
            <v>1511237</v>
          </cell>
          <cell r="D291">
            <v>102162</v>
          </cell>
          <cell r="E291">
            <v>0</v>
          </cell>
          <cell r="F291">
            <v>80134</v>
          </cell>
          <cell r="G291">
            <v>272844</v>
          </cell>
          <cell r="H291">
            <v>32914</v>
          </cell>
          <cell r="I291">
            <v>312188</v>
          </cell>
          <cell r="J291">
            <v>187770</v>
          </cell>
          <cell r="K291">
            <v>49235</v>
          </cell>
        </row>
        <row r="292">
          <cell r="A292" t="str">
            <v>Delaware</v>
          </cell>
          <cell r="B292">
            <v>1982</v>
          </cell>
          <cell r="C292">
            <v>1593057</v>
          </cell>
          <cell r="D292">
            <v>109517</v>
          </cell>
          <cell r="E292">
            <v>0</v>
          </cell>
          <cell r="F292">
            <v>87759</v>
          </cell>
          <cell r="G292">
            <v>298282</v>
          </cell>
          <cell r="H292">
            <v>36138</v>
          </cell>
          <cell r="I292">
            <v>285513</v>
          </cell>
          <cell r="J292">
            <v>211041</v>
          </cell>
          <cell r="K292">
            <v>55902</v>
          </cell>
        </row>
        <row r="293">
          <cell r="A293" t="str">
            <v>Delaware</v>
          </cell>
          <cell r="B293">
            <v>1983</v>
          </cell>
          <cell r="C293">
            <v>1712386</v>
          </cell>
          <cell r="D293">
            <v>113120</v>
          </cell>
          <cell r="E293">
            <v>0</v>
          </cell>
          <cell r="F293">
            <v>91102</v>
          </cell>
          <cell r="G293">
            <v>326439</v>
          </cell>
          <cell r="H293">
            <v>29790</v>
          </cell>
          <cell r="I293">
            <v>269567</v>
          </cell>
          <cell r="J293">
            <v>234418</v>
          </cell>
          <cell r="K293">
            <v>85130</v>
          </cell>
        </row>
        <row r="294">
          <cell r="A294" t="str">
            <v>Delaware</v>
          </cell>
          <cell r="B294">
            <v>1984</v>
          </cell>
          <cell r="C294">
            <v>1945786</v>
          </cell>
          <cell r="D294">
            <v>120781</v>
          </cell>
          <cell r="E294">
            <v>0</v>
          </cell>
          <cell r="F294">
            <v>94741</v>
          </cell>
          <cell r="G294">
            <v>359789</v>
          </cell>
          <cell r="H294">
            <v>44857</v>
          </cell>
          <cell r="I294">
            <v>295567</v>
          </cell>
          <cell r="J294">
            <v>269250</v>
          </cell>
          <cell r="K294">
            <v>140675</v>
          </cell>
        </row>
        <row r="295">
          <cell r="A295" t="str">
            <v>Delaware</v>
          </cell>
          <cell r="B295">
            <v>1985</v>
          </cell>
          <cell r="C295">
            <v>2155613</v>
          </cell>
          <cell r="D295">
            <v>126711</v>
          </cell>
          <cell r="E295">
            <v>0</v>
          </cell>
          <cell r="F295">
            <v>92070</v>
          </cell>
          <cell r="G295">
            <v>382893</v>
          </cell>
          <cell r="H295">
            <v>82480</v>
          </cell>
          <cell r="I295">
            <v>292517</v>
          </cell>
          <cell r="J295">
            <v>295983</v>
          </cell>
          <cell r="K295">
            <v>218368</v>
          </cell>
        </row>
        <row r="296">
          <cell r="A296" t="str">
            <v>Delaware</v>
          </cell>
          <cell r="B296">
            <v>1986</v>
          </cell>
          <cell r="C296">
            <v>2273378</v>
          </cell>
          <cell r="D296">
            <v>140933</v>
          </cell>
          <cell r="E296">
            <v>0</v>
          </cell>
          <cell r="F296">
            <v>135267</v>
          </cell>
          <cell r="G296">
            <v>348262</v>
          </cell>
          <cell r="H296">
            <v>81065</v>
          </cell>
          <cell r="I296">
            <v>333495</v>
          </cell>
          <cell r="J296">
            <v>318151</v>
          </cell>
          <cell r="K296">
            <v>110407</v>
          </cell>
        </row>
        <row r="297">
          <cell r="A297" t="str">
            <v>Delaware</v>
          </cell>
          <cell r="B297">
            <v>1987</v>
          </cell>
          <cell r="C297">
            <v>2514708</v>
          </cell>
          <cell r="D297">
            <v>155055</v>
          </cell>
          <cell r="E297">
            <v>0</v>
          </cell>
          <cell r="F297">
            <v>139262</v>
          </cell>
          <cell r="G297">
            <v>387736</v>
          </cell>
          <cell r="H297">
            <v>105097</v>
          </cell>
          <cell r="I297">
            <v>317989</v>
          </cell>
          <cell r="J297">
            <v>348888</v>
          </cell>
          <cell r="K297">
            <v>173743</v>
          </cell>
        </row>
        <row r="298">
          <cell r="A298" t="str">
            <v>Delaware</v>
          </cell>
          <cell r="B298">
            <v>1988</v>
          </cell>
          <cell r="C298">
            <v>2548055</v>
          </cell>
          <cell r="D298">
            <v>170856</v>
          </cell>
          <cell r="E298">
            <v>0</v>
          </cell>
          <cell r="F298">
            <v>146390</v>
          </cell>
          <cell r="G298">
            <v>400141</v>
          </cell>
          <cell r="H298">
            <v>119323</v>
          </cell>
          <cell r="I298">
            <v>319525</v>
          </cell>
          <cell r="J298">
            <v>393037</v>
          </cell>
          <cell r="K298">
            <v>74616</v>
          </cell>
        </row>
        <row r="299">
          <cell r="A299" t="str">
            <v>Delaware</v>
          </cell>
          <cell r="B299">
            <v>1989</v>
          </cell>
          <cell r="C299">
            <v>2886745</v>
          </cell>
          <cell r="D299">
            <v>185985</v>
          </cell>
          <cell r="E299">
            <v>0</v>
          </cell>
          <cell r="F299">
            <v>160348</v>
          </cell>
          <cell r="G299">
            <v>450034</v>
          </cell>
          <cell r="H299">
            <v>155400</v>
          </cell>
          <cell r="I299">
            <v>371416</v>
          </cell>
          <cell r="J299">
            <v>434002</v>
          </cell>
          <cell r="K299">
            <v>83295</v>
          </cell>
        </row>
        <row r="300">
          <cell r="A300" t="str">
            <v>Delaware</v>
          </cell>
          <cell r="B300">
            <v>1990</v>
          </cell>
          <cell r="C300">
            <v>2949672</v>
          </cell>
          <cell r="D300">
            <v>202767</v>
          </cell>
          <cell r="E300">
            <v>0</v>
          </cell>
          <cell r="F300">
            <v>160153</v>
          </cell>
          <cell r="G300">
            <v>480616</v>
          </cell>
          <cell r="H300">
            <v>117802</v>
          </cell>
          <cell r="I300">
            <v>347326</v>
          </cell>
          <cell r="J300">
            <v>455896</v>
          </cell>
          <cell r="K300">
            <v>87466</v>
          </cell>
        </row>
        <row r="301">
          <cell r="A301" t="str">
            <v>Delaware</v>
          </cell>
          <cell r="B301">
            <v>1991</v>
          </cell>
          <cell r="C301">
            <v>3099000</v>
          </cell>
          <cell r="D301">
            <v>211512</v>
          </cell>
          <cell r="E301">
            <v>0</v>
          </cell>
          <cell r="F301">
            <v>172028</v>
          </cell>
          <cell r="G301">
            <v>485815</v>
          </cell>
          <cell r="H301">
            <v>122457</v>
          </cell>
          <cell r="I301">
            <v>412929</v>
          </cell>
          <cell r="J301">
            <v>497271</v>
          </cell>
          <cell r="K301">
            <v>107104</v>
          </cell>
        </row>
        <row r="302">
          <cell r="A302" t="str">
            <v>Delaware</v>
          </cell>
          <cell r="B302">
            <v>1992</v>
          </cell>
          <cell r="C302">
            <v>3518853</v>
          </cell>
          <cell r="D302">
            <v>228583</v>
          </cell>
          <cell r="E302">
            <v>0</v>
          </cell>
          <cell r="F302">
            <v>196895</v>
          </cell>
          <cell r="G302">
            <v>524299</v>
          </cell>
          <cell r="H302">
            <v>128737</v>
          </cell>
          <cell r="I302">
            <v>438307</v>
          </cell>
          <cell r="J302">
            <v>537377</v>
          </cell>
          <cell r="K302">
            <v>118373</v>
          </cell>
        </row>
        <row r="303">
          <cell r="A303" t="str">
            <v>Delaware</v>
          </cell>
          <cell r="B303">
            <v>1993</v>
          </cell>
          <cell r="C303">
            <v>3612424</v>
          </cell>
          <cell r="D303">
            <v>241836</v>
          </cell>
          <cell r="E303">
            <v>0</v>
          </cell>
          <cell r="F303">
            <v>199777</v>
          </cell>
          <cell r="G303">
            <v>540528</v>
          </cell>
          <cell r="H303">
            <v>113748</v>
          </cell>
          <cell r="I303">
            <v>477709</v>
          </cell>
          <cell r="J303">
            <v>571988</v>
          </cell>
          <cell r="K303">
            <v>126749</v>
          </cell>
        </row>
        <row r="304">
          <cell r="A304" t="str">
            <v>Delaware</v>
          </cell>
          <cell r="B304">
            <v>1994</v>
          </cell>
          <cell r="C304">
            <v>4021066</v>
          </cell>
          <cell r="D304">
            <v>262227</v>
          </cell>
          <cell r="E304">
            <v>0</v>
          </cell>
          <cell r="F304">
            <v>212849</v>
          </cell>
          <cell r="G304">
            <v>575810</v>
          </cell>
          <cell r="H304">
            <v>155070</v>
          </cell>
          <cell r="I304">
            <v>528669</v>
          </cell>
          <cell r="J304">
            <v>632203</v>
          </cell>
          <cell r="K304">
            <v>270995</v>
          </cell>
        </row>
        <row r="305">
          <cell r="A305" t="str">
            <v>Delaware</v>
          </cell>
          <cell r="B305">
            <v>1995</v>
          </cell>
          <cell r="C305">
            <v>4272185</v>
          </cell>
          <cell r="D305">
            <v>282824</v>
          </cell>
          <cell r="E305">
            <v>0</v>
          </cell>
          <cell r="F305">
            <v>247726</v>
          </cell>
          <cell r="G305">
            <v>593395</v>
          </cell>
          <cell r="H305">
            <v>193649</v>
          </cell>
          <cell r="I305">
            <v>600915</v>
          </cell>
          <cell r="J305">
            <v>667126</v>
          </cell>
          <cell r="K305">
            <v>307720</v>
          </cell>
        </row>
        <row r="306">
          <cell r="A306" t="str">
            <v>Delaware</v>
          </cell>
          <cell r="B306">
            <v>1996</v>
          </cell>
          <cell r="C306">
            <v>4431674</v>
          </cell>
          <cell r="D306">
            <v>299255</v>
          </cell>
          <cell r="E306">
            <v>0</v>
          </cell>
          <cell r="F306">
            <v>246491</v>
          </cell>
          <cell r="G306">
            <v>665115</v>
          </cell>
          <cell r="H306">
            <v>166021</v>
          </cell>
          <cell r="I306">
            <v>677356</v>
          </cell>
          <cell r="J306">
            <v>666736</v>
          </cell>
          <cell r="K306">
            <v>269346</v>
          </cell>
        </row>
        <row r="307">
          <cell r="A307" t="str">
            <v>Delaware</v>
          </cell>
          <cell r="B307">
            <v>1997</v>
          </cell>
          <cell r="C307">
            <v>5132212</v>
          </cell>
          <cell r="D307">
            <v>341740</v>
          </cell>
          <cell r="E307">
            <v>0</v>
          </cell>
          <cell r="F307">
            <v>256543</v>
          </cell>
          <cell r="G307">
            <v>697360</v>
          </cell>
          <cell r="H307">
            <v>172562</v>
          </cell>
          <cell r="I307">
            <v>698675</v>
          </cell>
          <cell r="J307">
            <v>705263</v>
          </cell>
          <cell r="K307">
            <v>272193</v>
          </cell>
        </row>
        <row r="308">
          <cell r="A308" t="str">
            <v>Delaware</v>
          </cell>
          <cell r="B308">
            <v>1998</v>
          </cell>
          <cell r="C308">
            <v>5519731</v>
          </cell>
          <cell r="D308">
            <v>335162</v>
          </cell>
          <cell r="E308">
            <v>0</v>
          </cell>
          <cell r="F308">
            <v>257372</v>
          </cell>
          <cell r="G308">
            <v>804636</v>
          </cell>
          <cell r="H308">
            <v>205274</v>
          </cell>
          <cell r="I308">
            <v>746891</v>
          </cell>
          <cell r="J308">
            <v>737398</v>
          </cell>
          <cell r="K308">
            <v>318214</v>
          </cell>
        </row>
        <row r="309">
          <cell r="A309" t="str">
            <v>Delaware</v>
          </cell>
          <cell r="B309">
            <v>1999</v>
          </cell>
          <cell r="C309">
            <v>5525618</v>
          </cell>
          <cell r="D309">
            <v>348517</v>
          </cell>
          <cell r="E309">
            <v>0</v>
          </cell>
          <cell r="F309">
            <v>277280</v>
          </cell>
          <cell r="G309">
            <v>813717</v>
          </cell>
          <cell r="H309">
            <v>232528</v>
          </cell>
          <cell r="I309">
            <v>783824</v>
          </cell>
          <cell r="J309">
            <v>768081</v>
          </cell>
          <cell r="K309">
            <v>385746</v>
          </cell>
        </row>
        <row r="310">
          <cell r="A310" t="str">
            <v>Delaware</v>
          </cell>
          <cell r="B310">
            <v>2000</v>
          </cell>
          <cell r="C310">
            <v>6223665</v>
          </cell>
          <cell r="D310">
            <v>382491</v>
          </cell>
          <cell r="E310">
            <v>0</v>
          </cell>
          <cell r="F310">
            <v>297579</v>
          </cell>
          <cell r="G310">
            <v>774883</v>
          </cell>
          <cell r="H310">
            <v>240319</v>
          </cell>
          <cell r="I310">
            <v>830479</v>
          </cell>
          <cell r="J310">
            <v>835179</v>
          </cell>
          <cell r="K310">
            <v>412851</v>
          </cell>
        </row>
        <row r="311">
          <cell r="A311" t="str">
            <v>Delaware</v>
          </cell>
          <cell r="B311">
            <v>2002</v>
          </cell>
          <cell r="C311">
            <v>5812871</v>
          </cell>
          <cell r="D311">
            <v>399939</v>
          </cell>
          <cell r="E311">
            <v>0</v>
          </cell>
          <cell r="F311">
            <v>326198</v>
          </cell>
          <cell r="G311">
            <v>763410</v>
          </cell>
          <cell r="H311">
            <v>251643</v>
          </cell>
          <cell r="I311">
            <v>960205</v>
          </cell>
          <cell r="J311">
            <v>907059</v>
          </cell>
          <cell r="K311">
            <v>519735</v>
          </cell>
        </row>
        <row r="312">
          <cell r="A312" t="str">
            <v>Delaware</v>
          </cell>
          <cell r="B312">
            <v>2004</v>
          </cell>
          <cell r="C312">
            <v>7124618</v>
          </cell>
          <cell r="D312">
            <v>453198</v>
          </cell>
          <cell r="E312">
            <v>0</v>
          </cell>
          <cell r="F312">
            <v>394434</v>
          </cell>
          <cell r="G312">
            <v>827984</v>
          </cell>
          <cell r="H312">
            <v>217768</v>
          </cell>
          <cell r="I312">
            <v>1092018</v>
          </cell>
          <cell r="J312">
            <v>1017977</v>
          </cell>
          <cell r="K312">
            <v>579464</v>
          </cell>
        </row>
        <row r="313">
          <cell r="A313" t="str">
            <v>Delaware</v>
          </cell>
          <cell r="B313">
            <v>2005</v>
          </cell>
          <cell r="C313">
            <v>7636707</v>
          </cell>
          <cell r="D313">
            <v>485848</v>
          </cell>
          <cell r="E313">
            <v>0</v>
          </cell>
          <cell r="F313">
            <v>405451</v>
          </cell>
          <cell r="G313">
            <v>932254</v>
          </cell>
          <cell r="H313">
            <v>248869</v>
          </cell>
          <cell r="I313">
            <v>1184432</v>
          </cell>
          <cell r="J313">
            <v>1040984</v>
          </cell>
          <cell r="K313">
            <v>600904</v>
          </cell>
        </row>
        <row r="314">
          <cell r="A314" t="str">
            <v>Delaware</v>
          </cell>
          <cell r="B314">
            <v>2006</v>
          </cell>
          <cell r="C314">
            <v>8473853</v>
          </cell>
          <cell r="D314">
            <v>530764</v>
          </cell>
          <cell r="E314">
            <v>0</v>
          </cell>
          <cell r="F314">
            <v>440551</v>
          </cell>
          <cell r="G314">
            <v>1076552</v>
          </cell>
          <cell r="H314">
            <v>295577</v>
          </cell>
          <cell r="I314">
            <v>1241141</v>
          </cell>
          <cell r="J314">
            <v>1154330</v>
          </cell>
          <cell r="K314">
            <v>606328</v>
          </cell>
        </row>
        <row r="315">
          <cell r="A315" t="str">
            <v>Delaware</v>
          </cell>
          <cell r="B315">
            <v>2007</v>
          </cell>
          <cell r="C315">
            <v>9243796</v>
          </cell>
          <cell r="D315">
            <v>567317</v>
          </cell>
          <cell r="E315">
            <v>0</v>
          </cell>
          <cell r="F315">
            <v>462060</v>
          </cell>
          <cell r="G315">
            <v>1073253</v>
          </cell>
          <cell r="H315">
            <v>302222</v>
          </cell>
          <cell r="I315">
            <v>1262278</v>
          </cell>
          <cell r="J315">
            <v>1264559</v>
          </cell>
          <cell r="K315">
            <v>1114576</v>
          </cell>
        </row>
        <row r="316">
          <cell r="A316" t="str">
            <v>Delaware</v>
          </cell>
          <cell r="B316">
            <v>2008</v>
          </cell>
          <cell r="C316">
            <v>8405064</v>
          </cell>
          <cell r="D316">
            <v>607355</v>
          </cell>
          <cell r="E316">
            <v>0</v>
          </cell>
          <cell r="F316">
            <v>492181</v>
          </cell>
          <cell r="G316">
            <v>1063671</v>
          </cell>
          <cell r="H316">
            <v>308676</v>
          </cell>
          <cell r="I316">
            <v>1342511</v>
          </cell>
          <cell r="J316">
            <v>1355786</v>
          </cell>
          <cell r="K316">
            <v>707545</v>
          </cell>
        </row>
        <row r="317">
          <cell r="A317" t="str">
            <v>Delaware</v>
          </cell>
          <cell r="B317">
            <v>2009</v>
          </cell>
          <cell r="C317">
            <v>7462899</v>
          </cell>
          <cell r="D317">
            <v>666221</v>
          </cell>
          <cell r="E317">
            <v>0</v>
          </cell>
          <cell r="F317">
            <v>485224</v>
          </cell>
          <cell r="G317">
            <v>966599</v>
          </cell>
          <cell r="H317">
            <v>212737</v>
          </cell>
          <cell r="I317">
            <v>1589948</v>
          </cell>
          <cell r="J317">
            <v>1407483</v>
          </cell>
          <cell r="K317">
            <v>1123726</v>
          </cell>
        </row>
        <row r="318">
          <cell r="A318" t="str">
            <v>Delaware</v>
          </cell>
          <cell r="B318">
            <v>2010</v>
          </cell>
          <cell r="C318">
            <v>9830527</v>
          </cell>
          <cell r="D318">
            <v>706469</v>
          </cell>
          <cell r="E318">
            <v>0</v>
          </cell>
          <cell r="F318">
            <v>473583</v>
          </cell>
          <cell r="G318">
            <v>907253</v>
          </cell>
          <cell r="H318">
            <v>147110</v>
          </cell>
          <cell r="I318">
            <v>2064146</v>
          </cell>
          <cell r="J318">
            <v>1487306</v>
          </cell>
          <cell r="K318">
            <v>1158778</v>
          </cell>
        </row>
        <row r="319">
          <cell r="A319" t="str">
            <v>Delaware</v>
          </cell>
          <cell r="B319">
            <v>2011</v>
          </cell>
          <cell r="C319">
            <v>11062529</v>
          </cell>
          <cell r="D319">
            <v>705042</v>
          </cell>
          <cell r="E319">
            <v>0</v>
          </cell>
          <cell r="F319">
            <v>506124</v>
          </cell>
          <cell r="G319">
            <v>1014053</v>
          </cell>
          <cell r="H319">
            <v>295300</v>
          </cell>
          <cell r="I319">
            <v>1921177</v>
          </cell>
          <cell r="J319">
            <v>1500211</v>
          </cell>
          <cell r="K319">
            <v>1178478</v>
          </cell>
        </row>
        <row r="320">
          <cell r="A320" t="str">
            <v>Delaware</v>
          </cell>
          <cell r="B320">
            <v>2012</v>
          </cell>
          <cell r="C320">
            <v>9754421</v>
          </cell>
          <cell r="D320">
            <v>695693</v>
          </cell>
          <cell r="E320">
            <v>0</v>
          </cell>
          <cell r="F320">
            <v>504944</v>
          </cell>
          <cell r="G320">
            <v>1181829</v>
          </cell>
          <cell r="H320">
            <v>267418</v>
          </cell>
          <cell r="I320">
            <v>1890225</v>
          </cell>
          <cell r="J320">
            <v>1437973</v>
          </cell>
          <cell r="K320">
            <v>1070462</v>
          </cell>
        </row>
        <row r="321">
          <cell r="A321" t="str">
            <v>Delaware</v>
          </cell>
          <cell r="B321">
            <v>2013</v>
          </cell>
          <cell r="C321">
            <v>10912225</v>
          </cell>
          <cell r="D321">
            <v>763406</v>
          </cell>
          <cell r="E321">
            <v>0</v>
          </cell>
          <cell r="F321">
            <v>501886</v>
          </cell>
          <cell r="G321">
            <v>1187059</v>
          </cell>
          <cell r="H321">
            <v>315083</v>
          </cell>
          <cell r="I321">
            <v>2004163</v>
          </cell>
          <cell r="J321">
            <v>1510203</v>
          </cell>
          <cell r="K321">
            <v>1300655</v>
          </cell>
        </row>
        <row r="322">
          <cell r="A322" t="str">
            <v>DC</v>
          </cell>
          <cell r="B322">
            <v>1977</v>
          </cell>
          <cell r="C322">
            <v>2202393</v>
          </cell>
          <cell r="D322">
            <v>165824</v>
          </cell>
          <cell r="E322">
            <v>141060</v>
          </cell>
          <cell r="F322">
            <v>118936</v>
          </cell>
          <cell r="G322">
            <v>256647</v>
          </cell>
          <cell r="H322">
            <v>0</v>
          </cell>
          <cell r="I322">
            <v>1173993</v>
          </cell>
          <cell r="J322">
            <v>65780</v>
          </cell>
          <cell r="K322">
            <v>19747</v>
          </cell>
        </row>
        <row r="323">
          <cell r="A323" t="str">
            <v>DC</v>
          </cell>
          <cell r="B323">
            <v>1978</v>
          </cell>
          <cell r="C323">
            <v>2289165</v>
          </cell>
          <cell r="D323">
            <v>197781</v>
          </cell>
          <cell r="E323">
            <v>157708</v>
          </cell>
          <cell r="F323">
            <v>155625</v>
          </cell>
          <cell r="G323">
            <v>289599</v>
          </cell>
          <cell r="H323">
            <v>0</v>
          </cell>
          <cell r="I323">
            <v>1122438</v>
          </cell>
          <cell r="J323">
            <v>75235</v>
          </cell>
          <cell r="K323">
            <v>19376</v>
          </cell>
        </row>
        <row r="324">
          <cell r="A324" t="str">
            <v>DC</v>
          </cell>
          <cell r="B324">
            <v>1979</v>
          </cell>
          <cell r="C324">
            <v>2197586</v>
          </cell>
          <cell r="D324">
            <v>212204</v>
          </cell>
          <cell r="E324">
            <v>172336</v>
          </cell>
          <cell r="F324">
            <v>135290</v>
          </cell>
          <cell r="G324">
            <v>307652</v>
          </cell>
          <cell r="H324">
            <v>0</v>
          </cell>
          <cell r="I324">
            <v>1011848</v>
          </cell>
          <cell r="J324">
            <v>57947</v>
          </cell>
          <cell r="K324">
            <v>23126</v>
          </cell>
        </row>
        <row r="325">
          <cell r="A325" t="str">
            <v>DC</v>
          </cell>
          <cell r="B325">
            <v>1980</v>
          </cell>
          <cell r="C325">
            <v>2449777</v>
          </cell>
          <cell r="D325">
            <v>219395</v>
          </cell>
          <cell r="E325">
            <v>194018</v>
          </cell>
          <cell r="F325">
            <v>131913</v>
          </cell>
          <cell r="G325">
            <v>342179</v>
          </cell>
          <cell r="H325">
            <v>0</v>
          </cell>
          <cell r="I325">
            <v>1148190</v>
          </cell>
          <cell r="J325">
            <v>91871</v>
          </cell>
          <cell r="K325">
            <v>27944</v>
          </cell>
        </row>
        <row r="326">
          <cell r="A326" t="str">
            <v>DC</v>
          </cell>
          <cell r="B326">
            <v>1981</v>
          </cell>
          <cell r="C326">
            <v>2757720</v>
          </cell>
          <cell r="D326">
            <v>280788</v>
          </cell>
          <cell r="E326">
            <v>238027</v>
          </cell>
          <cell r="F326">
            <v>152285</v>
          </cell>
          <cell r="G326">
            <v>385708</v>
          </cell>
          <cell r="H326">
            <v>0</v>
          </cell>
          <cell r="I326">
            <v>1136536</v>
          </cell>
          <cell r="J326">
            <v>99592</v>
          </cell>
          <cell r="K326">
            <v>36341</v>
          </cell>
        </row>
        <row r="327">
          <cell r="A327" t="str">
            <v>DC</v>
          </cell>
          <cell r="B327">
            <v>1982</v>
          </cell>
          <cell r="C327">
            <v>3115349</v>
          </cell>
          <cell r="D327">
            <v>339137</v>
          </cell>
          <cell r="E327">
            <v>247704</v>
          </cell>
          <cell r="F327">
            <v>155424</v>
          </cell>
          <cell r="G327">
            <v>411316</v>
          </cell>
          <cell r="H327">
            <v>0</v>
          </cell>
          <cell r="I327">
            <v>1341967</v>
          </cell>
          <cell r="J327">
            <v>123266</v>
          </cell>
          <cell r="K327">
            <v>45882</v>
          </cell>
        </row>
        <row r="328">
          <cell r="A328" t="str">
            <v>DC</v>
          </cell>
          <cell r="B328">
            <v>1983</v>
          </cell>
          <cell r="C328">
            <v>3110653</v>
          </cell>
          <cell r="D328">
            <v>366403</v>
          </cell>
          <cell r="E328">
            <v>271855</v>
          </cell>
          <cell r="F328">
            <v>166742</v>
          </cell>
          <cell r="G328">
            <v>352812</v>
          </cell>
          <cell r="H328">
            <v>86367</v>
          </cell>
          <cell r="I328">
            <v>1140007</v>
          </cell>
          <cell r="J328">
            <v>118482</v>
          </cell>
          <cell r="K328">
            <v>68476</v>
          </cell>
        </row>
        <row r="329">
          <cell r="A329" t="str">
            <v>DC</v>
          </cell>
          <cell r="B329">
            <v>1984</v>
          </cell>
          <cell r="C329">
            <v>3333198</v>
          </cell>
          <cell r="D329">
            <v>397449</v>
          </cell>
          <cell r="E329">
            <v>296955</v>
          </cell>
          <cell r="F329">
            <v>167081</v>
          </cell>
          <cell r="G329">
            <v>386635</v>
          </cell>
          <cell r="H329">
            <v>93818</v>
          </cell>
          <cell r="I329">
            <v>1253793</v>
          </cell>
          <cell r="J329">
            <v>128785</v>
          </cell>
          <cell r="K329">
            <v>76106</v>
          </cell>
        </row>
        <row r="330">
          <cell r="A330" t="str">
            <v>DC</v>
          </cell>
          <cell r="B330">
            <v>1985</v>
          </cell>
          <cell r="C330">
            <v>3669070</v>
          </cell>
          <cell r="D330">
            <v>455097</v>
          </cell>
          <cell r="E330">
            <v>331735</v>
          </cell>
          <cell r="F330">
            <v>162452</v>
          </cell>
          <cell r="G330">
            <v>417509</v>
          </cell>
          <cell r="H330">
            <v>107111</v>
          </cell>
          <cell r="I330">
            <v>1348402</v>
          </cell>
          <cell r="J330">
            <v>147339</v>
          </cell>
          <cell r="K330">
            <v>89890</v>
          </cell>
        </row>
        <row r="331">
          <cell r="A331" t="str">
            <v>DC</v>
          </cell>
          <cell r="B331">
            <v>1986</v>
          </cell>
          <cell r="C331">
            <v>4000852</v>
          </cell>
          <cell r="D331">
            <v>484081</v>
          </cell>
          <cell r="E331">
            <v>361031</v>
          </cell>
          <cell r="F331">
            <v>165738</v>
          </cell>
          <cell r="G331">
            <v>444824</v>
          </cell>
          <cell r="H331">
            <v>151139</v>
          </cell>
          <cell r="I331">
            <v>1345778</v>
          </cell>
          <cell r="J331">
            <v>175819</v>
          </cell>
          <cell r="K331">
            <v>114970</v>
          </cell>
        </row>
        <row r="332">
          <cell r="A332" t="str">
            <v>DC</v>
          </cell>
          <cell r="B332">
            <v>1987</v>
          </cell>
          <cell r="C332">
            <v>4240170</v>
          </cell>
          <cell r="D332">
            <v>546164</v>
          </cell>
          <cell r="E332">
            <v>379343</v>
          </cell>
          <cell r="F332">
            <v>182260</v>
          </cell>
          <cell r="G332">
            <v>507418</v>
          </cell>
          <cell r="H332">
            <v>169284</v>
          </cell>
          <cell r="I332">
            <v>1393301</v>
          </cell>
          <cell r="J332">
            <v>183310</v>
          </cell>
          <cell r="K332">
            <v>115280</v>
          </cell>
        </row>
        <row r="333">
          <cell r="A333" t="str">
            <v>DC</v>
          </cell>
          <cell r="B333">
            <v>1988</v>
          </cell>
          <cell r="C333">
            <v>4535515</v>
          </cell>
          <cell r="D333">
            <v>609425</v>
          </cell>
          <cell r="E333">
            <v>390646</v>
          </cell>
          <cell r="F333">
            <v>181581</v>
          </cell>
          <cell r="G333">
            <v>592828</v>
          </cell>
          <cell r="H333">
            <v>151498</v>
          </cell>
          <cell r="I333">
            <v>1495433</v>
          </cell>
          <cell r="J333">
            <v>211814</v>
          </cell>
          <cell r="K333">
            <v>126834</v>
          </cell>
        </row>
        <row r="334">
          <cell r="A334" t="str">
            <v>DC</v>
          </cell>
          <cell r="B334">
            <v>1989</v>
          </cell>
          <cell r="C334">
            <v>4689551</v>
          </cell>
          <cell r="D334">
            <v>710766</v>
          </cell>
          <cell r="E334">
            <v>428763</v>
          </cell>
          <cell r="F334">
            <v>215086</v>
          </cell>
          <cell r="G334">
            <v>603469</v>
          </cell>
          <cell r="H334">
            <v>156414</v>
          </cell>
          <cell r="I334">
            <v>1459749</v>
          </cell>
          <cell r="J334">
            <v>229074</v>
          </cell>
          <cell r="K334">
            <v>147424</v>
          </cell>
        </row>
        <row r="335">
          <cell r="A335" t="str">
            <v>DC</v>
          </cell>
          <cell r="B335">
            <v>1990</v>
          </cell>
          <cell r="C335">
            <v>4926602</v>
          </cell>
          <cell r="D335">
            <v>727175</v>
          </cell>
          <cell r="E335">
            <v>466557</v>
          </cell>
          <cell r="F335">
            <v>207839</v>
          </cell>
          <cell r="G335">
            <v>637910</v>
          </cell>
          <cell r="H335">
            <v>140041</v>
          </cell>
          <cell r="I335">
            <v>1599230</v>
          </cell>
          <cell r="J335">
            <v>220338</v>
          </cell>
          <cell r="K335">
            <v>159636</v>
          </cell>
        </row>
        <row r="336">
          <cell r="A336" t="str">
            <v>DC</v>
          </cell>
          <cell r="B336">
            <v>1991</v>
          </cell>
          <cell r="C336">
            <v>5357168</v>
          </cell>
          <cell r="D336">
            <v>881878</v>
          </cell>
          <cell r="E336">
            <v>451582</v>
          </cell>
          <cell r="F336">
            <v>221984</v>
          </cell>
          <cell r="G336">
            <v>615746</v>
          </cell>
          <cell r="H336">
            <v>133596</v>
          </cell>
          <cell r="I336">
            <v>1779762</v>
          </cell>
          <cell r="J336">
            <v>268194</v>
          </cell>
          <cell r="K336">
            <v>166922</v>
          </cell>
        </row>
        <row r="337">
          <cell r="A337" t="str">
            <v>DC</v>
          </cell>
          <cell r="B337">
            <v>1992</v>
          </cell>
          <cell r="C337">
            <v>5353687</v>
          </cell>
          <cell r="D337">
            <v>903319</v>
          </cell>
          <cell r="E337">
            <v>442496</v>
          </cell>
          <cell r="F337">
            <v>229336</v>
          </cell>
          <cell r="G337">
            <v>627800</v>
          </cell>
          <cell r="H337">
            <v>87877</v>
          </cell>
          <cell r="I337">
            <v>1776195</v>
          </cell>
          <cell r="J337">
            <v>263671</v>
          </cell>
          <cell r="K337">
            <v>165274</v>
          </cell>
        </row>
        <row r="338">
          <cell r="A338" t="str">
            <v>DC</v>
          </cell>
          <cell r="B338">
            <v>1993</v>
          </cell>
          <cell r="C338">
            <v>5758046</v>
          </cell>
          <cell r="D338">
            <v>1011663</v>
          </cell>
          <cell r="E338">
            <v>410068</v>
          </cell>
          <cell r="F338">
            <v>254099</v>
          </cell>
          <cell r="G338">
            <v>589521</v>
          </cell>
          <cell r="H338">
            <v>140998</v>
          </cell>
          <cell r="I338">
            <v>1906447</v>
          </cell>
          <cell r="J338">
            <v>249751</v>
          </cell>
          <cell r="K338">
            <v>176587</v>
          </cell>
        </row>
        <row r="339">
          <cell r="A339" t="str">
            <v>DC</v>
          </cell>
          <cell r="B339">
            <v>1994</v>
          </cell>
          <cell r="C339">
            <v>6432117</v>
          </cell>
          <cell r="D339">
            <v>811009</v>
          </cell>
          <cell r="E339">
            <v>458555</v>
          </cell>
          <cell r="F339">
            <v>346895</v>
          </cell>
          <cell r="G339">
            <v>650660</v>
          </cell>
          <cell r="H339">
            <v>150208</v>
          </cell>
          <cell r="I339">
            <v>2566878</v>
          </cell>
          <cell r="J339">
            <v>271473</v>
          </cell>
          <cell r="K339">
            <v>195496</v>
          </cell>
        </row>
        <row r="340">
          <cell r="A340" t="str">
            <v>DC</v>
          </cell>
          <cell r="B340">
            <v>1995</v>
          </cell>
          <cell r="C340">
            <v>5662827</v>
          </cell>
          <cell r="D340">
            <v>730343</v>
          </cell>
          <cell r="E340">
            <v>485651</v>
          </cell>
          <cell r="F340">
            <v>309368</v>
          </cell>
          <cell r="G340">
            <v>643676</v>
          </cell>
          <cell r="H340">
            <v>160679</v>
          </cell>
          <cell r="I340">
            <v>1923867</v>
          </cell>
          <cell r="J340">
            <v>259831</v>
          </cell>
          <cell r="K340">
            <v>201757</v>
          </cell>
        </row>
        <row r="341">
          <cell r="A341" t="str">
            <v>DC</v>
          </cell>
          <cell r="B341">
            <v>1996</v>
          </cell>
          <cell r="C341">
            <v>5675116</v>
          </cell>
          <cell r="D341">
            <v>701635</v>
          </cell>
          <cell r="E341">
            <v>467527</v>
          </cell>
          <cell r="F341">
            <v>326614</v>
          </cell>
          <cell r="G341">
            <v>689408</v>
          </cell>
          <cell r="H341">
            <v>154145</v>
          </cell>
          <cell r="I341">
            <v>1871484</v>
          </cell>
          <cell r="J341">
            <v>265372</v>
          </cell>
          <cell r="K341">
            <v>195049</v>
          </cell>
        </row>
        <row r="342">
          <cell r="A342" t="str">
            <v>DC</v>
          </cell>
          <cell r="B342">
            <v>1997</v>
          </cell>
          <cell r="C342">
            <v>6388858</v>
          </cell>
          <cell r="D342">
            <v>699524</v>
          </cell>
          <cell r="E342">
            <v>482354</v>
          </cell>
          <cell r="F342">
            <v>384347</v>
          </cell>
          <cell r="G342">
            <v>753475</v>
          </cell>
          <cell r="H342">
            <v>177544</v>
          </cell>
          <cell r="I342">
            <v>1994459</v>
          </cell>
          <cell r="J342">
            <v>267602</v>
          </cell>
          <cell r="K342">
            <v>231918</v>
          </cell>
        </row>
        <row r="343">
          <cell r="A343" t="str">
            <v>DC</v>
          </cell>
          <cell r="B343">
            <v>1998</v>
          </cell>
          <cell r="C343">
            <v>5904128</v>
          </cell>
          <cell r="D343">
            <v>695440</v>
          </cell>
          <cell r="E343">
            <v>557081</v>
          </cell>
          <cell r="F343">
            <v>376508</v>
          </cell>
          <cell r="G343">
            <v>861505</v>
          </cell>
          <cell r="H343">
            <v>221597</v>
          </cell>
          <cell r="I343">
            <v>1618765</v>
          </cell>
          <cell r="J343">
            <v>371850</v>
          </cell>
          <cell r="K343">
            <v>232503</v>
          </cell>
        </row>
        <row r="344">
          <cell r="A344" t="str">
            <v>DC</v>
          </cell>
          <cell r="B344">
            <v>1999</v>
          </cell>
          <cell r="C344">
            <v>6131111</v>
          </cell>
          <cell r="D344">
            <v>679550</v>
          </cell>
          <cell r="E344">
            <v>592718</v>
          </cell>
          <cell r="F344">
            <v>341384</v>
          </cell>
          <cell r="G344">
            <v>952156</v>
          </cell>
          <cell r="H344">
            <v>217595</v>
          </cell>
          <cell r="I344">
            <v>1706905</v>
          </cell>
          <cell r="J344">
            <v>383712</v>
          </cell>
          <cell r="K344">
            <v>217773</v>
          </cell>
        </row>
        <row r="345">
          <cell r="A345" t="str">
            <v>DC</v>
          </cell>
          <cell r="B345">
            <v>2000</v>
          </cell>
          <cell r="C345">
            <v>6383054</v>
          </cell>
          <cell r="D345">
            <v>692781</v>
          </cell>
          <cell r="E345">
            <v>640212</v>
          </cell>
          <cell r="F345">
            <v>359385</v>
          </cell>
          <cell r="G345">
            <v>1077346</v>
          </cell>
          <cell r="H345">
            <v>261218</v>
          </cell>
          <cell r="I345">
            <v>1747936</v>
          </cell>
          <cell r="J345">
            <v>330866</v>
          </cell>
          <cell r="K345">
            <v>240769</v>
          </cell>
        </row>
        <row r="346">
          <cell r="A346" t="str">
            <v>DC</v>
          </cell>
          <cell r="B346">
            <v>2002</v>
          </cell>
          <cell r="C346">
            <v>7351982</v>
          </cell>
          <cell r="D346">
            <v>803389</v>
          </cell>
          <cell r="E346">
            <v>558480</v>
          </cell>
          <cell r="F346">
            <v>377359</v>
          </cell>
          <cell r="G346">
            <v>949175</v>
          </cell>
          <cell r="H346">
            <v>211249</v>
          </cell>
          <cell r="I346">
            <v>2840094</v>
          </cell>
          <cell r="J346">
            <v>301694</v>
          </cell>
          <cell r="K346">
            <v>419583</v>
          </cell>
        </row>
        <row r="347">
          <cell r="A347" t="str">
            <v>DC</v>
          </cell>
          <cell r="B347">
            <v>2004</v>
          </cell>
          <cell r="C347">
            <v>8876006</v>
          </cell>
          <cell r="D347">
            <v>1027976</v>
          </cell>
          <cell r="E347">
            <v>725834</v>
          </cell>
          <cell r="F347">
            <v>427349</v>
          </cell>
          <cell r="G347">
            <v>1049412</v>
          </cell>
          <cell r="H347">
            <v>168353</v>
          </cell>
          <cell r="I347">
            <v>2750130</v>
          </cell>
          <cell r="J347">
            <v>388842</v>
          </cell>
          <cell r="K347">
            <v>487241</v>
          </cell>
        </row>
        <row r="348">
          <cell r="A348" t="str">
            <v>DC</v>
          </cell>
          <cell r="B348">
            <v>2005</v>
          </cell>
          <cell r="C348">
            <v>10046167</v>
          </cell>
          <cell r="D348">
            <v>1135527</v>
          </cell>
          <cell r="E348">
            <v>770220</v>
          </cell>
          <cell r="F348">
            <v>440991</v>
          </cell>
          <cell r="G348">
            <v>1147940</v>
          </cell>
          <cell r="H348">
            <v>317091</v>
          </cell>
          <cell r="I348">
            <v>2795168</v>
          </cell>
          <cell r="J348">
            <v>528442</v>
          </cell>
          <cell r="K348">
            <v>602269</v>
          </cell>
        </row>
        <row r="349">
          <cell r="A349" t="str">
            <v>DC</v>
          </cell>
          <cell r="B349">
            <v>2006</v>
          </cell>
          <cell r="C349">
            <v>11122148</v>
          </cell>
          <cell r="D349">
            <v>1213606</v>
          </cell>
          <cell r="E349">
            <v>786375</v>
          </cell>
          <cell r="F349">
            <v>471193</v>
          </cell>
          <cell r="G349">
            <v>1232384</v>
          </cell>
          <cell r="H349">
            <v>360693</v>
          </cell>
          <cell r="I349">
            <v>3061511</v>
          </cell>
          <cell r="J349">
            <v>583944</v>
          </cell>
          <cell r="K349">
            <v>780070</v>
          </cell>
        </row>
        <row r="350">
          <cell r="A350" t="str">
            <v>DC</v>
          </cell>
          <cell r="B350">
            <v>2007</v>
          </cell>
          <cell r="C350">
            <v>11388989</v>
          </cell>
          <cell r="D350">
            <v>1516048</v>
          </cell>
          <cell r="E350">
            <v>838409</v>
          </cell>
          <cell r="F350">
            <v>491578</v>
          </cell>
          <cell r="G350">
            <v>1313086</v>
          </cell>
          <cell r="H350">
            <v>417126</v>
          </cell>
          <cell r="I350">
            <v>2999024</v>
          </cell>
          <cell r="J350">
            <v>639049</v>
          </cell>
          <cell r="K350">
            <v>622824</v>
          </cell>
        </row>
        <row r="351">
          <cell r="A351" t="str">
            <v>DC</v>
          </cell>
          <cell r="B351">
            <v>2008</v>
          </cell>
          <cell r="C351">
            <v>11788628</v>
          </cell>
          <cell r="D351">
            <v>1728228</v>
          </cell>
          <cell r="E351">
            <v>894613</v>
          </cell>
          <cell r="F351">
            <v>493093</v>
          </cell>
          <cell r="G351">
            <v>1354815</v>
          </cell>
          <cell r="H351">
            <v>420116</v>
          </cell>
          <cell r="I351">
            <v>3010988</v>
          </cell>
          <cell r="J351">
            <v>484996</v>
          </cell>
          <cell r="K351">
            <v>912653</v>
          </cell>
        </row>
        <row r="352">
          <cell r="A352" t="str">
            <v>DC</v>
          </cell>
          <cell r="B352">
            <v>2009</v>
          </cell>
          <cell r="C352">
            <v>9644935</v>
          </cell>
          <cell r="D352">
            <v>1789979</v>
          </cell>
          <cell r="E352">
            <v>849316</v>
          </cell>
          <cell r="F352">
            <v>493949</v>
          </cell>
          <cell r="G352">
            <v>1125860</v>
          </cell>
          <cell r="H352">
            <v>342694</v>
          </cell>
          <cell r="I352">
            <v>3469895</v>
          </cell>
          <cell r="J352">
            <v>459999</v>
          </cell>
          <cell r="K352">
            <v>712430</v>
          </cell>
        </row>
        <row r="353">
          <cell r="A353" t="str">
            <v>DC</v>
          </cell>
          <cell r="B353">
            <v>2010</v>
          </cell>
          <cell r="C353">
            <v>11644004</v>
          </cell>
          <cell r="D353">
            <v>1859126</v>
          </cell>
          <cell r="E353">
            <v>860466</v>
          </cell>
          <cell r="F353">
            <v>499645</v>
          </cell>
          <cell r="G353">
            <v>1107139</v>
          </cell>
          <cell r="H353">
            <v>328563</v>
          </cell>
          <cell r="I353">
            <v>3926319</v>
          </cell>
          <cell r="J353">
            <v>506619</v>
          </cell>
          <cell r="K353">
            <v>804161</v>
          </cell>
        </row>
        <row r="354">
          <cell r="A354" t="str">
            <v>DC</v>
          </cell>
          <cell r="B354">
            <v>2011</v>
          </cell>
          <cell r="C354">
            <v>13236779</v>
          </cell>
          <cell r="D354">
            <v>1767765</v>
          </cell>
          <cell r="E354">
            <v>1014901</v>
          </cell>
          <cell r="F354">
            <v>421604</v>
          </cell>
          <cell r="G354">
            <v>1296598</v>
          </cell>
          <cell r="H354">
            <v>359684</v>
          </cell>
          <cell r="I354">
            <v>4138139</v>
          </cell>
          <cell r="J354">
            <v>633417</v>
          </cell>
          <cell r="K354">
            <v>889130</v>
          </cell>
        </row>
        <row r="355">
          <cell r="A355" t="str">
            <v>DC</v>
          </cell>
          <cell r="B355">
            <v>2012</v>
          </cell>
          <cell r="C355">
            <v>13125328</v>
          </cell>
          <cell r="D355">
            <v>1877748</v>
          </cell>
          <cell r="E355">
            <v>1111439</v>
          </cell>
          <cell r="F355">
            <v>429752</v>
          </cell>
          <cell r="G355">
            <v>1490694</v>
          </cell>
          <cell r="H355">
            <v>465896</v>
          </cell>
          <cell r="I355">
            <v>3474236</v>
          </cell>
          <cell r="J355">
            <v>652294</v>
          </cell>
          <cell r="K355">
            <v>990937</v>
          </cell>
        </row>
        <row r="356">
          <cell r="A356" t="str">
            <v>DC</v>
          </cell>
          <cell r="B356">
            <v>2013</v>
          </cell>
          <cell r="C356">
            <v>14093322</v>
          </cell>
          <cell r="D356">
            <v>1969718</v>
          </cell>
          <cell r="E356">
            <v>1085547</v>
          </cell>
          <cell r="F356">
            <v>425531</v>
          </cell>
          <cell r="G356">
            <v>1640899</v>
          </cell>
          <cell r="H356">
            <v>453280</v>
          </cell>
          <cell r="I356">
            <v>3982425</v>
          </cell>
          <cell r="J356">
            <v>656709</v>
          </cell>
          <cell r="K356">
            <v>1045388</v>
          </cell>
        </row>
        <row r="357">
          <cell r="A357" t="str">
            <v>Florida</v>
          </cell>
          <cell r="B357">
            <v>1977</v>
          </cell>
          <cell r="C357">
            <v>10779165</v>
          </cell>
          <cell r="D357">
            <v>1793942</v>
          </cell>
          <cell r="E357">
            <v>1398590</v>
          </cell>
          <cell r="F357">
            <v>1264570</v>
          </cell>
          <cell r="G357">
            <v>0</v>
          </cell>
          <cell r="H357">
            <v>194199</v>
          </cell>
          <cell r="I357">
            <v>1777640</v>
          </cell>
          <cell r="J357">
            <v>1445393</v>
          </cell>
          <cell r="K357">
            <v>224149</v>
          </cell>
        </row>
        <row r="358">
          <cell r="A358" t="str">
            <v>Florida</v>
          </cell>
          <cell r="B358">
            <v>1978</v>
          </cell>
          <cell r="C358">
            <v>12114662</v>
          </cell>
          <cell r="D358">
            <v>1961061</v>
          </cell>
          <cell r="E358">
            <v>1647166</v>
          </cell>
          <cell r="F358">
            <v>1428993</v>
          </cell>
          <cell r="G358">
            <v>0</v>
          </cell>
          <cell r="H358">
            <v>256189</v>
          </cell>
          <cell r="I358">
            <v>2130492</v>
          </cell>
          <cell r="J358">
            <v>1630393</v>
          </cell>
          <cell r="K358">
            <v>220176</v>
          </cell>
        </row>
        <row r="359">
          <cell r="A359" t="str">
            <v>Florida</v>
          </cell>
          <cell r="B359">
            <v>1979</v>
          </cell>
          <cell r="C359">
            <v>13796441</v>
          </cell>
          <cell r="D359">
            <v>2187842</v>
          </cell>
          <cell r="E359">
            <v>1947383</v>
          </cell>
          <cell r="F359">
            <v>1578543</v>
          </cell>
          <cell r="G359">
            <v>0</v>
          </cell>
          <cell r="H359">
            <v>314409</v>
          </cell>
          <cell r="I359">
            <v>2381074</v>
          </cell>
          <cell r="J359">
            <v>1806641</v>
          </cell>
          <cell r="K359">
            <v>260745</v>
          </cell>
        </row>
        <row r="360">
          <cell r="A360" t="str">
            <v>Florida</v>
          </cell>
          <cell r="B360">
            <v>1980</v>
          </cell>
          <cell r="C360">
            <v>15380109</v>
          </cell>
          <cell r="D360">
            <v>2184420</v>
          </cell>
          <cell r="E360">
            <v>2252217</v>
          </cell>
          <cell r="F360">
            <v>1642405</v>
          </cell>
          <cell r="G360">
            <v>0</v>
          </cell>
          <cell r="H360">
            <v>371405</v>
          </cell>
          <cell r="I360">
            <v>2746685</v>
          </cell>
          <cell r="J360">
            <v>2010278</v>
          </cell>
          <cell r="K360">
            <v>333431</v>
          </cell>
        </row>
        <row r="361">
          <cell r="A361" t="str">
            <v>Florida</v>
          </cell>
          <cell r="B361">
            <v>1981</v>
          </cell>
          <cell r="C361">
            <v>17400781</v>
          </cell>
          <cell r="D361">
            <v>2533722</v>
          </cell>
          <cell r="E361">
            <v>2543014</v>
          </cell>
          <cell r="F361">
            <v>1767851</v>
          </cell>
          <cell r="G361">
            <v>0</v>
          </cell>
          <cell r="H361">
            <v>402471</v>
          </cell>
          <cell r="I361">
            <v>2956608</v>
          </cell>
          <cell r="J361">
            <v>2187414</v>
          </cell>
          <cell r="K361">
            <v>443539</v>
          </cell>
        </row>
        <row r="362">
          <cell r="A362" t="str">
            <v>Florida</v>
          </cell>
          <cell r="B362">
            <v>1982</v>
          </cell>
          <cell r="C362">
            <v>19266681</v>
          </cell>
          <cell r="D362">
            <v>3138095</v>
          </cell>
          <cell r="E362">
            <v>2783992</v>
          </cell>
          <cell r="F362">
            <v>1881715</v>
          </cell>
          <cell r="G362">
            <v>0</v>
          </cell>
          <cell r="H362">
            <v>383827</v>
          </cell>
          <cell r="I362">
            <v>2897521</v>
          </cell>
          <cell r="J362">
            <v>2478230</v>
          </cell>
          <cell r="K362">
            <v>576187</v>
          </cell>
        </row>
        <row r="363">
          <cell r="A363" t="str">
            <v>Florida</v>
          </cell>
          <cell r="B363">
            <v>1983</v>
          </cell>
          <cell r="C363">
            <v>21341632</v>
          </cell>
          <cell r="D363">
            <v>3543618</v>
          </cell>
          <cell r="E363">
            <v>3334394</v>
          </cell>
          <cell r="F363">
            <v>2012925</v>
          </cell>
          <cell r="G363">
            <v>0</v>
          </cell>
          <cell r="H363">
            <v>371453</v>
          </cell>
          <cell r="I363">
            <v>2781511</v>
          </cell>
          <cell r="J363">
            <v>2948244</v>
          </cell>
          <cell r="K363">
            <v>578096</v>
          </cell>
        </row>
        <row r="364">
          <cell r="A364" t="str">
            <v>Florida</v>
          </cell>
          <cell r="B364">
            <v>1984</v>
          </cell>
          <cell r="C364">
            <v>24090119</v>
          </cell>
          <cell r="D364">
            <v>3840773</v>
          </cell>
          <cell r="E364">
            <v>3981120</v>
          </cell>
          <cell r="F364">
            <v>2328377</v>
          </cell>
          <cell r="G364">
            <v>518</v>
          </cell>
          <cell r="H364">
            <v>365446</v>
          </cell>
          <cell r="I364">
            <v>2938133</v>
          </cell>
          <cell r="J364">
            <v>3661729</v>
          </cell>
          <cell r="K364">
            <v>591973</v>
          </cell>
        </row>
        <row r="365">
          <cell r="A365" t="str">
            <v>Florida</v>
          </cell>
          <cell r="B365">
            <v>1985</v>
          </cell>
          <cell r="C365">
            <v>28339429</v>
          </cell>
          <cell r="D365">
            <v>4295166</v>
          </cell>
          <cell r="E365">
            <v>4672404</v>
          </cell>
          <cell r="F365">
            <v>2587166</v>
          </cell>
          <cell r="G365">
            <v>0</v>
          </cell>
          <cell r="H365">
            <v>454088</v>
          </cell>
          <cell r="I365">
            <v>3805005</v>
          </cell>
          <cell r="J365">
            <v>4080187</v>
          </cell>
          <cell r="K365">
            <v>972523</v>
          </cell>
        </row>
        <row r="366">
          <cell r="A366" t="str">
            <v>Florida</v>
          </cell>
          <cell r="B366">
            <v>1986</v>
          </cell>
          <cell r="C366">
            <v>31208893</v>
          </cell>
          <cell r="D366">
            <v>4794311</v>
          </cell>
          <cell r="E366">
            <v>5076624</v>
          </cell>
          <cell r="F366">
            <v>2909733</v>
          </cell>
          <cell r="G366">
            <v>0</v>
          </cell>
          <cell r="H366">
            <v>486925</v>
          </cell>
          <cell r="I366">
            <v>3484793</v>
          </cell>
          <cell r="J366">
            <v>4131674</v>
          </cell>
          <cell r="K366">
            <v>1345189</v>
          </cell>
        </row>
        <row r="367">
          <cell r="A367" t="str">
            <v>Florida</v>
          </cell>
          <cell r="B367">
            <v>1987</v>
          </cell>
          <cell r="C367">
            <v>34567384</v>
          </cell>
          <cell r="D367">
            <v>5460849</v>
          </cell>
          <cell r="E367">
            <v>5515396</v>
          </cell>
          <cell r="F367">
            <v>3148301</v>
          </cell>
          <cell r="G367">
            <v>0</v>
          </cell>
          <cell r="H367">
            <v>596434</v>
          </cell>
          <cell r="I367">
            <v>3679356</v>
          </cell>
          <cell r="J367">
            <v>4638594</v>
          </cell>
          <cell r="K367">
            <v>1580330</v>
          </cell>
        </row>
        <row r="368">
          <cell r="A368" t="str">
            <v>Florida</v>
          </cell>
          <cell r="B368">
            <v>1988</v>
          </cell>
          <cell r="C368">
            <v>37811125</v>
          </cell>
          <cell r="D368">
            <v>6105296</v>
          </cell>
          <cell r="E368">
            <v>6865918</v>
          </cell>
          <cell r="F368">
            <v>3423643</v>
          </cell>
          <cell r="G368">
            <v>0</v>
          </cell>
          <cell r="H368">
            <v>624032</v>
          </cell>
          <cell r="I368">
            <v>3776453</v>
          </cell>
          <cell r="J368">
            <v>4950576</v>
          </cell>
          <cell r="K368">
            <v>1313543</v>
          </cell>
        </row>
        <row r="369">
          <cell r="A369" t="str">
            <v>Florida</v>
          </cell>
          <cell r="B369">
            <v>1989</v>
          </cell>
          <cell r="C369">
            <v>42599042</v>
          </cell>
          <cell r="D369">
            <v>6954187</v>
          </cell>
          <cell r="E369">
            <v>7650806</v>
          </cell>
          <cell r="F369">
            <v>3504431</v>
          </cell>
          <cell r="G369">
            <v>0</v>
          </cell>
          <cell r="H369">
            <v>725364</v>
          </cell>
          <cell r="I369">
            <v>4210532</v>
          </cell>
          <cell r="J369">
            <v>5483257</v>
          </cell>
          <cell r="K369">
            <v>2179021</v>
          </cell>
        </row>
        <row r="370">
          <cell r="A370" t="str">
            <v>Florida</v>
          </cell>
          <cell r="B370">
            <v>1990</v>
          </cell>
          <cell r="C370">
            <v>47069843</v>
          </cell>
          <cell r="D370">
            <v>7916723</v>
          </cell>
          <cell r="E370">
            <v>8211956</v>
          </cell>
          <cell r="F370">
            <v>3712096</v>
          </cell>
          <cell r="G370">
            <v>0</v>
          </cell>
          <cell r="H370">
            <v>698825</v>
          </cell>
          <cell r="I370">
            <v>4871353</v>
          </cell>
          <cell r="J370">
            <v>6235979</v>
          </cell>
          <cell r="K370">
            <v>2159852</v>
          </cell>
        </row>
        <row r="371">
          <cell r="A371" t="str">
            <v>Florida</v>
          </cell>
          <cell r="B371">
            <v>1991</v>
          </cell>
          <cell r="C371">
            <v>49598615</v>
          </cell>
          <cell r="D371">
            <v>9123248</v>
          </cell>
          <cell r="E371">
            <v>8235321</v>
          </cell>
          <cell r="F371">
            <v>4154533</v>
          </cell>
          <cell r="G371">
            <v>0</v>
          </cell>
          <cell r="H371">
            <v>582149</v>
          </cell>
          <cell r="I371">
            <v>5427094</v>
          </cell>
          <cell r="J371">
            <v>7063261</v>
          </cell>
          <cell r="K371">
            <v>2247091</v>
          </cell>
        </row>
        <row r="372">
          <cell r="A372" t="str">
            <v>Florida</v>
          </cell>
          <cell r="B372">
            <v>1992</v>
          </cell>
          <cell r="C372">
            <v>54565808</v>
          </cell>
          <cell r="D372">
            <v>9944017</v>
          </cell>
          <cell r="E372">
            <v>8506380</v>
          </cell>
          <cell r="F372">
            <v>4525256</v>
          </cell>
          <cell r="G372">
            <v>0</v>
          </cell>
          <cell r="H372">
            <v>695114</v>
          </cell>
          <cell r="I372">
            <v>6363324</v>
          </cell>
          <cell r="J372">
            <v>7597651</v>
          </cell>
          <cell r="K372">
            <v>2272710</v>
          </cell>
        </row>
        <row r="373">
          <cell r="A373" t="str">
            <v>Florida</v>
          </cell>
          <cell r="B373">
            <v>1993</v>
          </cell>
          <cell r="C373">
            <v>60335568</v>
          </cell>
          <cell r="D373">
            <v>10228511</v>
          </cell>
          <cell r="E373">
            <v>9569016</v>
          </cell>
          <cell r="F373">
            <v>4957495</v>
          </cell>
          <cell r="G373">
            <v>0</v>
          </cell>
          <cell r="H373">
            <v>755900</v>
          </cell>
          <cell r="I373">
            <v>8137988</v>
          </cell>
          <cell r="J373">
            <v>8236801</v>
          </cell>
          <cell r="K373">
            <v>2640267</v>
          </cell>
        </row>
        <row r="374">
          <cell r="A374" t="str">
            <v>Florida</v>
          </cell>
          <cell r="B374">
            <v>1994</v>
          </cell>
          <cell r="C374">
            <v>64413148</v>
          </cell>
          <cell r="D374">
            <v>11000181</v>
          </cell>
          <cell r="E374">
            <v>10343353</v>
          </cell>
          <cell r="F374">
            <v>5200490</v>
          </cell>
          <cell r="G374">
            <v>0</v>
          </cell>
          <cell r="H374">
            <v>950235</v>
          </cell>
          <cell r="I374">
            <v>8138668</v>
          </cell>
          <cell r="J374">
            <v>9618928</v>
          </cell>
          <cell r="K374">
            <v>2843762</v>
          </cell>
        </row>
        <row r="375">
          <cell r="A375" t="str">
            <v>Florida</v>
          </cell>
          <cell r="B375">
            <v>1995</v>
          </cell>
          <cell r="C375">
            <v>68226282</v>
          </cell>
          <cell r="D375">
            <v>11444852</v>
          </cell>
          <cell r="E375">
            <v>10998846</v>
          </cell>
          <cell r="F375">
            <v>5503269</v>
          </cell>
          <cell r="G375">
            <v>0</v>
          </cell>
          <cell r="H375">
            <v>944969</v>
          </cell>
          <cell r="I375">
            <v>8748134</v>
          </cell>
          <cell r="J375">
            <v>10118823</v>
          </cell>
          <cell r="K375">
            <v>2953205</v>
          </cell>
        </row>
        <row r="376">
          <cell r="A376" t="str">
            <v>Florida</v>
          </cell>
          <cell r="B376">
            <v>1996</v>
          </cell>
          <cell r="C376">
            <v>74196033</v>
          </cell>
          <cell r="D376">
            <v>11812880</v>
          </cell>
          <cell r="E376">
            <v>11785007</v>
          </cell>
          <cell r="F376">
            <v>5793483</v>
          </cell>
          <cell r="G376">
            <v>0</v>
          </cell>
          <cell r="H376">
            <v>1007556</v>
          </cell>
          <cell r="I376">
            <v>9359717</v>
          </cell>
          <cell r="J376">
            <v>10671402</v>
          </cell>
          <cell r="K376">
            <v>3088909</v>
          </cell>
        </row>
        <row r="377">
          <cell r="A377" t="str">
            <v>Florida</v>
          </cell>
          <cell r="B377">
            <v>1997</v>
          </cell>
          <cell r="C377">
            <v>76174148</v>
          </cell>
          <cell r="D377">
            <v>12330138</v>
          </cell>
          <cell r="E377">
            <v>12513191</v>
          </cell>
          <cell r="F377">
            <v>6084815</v>
          </cell>
          <cell r="G377">
            <v>0</v>
          </cell>
          <cell r="H377">
            <v>1232731</v>
          </cell>
          <cell r="I377">
            <v>9248463</v>
          </cell>
          <cell r="J377">
            <v>11436762</v>
          </cell>
          <cell r="K377">
            <v>3303244</v>
          </cell>
        </row>
        <row r="378">
          <cell r="A378" t="str">
            <v>Florida</v>
          </cell>
          <cell r="B378">
            <v>1998</v>
          </cell>
          <cell r="C378">
            <v>88918688</v>
          </cell>
          <cell r="D378">
            <v>13130599</v>
          </cell>
          <cell r="E378">
            <v>13434136</v>
          </cell>
          <cell r="F378">
            <v>6268136</v>
          </cell>
          <cell r="G378">
            <v>0</v>
          </cell>
          <cell r="H378">
            <v>1271261</v>
          </cell>
          <cell r="I378">
            <v>9721756</v>
          </cell>
          <cell r="J378">
            <v>11817829</v>
          </cell>
          <cell r="K378">
            <v>4125784</v>
          </cell>
        </row>
        <row r="379">
          <cell r="A379" t="str">
            <v>Florida</v>
          </cell>
          <cell r="B379">
            <v>1999</v>
          </cell>
          <cell r="C379">
            <v>88422010</v>
          </cell>
          <cell r="D379">
            <v>13900952</v>
          </cell>
          <cell r="E379">
            <v>14464449</v>
          </cell>
          <cell r="F379">
            <v>6390724</v>
          </cell>
          <cell r="G379">
            <v>0</v>
          </cell>
          <cell r="H379">
            <v>1266959</v>
          </cell>
          <cell r="I379">
            <v>10692017</v>
          </cell>
          <cell r="J379">
            <v>12386489</v>
          </cell>
          <cell r="K379">
            <v>4539941</v>
          </cell>
        </row>
        <row r="380">
          <cell r="A380" t="str">
            <v>Florida</v>
          </cell>
          <cell r="B380">
            <v>2000</v>
          </cell>
          <cell r="C380">
            <v>92402130</v>
          </cell>
          <cell r="D380">
            <v>14098490</v>
          </cell>
          <cell r="E380">
            <v>15556791</v>
          </cell>
          <cell r="F380">
            <v>6707639</v>
          </cell>
          <cell r="G380">
            <v>0</v>
          </cell>
          <cell r="H380">
            <v>1182796</v>
          </cell>
          <cell r="I380">
            <v>11718426</v>
          </cell>
          <cell r="J380">
            <v>12870995</v>
          </cell>
          <cell r="K380">
            <v>4829970</v>
          </cell>
        </row>
        <row r="381">
          <cell r="A381" t="str">
            <v>Florida</v>
          </cell>
          <cell r="B381">
            <v>2002</v>
          </cell>
          <cell r="C381">
            <v>93274596</v>
          </cell>
          <cell r="D381">
            <v>15799202</v>
          </cell>
          <cell r="E381">
            <v>15034278</v>
          </cell>
          <cell r="F381">
            <v>7902139</v>
          </cell>
          <cell r="G381">
            <v>0</v>
          </cell>
          <cell r="H381">
            <v>1218864</v>
          </cell>
          <cell r="I381">
            <v>14956257</v>
          </cell>
          <cell r="J381">
            <v>15500099</v>
          </cell>
          <cell r="K381">
            <v>6294940</v>
          </cell>
        </row>
        <row r="382">
          <cell r="A382" t="str">
            <v>Florida</v>
          </cell>
          <cell r="B382">
            <v>2004</v>
          </cell>
          <cell r="C382">
            <v>129013687</v>
          </cell>
          <cell r="D382">
            <v>18500291</v>
          </cell>
          <cell r="E382">
            <v>17996616</v>
          </cell>
          <cell r="F382">
            <v>9411140</v>
          </cell>
          <cell r="G382">
            <v>0</v>
          </cell>
          <cell r="H382">
            <v>1441338</v>
          </cell>
          <cell r="I382">
            <v>19828606</v>
          </cell>
          <cell r="J382">
            <v>17697629</v>
          </cell>
          <cell r="K382">
            <v>5540993</v>
          </cell>
        </row>
        <row r="383">
          <cell r="A383" t="str">
            <v>Florida</v>
          </cell>
          <cell r="B383">
            <v>2005</v>
          </cell>
          <cell r="C383">
            <v>135491071</v>
          </cell>
          <cell r="D383">
            <v>20391910</v>
          </cell>
          <cell r="E383">
            <v>20017096</v>
          </cell>
          <cell r="F383">
            <v>9707059</v>
          </cell>
          <cell r="G383">
            <v>0</v>
          </cell>
          <cell r="H383">
            <v>1785623</v>
          </cell>
          <cell r="I383">
            <v>22146422</v>
          </cell>
          <cell r="J383">
            <v>18875499</v>
          </cell>
          <cell r="K383">
            <v>6594165</v>
          </cell>
        </row>
        <row r="384">
          <cell r="A384" t="str">
            <v>Florida</v>
          </cell>
          <cell r="B384">
            <v>2006</v>
          </cell>
          <cell r="C384">
            <v>153086214</v>
          </cell>
          <cell r="D384">
            <v>23134925</v>
          </cell>
          <cell r="E384">
            <v>23929912</v>
          </cell>
          <cell r="F384">
            <v>11273335</v>
          </cell>
          <cell r="G384">
            <v>0</v>
          </cell>
          <cell r="H384">
            <v>2405863</v>
          </cell>
          <cell r="I384">
            <v>23703457</v>
          </cell>
          <cell r="J384">
            <v>20947334</v>
          </cell>
          <cell r="K384">
            <v>7307577</v>
          </cell>
        </row>
        <row r="385">
          <cell r="A385" t="str">
            <v>Florida</v>
          </cell>
          <cell r="B385">
            <v>2007</v>
          </cell>
          <cell r="C385">
            <v>173002204</v>
          </cell>
          <cell r="D385">
            <v>26873781</v>
          </cell>
          <cell r="E385">
            <v>24197282</v>
          </cell>
          <cell r="F385">
            <v>11497391</v>
          </cell>
          <cell r="G385">
            <v>0</v>
          </cell>
          <cell r="H385">
            <v>2442516</v>
          </cell>
          <cell r="I385">
            <v>22915048</v>
          </cell>
          <cell r="J385">
            <v>22800532</v>
          </cell>
          <cell r="K385">
            <v>7975756</v>
          </cell>
        </row>
        <row r="386">
          <cell r="A386" t="str">
            <v>Florida</v>
          </cell>
          <cell r="B386">
            <v>2008</v>
          </cell>
          <cell r="C386">
            <v>148608841</v>
          </cell>
          <cell r="D386">
            <v>30280729</v>
          </cell>
          <cell r="E386">
            <v>22854315</v>
          </cell>
          <cell r="F386">
            <v>11708198</v>
          </cell>
          <cell r="G386">
            <v>0</v>
          </cell>
          <cell r="H386">
            <v>2208600</v>
          </cell>
          <cell r="I386">
            <v>23218546</v>
          </cell>
          <cell r="J386">
            <v>27334408</v>
          </cell>
          <cell r="K386">
            <v>7899864</v>
          </cell>
        </row>
        <row r="387">
          <cell r="A387" t="str">
            <v>Florida</v>
          </cell>
          <cell r="B387">
            <v>2009</v>
          </cell>
          <cell r="C387">
            <v>118420096</v>
          </cell>
          <cell r="D387">
            <v>29660848</v>
          </cell>
          <cell r="E387">
            <v>20562100</v>
          </cell>
          <cell r="F387">
            <v>11239980</v>
          </cell>
          <cell r="G387">
            <v>0</v>
          </cell>
          <cell r="H387">
            <v>1836800</v>
          </cell>
          <cell r="I387">
            <v>24159444</v>
          </cell>
          <cell r="J387">
            <v>27730350</v>
          </cell>
          <cell r="K387">
            <v>7687247</v>
          </cell>
        </row>
        <row r="388">
          <cell r="A388" t="str">
            <v>Florida</v>
          </cell>
          <cell r="B388">
            <v>2010</v>
          </cell>
          <cell r="C388">
            <v>166817472</v>
          </cell>
          <cell r="D388">
            <v>28136839</v>
          </cell>
          <cell r="E388">
            <v>18828600</v>
          </cell>
          <cell r="F388">
            <v>11220924</v>
          </cell>
          <cell r="G388">
            <v>0</v>
          </cell>
          <cell r="H388">
            <v>1793180</v>
          </cell>
          <cell r="I388">
            <v>28877700</v>
          </cell>
          <cell r="J388">
            <v>28028656</v>
          </cell>
          <cell r="K388">
            <v>8776833</v>
          </cell>
        </row>
        <row r="389">
          <cell r="A389" t="str">
            <v>Florida</v>
          </cell>
          <cell r="B389">
            <v>2011</v>
          </cell>
          <cell r="C389">
            <v>180202820</v>
          </cell>
          <cell r="D389">
            <v>25913654</v>
          </cell>
          <cell r="E389">
            <v>20154432</v>
          </cell>
          <cell r="F389">
            <v>11339437</v>
          </cell>
          <cell r="G389">
            <v>0</v>
          </cell>
          <cell r="H389">
            <v>1869870</v>
          </cell>
          <cell r="I389">
            <v>31920750</v>
          </cell>
          <cell r="J389">
            <v>28950627</v>
          </cell>
          <cell r="K389">
            <v>8023608</v>
          </cell>
        </row>
        <row r="390">
          <cell r="A390" t="str">
            <v>Florida</v>
          </cell>
          <cell r="B390">
            <v>2012</v>
          </cell>
          <cell r="C390">
            <v>156272239</v>
          </cell>
          <cell r="D390">
            <v>24626710</v>
          </cell>
          <cell r="E390">
            <v>21231828</v>
          </cell>
          <cell r="F390">
            <v>12339824</v>
          </cell>
          <cell r="G390">
            <v>0</v>
          </cell>
          <cell r="H390">
            <v>2003490</v>
          </cell>
          <cell r="I390">
            <v>27260609</v>
          </cell>
          <cell r="J390">
            <v>29029969</v>
          </cell>
          <cell r="K390">
            <v>8236394</v>
          </cell>
        </row>
        <row r="391">
          <cell r="A391" t="str">
            <v>Florida</v>
          </cell>
          <cell r="B391">
            <v>2013</v>
          </cell>
          <cell r="C391">
            <v>171135006</v>
          </cell>
          <cell r="D391">
            <v>23817726</v>
          </cell>
          <cell r="E391">
            <v>22622591</v>
          </cell>
          <cell r="F391">
            <v>12042486</v>
          </cell>
          <cell r="G391">
            <v>0</v>
          </cell>
          <cell r="H391">
            <v>2071710</v>
          </cell>
          <cell r="I391">
            <v>28094171</v>
          </cell>
          <cell r="J391">
            <v>29175339</v>
          </cell>
          <cell r="K391">
            <v>8918211</v>
          </cell>
        </row>
        <row r="392">
          <cell r="A392" t="str">
            <v>Georgia</v>
          </cell>
          <cell r="B392">
            <v>1977</v>
          </cell>
          <cell r="C392">
            <v>6483576</v>
          </cell>
          <cell r="D392">
            <v>971098</v>
          </cell>
          <cell r="E392">
            <v>773314</v>
          </cell>
          <cell r="F392">
            <v>541278</v>
          </cell>
          <cell r="G392">
            <v>495639</v>
          </cell>
          <cell r="H392">
            <v>170885</v>
          </cell>
          <cell r="I392">
            <v>1374098</v>
          </cell>
          <cell r="J392">
            <v>982842</v>
          </cell>
          <cell r="K392">
            <v>114805</v>
          </cell>
        </row>
        <row r="393">
          <cell r="A393" t="str">
            <v>Georgia</v>
          </cell>
          <cell r="B393">
            <v>1978</v>
          </cell>
          <cell r="C393">
            <v>7367181</v>
          </cell>
          <cell r="D393">
            <v>985099</v>
          </cell>
          <cell r="E393">
            <v>908352</v>
          </cell>
          <cell r="F393">
            <v>583353</v>
          </cell>
          <cell r="G393">
            <v>604361</v>
          </cell>
          <cell r="H393">
            <v>203823</v>
          </cell>
          <cell r="I393">
            <v>1676076</v>
          </cell>
          <cell r="J393">
            <v>1011674</v>
          </cell>
          <cell r="K393">
            <v>135442</v>
          </cell>
        </row>
        <row r="394">
          <cell r="A394" t="str">
            <v>Georgia</v>
          </cell>
          <cell r="B394">
            <v>1979</v>
          </cell>
          <cell r="C394">
            <v>8445582</v>
          </cell>
          <cell r="D394">
            <v>1071579</v>
          </cell>
          <cell r="E394">
            <v>1054307</v>
          </cell>
          <cell r="F394">
            <v>612966</v>
          </cell>
          <cell r="G394">
            <v>729407</v>
          </cell>
          <cell r="H394">
            <v>226125</v>
          </cell>
          <cell r="I394">
            <v>1848614</v>
          </cell>
          <cell r="J394">
            <v>1207566</v>
          </cell>
          <cell r="K394">
            <v>171318</v>
          </cell>
        </row>
        <row r="395">
          <cell r="A395" t="str">
            <v>Georgia</v>
          </cell>
          <cell r="B395">
            <v>1980</v>
          </cell>
          <cell r="C395">
            <v>9353824</v>
          </cell>
          <cell r="D395">
            <v>1087021</v>
          </cell>
          <cell r="E395">
            <v>1147759</v>
          </cell>
          <cell r="F395">
            <v>702244</v>
          </cell>
          <cell r="G395">
            <v>872073</v>
          </cell>
          <cell r="H395">
            <v>239713</v>
          </cell>
          <cell r="I395">
            <v>1927068</v>
          </cell>
          <cell r="J395">
            <v>1371416</v>
          </cell>
          <cell r="K395">
            <v>191304</v>
          </cell>
        </row>
        <row r="396">
          <cell r="A396" t="str">
            <v>Georgia</v>
          </cell>
          <cell r="B396">
            <v>1981</v>
          </cell>
          <cell r="C396">
            <v>10583043</v>
          </cell>
          <cell r="D396">
            <v>1206490</v>
          </cell>
          <cell r="E396">
            <v>1252493</v>
          </cell>
          <cell r="F396">
            <v>749183</v>
          </cell>
          <cell r="G396">
            <v>1035899</v>
          </cell>
          <cell r="H396">
            <v>252235</v>
          </cell>
          <cell r="I396">
            <v>2157957</v>
          </cell>
          <cell r="J396">
            <v>1558904</v>
          </cell>
          <cell r="K396">
            <v>228993</v>
          </cell>
        </row>
        <row r="397">
          <cell r="A397" t="str">
            <v>Georgia</v>
          </cell>
          <cell r="B397">
            <v>1982</v>
          </cell>
          <cell r="C397">
            <v>11344183</v>
          </cell>
          <cell r="D397">
            <v>1388753</v>
          </cell>
          <cell r="E397">
            <v>1348685</v>
          </cell>
          <cell r="F397">
            <v>776070</v>
          </cell>
          <cell r="G397">
            <v>1182783</v>
          </cell>
          <cell r="H397">
            <v>267683</v>
          </cell>
          <cell r="I397">
            <v>2035838</v>
          </cell>
          <cell r="J397">
            <v>1733231</v>
          </cell>
          <cell r="K397">
            <v>278182</v>
          </cell>
        </row>
        <row r="398">
          <cell r="A398" t="str">
            <v>Georgia</v>
          </cell>
          <cell r="B398">
            <v>1983</v>
          </cell>
          <cell r="C398">
            <v>13076127</v>
          </cell>
          <cell r="D398">
            <v>1526335</v>
          </cell>
          <cell r="E398">
            <v>1472472</v>
          </cell>
          <cell r="F398">
            <v>795321</v>
          </cell>
          <cell r="G398">
            <v>1342554</v>
          </cell>
          <cell r="H398">
            <v>238834</v>
          </cell>
          <cell r="I398">
            <v>2432198</v>
          </cell>
          <cell r="J398">
            <v>2261476</v>
          </cell>
          <cell r="K398">
            <v>296344</v>
          </cell>
        </row>
        <row r="399">
          <cell r="A399" t="str">
            <v>Georgia</v>
          </cell>
          <cell r="B399">
            <v>1984</v>
          </cell>
          <cell r="C399">
            <v>13941957</v>
          </cell>
          <cell r="D399">
            <v>1666206</v>
          </cell>
          <cell r="E399">
            <v>1689113</v>
          </cell>
          <cell r="F399">
            <v>841915</v>
          </cell>
          <cell r="G399">
            <v>1465774</v>
          </cell>
          <cell r="H399">
            <v>315960</v>
          </cell>
          <cell r="I399">
            <v>2444400</v>
          </cell>
          <cell r="J399">
            <v>2213076</v>
          </cell>
          <cell r="K399">
            <v>350792</v>
          </cell>
        </row>
        <row r="400">
          <cell r="A400" t="str">
            <v>Georgia</v>
          </cell>
          <cell r="B400">
            <v>1985</v>
          </cell>
          <cell r="C400">
            <v>15969075</v>
          </cell>
          <cell r="D400">
            <v>1761221</v>
          </cell>
          <cell r="E400">
            <v>1991086</v>
          </cell>
          <cell r="F400">
            <v>905350</v>
          </cell>
          <cell r="G400">
            <v>1718327</v>
          </cell>
          <cell r="H400">
            <v>418251</v>
          </cell>
          <cell r="I400">
            <v>2715730</v>
          </cell>
          <cell r="J400">
            <v>2530163</v>
          </cell>
          <cell r="K400">
            <v>541567</v>
          </cell>
        </row>
        <row r="401">
          <cell r="A401" t="str">
            <v>Georgia</v>
          </cell>
          <cell r="B401">
            <v>1986</v>
          </cell>
          <cell r="C401">
            <v>17240321</v>
          </cell>
          <cell r="D401">
            <v>2009332</v>
          </cell>
          <cell r="E401">
            <v>2172164</v>
          </cell>
          <cell r="F401">
            <v>955106</v>
          </cell>
          <cell r="G401">
            <v>1945188</v>
          </cell>
          <cell r="H401">
            <v>418119</v>
          </cell>
          <cell r="I401">
            <v>2679113</v>
          </cell>
          <cell r="J401">
            <v>2746913</v>
          </cell>
          <cell r="K401">
            <v>520483</v>
          </cell>
        </row>
        <row r="402">
          <cell r="A402" t="str">
            <v>Georgia</v>
          </cell>
          <cell r="B402">
            <v>1987</v>
          </cell>
          <cell r="C402">
            <v>18712889</v>
          </cell>
          <cell r="D402">
            <v>2164847</v>
          </cell>
          <cell r="E402">
            <v>2388160</v>
          </cell>
          <cell r="F402">
            <v>1044213</v>
          </cell>
          <cell r="G402">
            <v>2149111</v>
          </cell>
          <cell r="H402">
            <v>449176</v>
          </cell>
          <cell r="I402">
            <v>2734096</v>
          </cell>
          <cell r="J402">
            <v>2912660</v>
          </cell>
          <cell r="K402">
            <v>680506</v>
          </cell>
        </row>
        <row r="403">
          <cell r="A403" t="str">
            <v>Georgia</v>
          </cell>
          <cell r="B403">
            <v>1988</v>
          </cell>
          <cell r="C403">
            <v>20329128</v>
          </cell>
          <cell r="D403">
            <v>2516808</v>
          </cell>
          <cell r="E403">
            <v>2558683</v>
          </cell>
          <cell r="F403">
            <v>1105021</v>
          </cell>
          <cell r="G403">
            <v>2391771</v>
          </cell>
          <cell r="H403">
            <v>478969</v>
          </cell>
          <cell r="I403">
            <v>2930599</v>
          </cell>
          <cell r="J403">
            <v>3266994</v>
          </cell>
          <cell r="K403">
            <v>541879</v>
          </cell>
        </row>
        <row r="404">
          <cell r="A404" t="str">
            <v>Georgia</v>
          </cell>
          <cell r="B404">
            <v>1989</v>
          </cell>
          <cell r="C404">
            <v>21830606</v>
          </cell>
          <cell r="D404">
            <v>2855181</v>
          </cell>
          <cell r="E404">
            <v>2824456</v>
          </cell>
          <cell r="F404">
            <v>1146838</v>
          </cell>
          <cell r="G404">
            <v>2732045</v>
          </cell>
          <cell r="H404">
            <v>525015</v>
          </cell>
          <cell r="I404">
            <v>3038749</v>
          </cell>
          <cell r="J404">
            <v>3376670</v>
          </cell>
          <cell r="K404">
            <v>444174</v>
          </cell>
        </row>
        <row r="405">
          <cell r="A405" t="str">
            <v>Georgia</v>
          </cell>
          <cell r="B405">
            <v>1990</v>
          </cell>
          <cell r="C405">
            <v>24059769</v>
          </cell>
          <cell r="D405">
            <v>3198094</v>
          </cell>
          <cell r="E405">
            <v>3509097</v>
          </cell>
          <cell r="F405">
            <v>1203709</v>
          </cell>
          <cell r="G405">
            <v>2867914</v>
          </cell>
          <cell r="H405">
            <v>478218</v>
          </cell>
          <cell r="I405">
            <v>3332102</v>
          </cell>
          <cell r="J405">
            <v>3585737</v>
          </cell>
          <cell r="K405">
            <v>508632</v>
          </cell>
        </row>
        <row r="406">
          <cell r="A406" t="str">
            <v>Georgia</v>
          </cell>
          <cell r="B406">
            <v>1991</v>
          </cell>
          <cell r="C406">
            <v>25237103</v>
          </cell>
          <cell r="D406">
            <v>3353923</v>
          </cell>
          <cell r="E406">
            <v>3500209</v>
          </cell>
          <cell r="F406">
            <v>1255182</v>
          </cell>
          <cell r="G406">
            <v>2947681</v>
          </cell>
          <cell r="H406">
            <v>416558</v>
          </cell>
          <cell r="I406">
            <v>3803575</v>
          </cell>
          <cell r="J406">
            <v>3950406</v>
          </cell>
          <cell r="K406">
            <v>540235</v>
          </cell>
        </row>
        <row r="407">
          <cell r="A407" t="str">
            <v>Georgia</v>
          </cell>
          <cell r="B407">
            <v>1992</v>
          </cell>
          <cell r="C407">
            <v>26935804</v>
          </cell>
          <cell r="D407">
            <v>3734111</v>
          </cell>
          <cell r="E407">
            <v>3562410</v>
          </cell>
          <cell r="F407">
            <v>1240530</v>
          </cell>
          <cell r="G407">
            <v>3081708</v>
          </cell>
          <cell r="H407">
            <v>375286</v>
          </cell>
          <cell r="I407">
            <v>4240047</v>
          </cell>
          <cell r="J407">
            <v>4188288</v>
          </cell>
          <cell r="K407">
            <v>569191</v>
          </cell>
        </row>
        <row r="408">
          <cell r="A408" t="str">
            <v>Georgia</v>
          </cell>
          <cell r="B408">
            <v>1993</v>
          </cell>
          <cell r="C408">
            <v>29559675</v>
          </cell>
          <cell r="D408">
            <v>4026305</v>
          </cell>
          <cell r="E408">
            <v>3983952</v>
          </cell>
          <cell r="F408">
            <v>1315759</v>
          </cell>
          <cell r="G408">
            <v>3389921</v>
          </cell>
          <cell r="H408">
            <v>470710</v>
          </cell>
          <cell r="I408">
            <v>4732376</v>
          </cell>
          <cell r="J408">
            <v>4665641</v>
          </cell>
          <cell r="K408">
            <v>708521</v>
          </cell>
        </row>
        <row r="409">
          <cell r="A409" t="str">
            <v>Georgia</v>
          </cell>
          <cell r="B409">
            <v>1994</v>
          </cell>
          <cell r="C409">
            <v>32099313</v>
          </cell>
          <cell r="D409">
            <v>4405126</v>
          </cell>
          <cell r="E409">
            <v>4375844</v>
          </cell>
          <cell r="F409">
            <v>1331753</v>
          </cell>
          <cell r="G409">
            <v>3580714</v>
          </cell>
          <cell r="H409">
            <v>521399</v>
          </cell>
          <cell r="I409">
            <v>4922010</v>
          </cell>
          <cell r="J409">
            <v>4936720</v>
          </cell>
          <cell r="K409">
            <v>1304706</v>
          </cell>
        </row>
        <row r="410">
          <cell r="A410" t="str">
            <v>Georgia</v>
          </cell>
          <cell r="B410">
            <v>1995</v>
          </cell>
          <cell r="C410">
            <v>34623044</v>
          </cell>
          <cell r="D410">
            <v>4490823</v>
          </cell>
          <cell r="E410">
            <v>4846183</v>
          </cell>
          <cell r="F410">
            <v>1393815</v>
          </cell>
          <cell r="G410">
            <v>3841595</v>
          </cell>
          <cell r="H410">
            <v>653296</v>
          </cell>
          <cell r="I410">
            <v>5577629</v>
          </cell>
          <cell r="J410">
            <v>5291093</v>
          </cell>
          <cell r="K410">
            <v>1376077</v>
          </cell>
        </row>
        <row r="411">
          <cell r="A411" t="str">
            <v>Georgia</v>
          </cell>
          <cell r="B411">
            <v>1996</v>
          </cell>
          <cell r="C411">
            <v>38005508</v>
          </cell>
          <cell r="D411">
            <v>4793119</v>
          </cell>
          <cell r="E411">
            <v>5348779</v>
          </cell>
          <cell r="F411">
            <v>1473638</v>
          </cell>
          <cell r="G411">
            <v>4244096</v>
          </cell>
          <cell r="H411">
            <v>719400</v>
          </cell>
          <cell r="I411">
            <v>5805369</v>
          </cell>
          <cell r="J411">
            <v>5477451</v>
          </cell>
          <cell r="K411">
            <v>1545237</v>
          </cell>
        </row>
        <row r="412">
          <cell r="A412" t="str">
            <v>Georgia</v>
          </cell>
          <cell r="B412">
            <v>1997</v>
          </cell>
          <cell r="C412">
            <v>40111409</v>
          </cell>
          <cell r="D412">
            <v>4944060</v>
          </cell>
          <cell r="E412">
            <v>5476679</v>
          </cell>
          <cell r="F412">
            <v>1542644</v>
          </cell>
          <cell r="G412">
            <v>4741200</v>
          </cell>
          <cell r="H412">
            <v>726321</v>
          </cell>
          <cell r="I412">
            <v>6582120</v>
          </cell>
          <cell r="J412">
            <v>5459807</v>
          </cell>
          <cell r="K412">
            <v>1552693</v>
          </cell>
        </row>
        <row r="413">
          <cell r="A413" t="str">
            <v>Georgia</v>
          </cell>
          <cell r="B413">
            <v>1998</v>
          </cell>
          <cell r="C413">
            <v>40284294</v>
          </cell>
          <cell r="D413">
            <v>5000317</v>
          </cell>
          <cell r="E413">
            <v>6102944</v>
          </cell>
          <cell r="F413">
            <v>1567934</v>
          </cell>
          <cell r="G413">
            <v>5317375</v>
          </cell>
          <cell r="H413">
            <v>739738</v>
          </cell>
          <cell r="I413">
            <v>6250830</v>
          </cell>
          <cell r="J413">
            <v>5541817</v>
          </cell>
          <cell r="K413">
            <v>1656059</v>
          </cell>
        </row>
        <row r="414">
          <cell r="A414" t="str">
            <v>Georgia</v>
          </cell>
          <cell r="B414">
            <v>1999</v>
          </cell>
          <cell r="C414">
            <v>46264608</v>
          </cell>
          <cell r="D414">
            <v>5422816</v>
          </cell>
          <cell r="E414">
            <v>7113317</v>
          </cell>
          <cell r="F414">
            <v>1631330</v>
          </cell>
          <cell r="G414">
            <v>5696757</v>
          </cell>
          <cell r="H414">
            <v>793173</v>
          </cell>
          <cell r="I414">
            <v>6459836</v>
          </cell>
          <cell r="J414">
            <v>5692797</v>
          </cell>
          <cell r="K414">
            <v>1815645</v>
          </cell>
        </row>
        <row r="415">
          <cell r="A415" t="str">
            <v>Georgia</v>
          </cell>
          <cell r="B415">
            <v>2000</v>
          </cell>
          <cell r="C415">
            <v>49309807</v>
          </cell>
          <cell r="D415">
            <v>5931692</v>
          </cell>
          <cell r="E415">
            <v>7531299</v>
          </cell>
          <cell r="F415">
            <v>1766882</v>
          </cell>
          <cell r="G415">
            <v>6364586</v>
          </cell>
          <cell r="H415">
            <v>712421</v>
          </cell>
          <cell r="I415">
            <v>7069968</v>
          </cell>
          <cell r="J415">
            <v>5609188</v>
          </cell>
          <cell r="K415">
            <v>2191363</v>
          </cell>
        </row>
        <row r="416">
          <cell r="A416" t="str">
            <v>Georgia</v>
          </cell>
          <cell r="B416">
            <v>2002</v>
          </cell>
          <cell r="C416">
            <v>46166078</v>
          </cell>
          <cell r="D416">
            <v>6640041</v>
          </cell>
          <cell r="E416">
            <v>7493304</v>
          </cell>
          <cell r="F416">
            <v>1901748</v>
          </cell>
          <cell r="G416">
            <v>6487638</v>
          </cell>
          <cell r="H416">
            <v>568080</v>
          </cell>
          <cell r="I416">
            <v>9357310</v>
          </cell>
          <cell r="J416">
            <v>6963408</v>
          </cell>
          <cell r="K416">
            <v>2463351</v>
          </cell>
        </row>
        <row r="417">
          <cell r="A417" t="str">
            <v>Georgia</v>
          </cell>
          <cell r="B417">
            <v>2004</v>
          </cell>
          <cell r="C417">
            <v>56986796</v>
          </cell>
          <cell r="D417">
            <v>7844826</v>
          </cell>
          <cell r="E417">
            <v>7100684</v>
          </cell>
          <cell r="F417">
            <v>2322074</v>
          </cell>
          <cell r="G417">
            <v>6830486</v>
          </cell>
          <cell r="H417">
            <v>494701</v>
          </cell>
          <cell r="I417">
            <v>9055026</v>
          </cell>
          <cell r="J417">
            <v>7550711</v>
          </cell>
          <cell r="K417">
            <v>3158891</v>
          </cell>
        </row>
        <row r="418">
          <cell r="A418" t="str">
            <v>Georgia</v>
          </cell>
          <cell r="B418">
            <v>2005</v>
          </cell>
          <cell r="C418">
            <v>60296631</v>
          </cell>
          <cell r="D418">
            <v>8214553</v>
          </cell>
          <cell r="E418">
            <v>7663648</v>
          </cell>
          <cell r="F418">
            <v>2473700</v>
          </cell>
          <cell r="G418">
            <v>7326225</v>
          </cell>
          <cell r="H418">
            <v>712310</v>
          </cell>
          <cell r="I418">
            <v>10579465</v>
          </cell>
          <cell r="J418">
            <v>8255534</v>
          </cell>
          <cell r="K418">
            <v>2860429</v>
          </cell>
        </row>
        <row r="419">
          <cell r="A419" t="str">
            <v>Georgia</v>
          </cell>
          <cell r="B419">
            <v>2006</v>
          </cell>
          <cell r="C419">
            <v>66058147</v>
          </cell>
          <cell r="D419">
            <v>8883608</v>
          </cell>
          <cell r="E419">
            <v>9400917</v>
          </cell>
          <cell r="F419">
            <v>2634905</v>
          </cell>
          <cell r="G419">
            <v>8040366</v>
          </cell>
          <cell r="H419">
            <v>890732</v>
          </cell>
          <cell r="I419">
            <v>11998642</v>
          </cell>
          <cell r="J419">
            <v>9242455</v>
          </cell>
          <cell r="K419">
            <v>2859753</v>
          </cell>
        </row>
        <row r="420">
          <cell r="A420" t="str">
            <v>Georgia</v>
          </cell>
          <cell r="B420">
            <v>2007</v>
          </cell>
          <cell r="C420">
            <v>75994377</v>
          </cell>
          <cell r="D420">
            <v>9521728</v>
          </cell>
          <cell r="E420">
            <v>9885524</v>
          </cell>
          <cell r="F420">
            <v>2887423</v>
          </cell>
          <cell r="G420">
            <v>8799415</v>
          </cell>
          <cell r="H420">
            <v>1017187</v>
          </cell>
          <cell r="I420">
            <v>13799867</v>
          </cell>
          <cell r="J420">
            <v>10377712</v>
          </cell>
          <cell r="K420">
            <v>3260363</v>
          </cell>
        </row>
        <row r="421">
          <cell r="A421" t="str">
            <v>Georgia</v>
          </cell>
          <cell r="B421">
            <v>2008</v>
          </cell>
          <cell r="C421">
            <v>73036779</v>
          </cell>
          <cell r="D421">
            <v>10220870</v>
          </cell>
          <cell r="E421">
            <v>9752408</v>
          </cell>
          <cell r="F421">
            <v>2880781</v>
          </cell>
          <cell r="G421">
            <v>8845476</v>
          </cell>
          <cell r="H421">
            <v>943042</v>
          </cell>
          <cell r="I421">
            <v>14045875</v>
          </cell>
          <cell r="J421">
            <v>11227055</v>
          </cell>
          <cell r="K421">
            <v>3272724</v>
          </cell>
        </row>
        <row r="422">
          <cell r="A422" t="str">
            <v>Georgia</v>
          </cell>
          <cell r="B422">
            <v>2009</v>
          </cell>
          <cell r="C422">
            <v>63194910</v>
          </cell>
          <cell r="D422">
            <v>10569741</v>
          </cell>
          <cell r="E422">
            <v>8900741</v>
          </cell>
          <cell r="F422">
            <v>2722723</v>
          </cell>
          <cell r="G422">
            <v>7801185</v>
          </cell>
          <cell r="H422">
            <v>694717</v>
          </cell>
          <cell r="I422">
            <v>13804964</v>
          </cell>
          <cell r="J422">
            <v>10599601</v>
          </cell>
          <cell r="K422">
            <v>3346947</v>
          </cell>
        </row>
        <row r="423">
          <cell r="A423" t="str">
            <v>Georgia</v>
          </cell>
          <cell r="B423">
            <v>2010</v>
          </cell>
          <cell r="C423">
            <v>76369638</v>
          </cell>
          <cell r="D423">
            <v>10562568</v>
          </cell>
          <cell r="E423">
            <v>8432711</v>
          </cell>
          <cell r="F423">
            <v>2657839</v>
          </cell>
          <cell r="G423">
            <v>7016412</v>
          </cell>
          <cell r="H423">
            <v>684701</v>
          </cell>
          <cell r="I423">
            <v>17219511</v>
          </cell>
          <cell r="J423">
            <v>11262083</v>
          </cell>
          <cell r="K423">
            <v>3242292</v>
          </cell>
        </row>
        <row r="424">
          <cell r="A424" t="str">
            <v>Georgia</v>
          </cell>
          <cell r="B424">
            <v>2011</v>
          </cell>
          <cell r="C424">
            <v>84591622</v>
          </cell>
          <cell r="D424">
            <v>10504388</v>
          </cell>
          <cell r="E424">
            <v>8650287</v>
          </cell>
          <cell r="F424">
            <v>3064962</v>
          </cell>
          <cell r="G424">
            <v>7658782</v>
          </cell>
          <cell r="H424">
            <v>670410</v>
          </cell>
          <cell r="I424">
            <v>16376260</v>
          </cell>
          <cell r="J424">
            <v>12175123</v>
          </cell>
          <cell r="K424">
            <v>3132768</v>
          </cell>
        </row>
        <row r="425">
          <cell r="A425" t="str">
            <v>Georgia</v>
          </cell>
          <cell r="B425">
            <v>2012</v>
          </cell>
          <cell r="C425">
            <v>72462703</v>
          </cell>
          <cell r="D425">
            <v>10363947</v>
          </cell>
          <cell r="E425">
            <v>9159613</v>
          </cell>
          <cell r="F425">
            <v>3158284</v>
          </cell>
          <cell r="G425">
            <v>8142371</v>
          </cell>
          <cell r="H425">
            <v>590676</v>
          </cell>
          <cell r="I425">
            <v>15213467</v>
          </cell>
          <cell r="J425">
            <v>11659250</v>
          </cell>
          <cell r="K425">
            <v>3385021</v>
          </cell>
        </row>
        <row r="426">
          <cell r="A426" t="str">
            <v>Georgia</v>
          </cell>
          <cell r="B426">
            <v>2013</v>
          </cell>
          <cell r="C426">
            <v>86216256</v>
          </cell>
          <cell r="D426">
            <v>10100046</v>
          </cell>
          <cell r="E426">
            <v>9156191</v>
          </cell>
          <cell r="F426">
            <v>3219380</v>
          </cell>
          <cell r="G426">
            <v>8772227</v>
          </cell>
          <cell r="H426">
            <v>797255</v>
          </cell>
          <cell r="I426">
            <v>15775358</v>
          </cell>
          <cell r="J426">
            <v>11838659</v>
          </cell>
          <cell r="K426">
            <v>3704957</v>
          </cell>
        </row>
        <row r="427">
          <cell r="A427" t="str">
            <v>Hawaii</v>
          </cell>
          <cell r="B427">
            <v>1977</v>
          </cell>
          <cell r="C427">
            <v>1827929</v>
          </cell>
          <cell r="D427">
            <v>149210</v>
          </cell>
          <cell r="E427">
            <v>341017</v>
          </cell>
          <cell r="F427">
            <v>121427</v>
          </cell>
          <cell r="G427">
            <v>203018</v>
          </cell>
          <cell r="H427">
            <v>27605</v>
          </cell>
          <cell r="I427">
            <v>458808</v>
          </cell>
          <cell r="J427">
            <v>159463</v>
          </cell>
          <cell r="K427">
            <v>15802</v>
          </cell>
        </row>
        <row r="428">
          <cell r="A428" t="str">
            <v>Hawaii</v>
          </cell>
          <cell r="B428">
            <v>1978</v>
          </cell>
          <cell r="C428">
            <v>1937523</v>
          </cell>
          <cell r="D428">
            <v>155428</v>
          </cell>
          <cell r="E428">
            <v>367321</v>
          </cell>
          <cell r="F428">
            <v>131577</v>
          </cell>
          <cell r="G428">
            <v>227216</v>
          </cell>
          <cell r="H428">
            <v>28995</v>
          </cell>
          <cell r="I428">
            <v>478058</v>
          </cell>
          <cell r="J428">
            <v>163556</v>
          </cell>
          <cell r="K428">
            <v>21025</v>
          </cell>
        </row>
        <row r="429">
          <cell r="A429" t="str">
            <v>Hawaii</v>
          </cell>
          <cell r="B429">
            <v>1979</v>
          </cell>
          <cell r="C429">
            <v>2103217</v>
          </cell>
          <cell r="D429">
            <v>174334</v>
          </cell>
          <cell r="E429">
            <v>430501</v>
          </cell>
          <cell r="F429">
            <v>141517</v>
          </cell>
          <cell r="G429">
            <v>264557</v>
          </cell>
          <cell r="H429">
            <v>39876</v>
          </cell>
          <cell r="I429">
            <v>457909</v>
          </cell>
          <cell r="J429">
            <v>173054</v>
          </cell>
          <cell r="K429">
            <v>27503</v>
          </cell>
        </row>
        <row r="430">
          <cell r="A430" t="str">
            <v>Hawaii</v>
          </cell>
          <cell r="B430">
            <v>1980</v>
          </cell>
          <cell r="C430">
            <v>2363126</v>
          </cell>
          <cell r="D430">
            <v>186210</v>
          </cell>
          <cell r="E430">
            <v>498293</v>
          </cell>
          <cell r="F430">
            <v>141333</v>
          </cell>
          <cell r="G430">
            <v>311404</v>
          </cell>
          <cell r="H430">
            <v>50259</v>
          </cell>
          <cell r="I430">
            <v>476789</v>
          </cell>
          <cell r="J430">
            <v>189138</v>
          </cell>
          <cell r="K430">
            <v>35554</v>
          </cell>
        </row>
        <row r="431">
          <cell r="A431" t="str">
            <v>Hawaii</v>
          </cell>
          <cell r="B431">
            <v>1981</v>
          </cell>
          <cell r="C431">
            <v>2573480</v>
          </cell>
          <cell r="D431">
            <v>197095</v>
          </cell>
          <cell r="E431">
            <v>548914</v>
          </cell>
          <cell r="F431">
            <v>160303</v>
          </cell>
          <cell r="G431">
            <v>334750</v>
          </cell>
          <cell r="H431">
            <v>52745</v>
          </cell>
          <cell r="I431">
            <v>478705</v>
          </cell>
          <cell r="J431">
            <v>220116</v>
          </cell>
          <cell r="K431">
            <v>59850</v>
          </cell>
        </row>
        <row r="432">
          <cell r="A432" t="str">
            <v>Hawaii</v>
          </cell>
          <cell r="B432">
            <v>1982</v>
          </cell>
          <cell r="C432">
            <v>2702545</v>
          </cell>
          <cell r="D432">
            <v>254398</v>
          </cell>
          <cell r="E432">
            <v>576927</v>
          </cell>
          <cell r="F432">
            <v>176248</v>
          </cell>
          <cell r="G432">
            <v>283000</v>
          </cell>
          <cell r="H432">
            <v>43202</v>
          </cell>
          <cell r="I432">
            <v>466150</v>
          </cell>
          <cell r="J432">
            <v>243427</v>
          </cell>
          <cell r="K432">
            <v>53156</v>
          </cell>
        </row>
        <row r="433">
          <cell r="A433" t="str">
            <v>Hawaii</v>
          </cell>
          <cell r="B433">
            <v>1983</v>
          </cell>
          <cell r="C433">
            <v>2912011</v>
          </cell>
          <cell r="D433">
            <v>274920</v>
          </cell>
          <cell r="E433">
            <v>601127</v>
          </cell>
          <cell r="F433">
            <v>193050</v>
          </cell>
          <cell r="G433">
            <v>347016</v>
          </cell>
          <cell r="H433">
            <v>22026</v>
          </cell>
          <cell r="I433">
            <v>486204</v>
          </cell>
          <cell r="J433">
            <v>272499</v>
          </cell>
          <cell r="K433">
            <v>43485</v>
          </cell>
        </row>
        <row r="434">
          <cell r="A434" t="str">
            <v>Hawaii</v>
          </cell>
          <cell r="B434">
            <v>1984</v>
          </cell>
          <cell r="C434">
            <v>3160796</v>
          </cell>
          <cell r="D434">
            <v>289114</v>
          </cell>
          <cell r="E434">
            <v>639247</v>
          </cell>
          <cell r="F434">
            <v>178904</v>
          </cell>
          <cell r="G434">
            <v>402821</v>
          </cell>
          <cell r="H434">
            <v>36978</v>
          </cell>
          <cell r="I434">
            <v>510310</v>
          </cell>
          <cell r="J434">
            <v>307141</v>
          </cell>
          <cell r="K434">
            <v>38854</v>
          </cell>
        </row>
        <row r="435">
          <cell r="A435" t="str">
            <v>Hawaii</v>
          </cell>
          <cell r="B435">
            <v>1985</v>
          </cell>
          <cell r="C435">
            <v>3325771</v>
          </cell>
          <cell r="D435">
            <v>308541</v>
          </cell>
          <cell r="E435">
            <v>683630</v>
          </cell>
          <cell r="F435">
            <v>208122</v>
          </cell>
          <cell r="G435">
            <v>429398</v>
          </cell>
          <cell r="H435">
            <v>48717</v>
          </cell>
          <cell r="I435">
            <v>499687</v>
          </cell>
          <cell r="J435">
            <v>337620</v>
          </cell>
          <cell r="K435">
            <v>35308</v>
          </cell>
        </row>
        <row r="436">
          <cell r="A436" t="str">
            <v>Hawaii</v>
          </cell>
          <cell r="B436">
            <v>1986</v>
          </cell>
          <cell r="C436">
            <v>3655783</v>
          </cell>
          <cell r="D436">
            <v>333670</v>
          </cell>
          <cell r="E436">
            <v>746697</v>
          </cell>
          <cell r="F436">
            <v>240061</v>
          </cell>
          <cell r="G436">
            <v>467789</v>
          </cell>
          <cell r="H436">
            <v>43661</v>
          </cell>
          <cell r="I436">
            <v>532179</v>
          </cell>
          <cell r="J436">
            <v>368922</v>
          </cell>
          <cell r="K436">
            <v>51318</v>
          </cell>
        </row>
        <row r="437">
          <cell r="A437" t="str">
            <v>Hawaii</v>
          </cell>
          <cell r="B437">
            <v>1987</v>
          </cell>
          <cell r="C437">
            <v>3884213</v>
          </cell>
          <cell r="D437">
            <v>346171</v>
          </cell>
          <cell r="E437">
            <v>817525</v>
          </cell>
          <cell r="F437">
            <v>264175</v>
          </cell>
          <cell r="G437">
            <v>543093</v>
          </cell>
          <cell r="H437">
            <v>76793</v>
          </cell>
          <cell r="I437">
            <v>528468</v>
          </cell>
          <cell r="J437">
            <v>397836</v>
          </cell>
          <cell r="K437">
            <v>40788</v>
          </cell>
        </row>
        <row r="438">
          <cell r="A438" t="str">
            <v>Hawaii</v>
          </cell>
          <cell r="B438">
            <v>1988</v>
          </cell>
          <cell r="C438">
            <v>4385752</v>
          </cell>
          <cell r="D438">
            <v>353790</v>
          </cell>
          <cell r="E438">
            <v>919796</v>
          </cell>
          <cell r="F438">
            <v>425806</v>
          </cell>
          <cell r="G438">
            <v>625594</v>
          </cell>
          <cell r="H438">
            <v>78053</v>
          </cell>
          <cell r="I438">
            <v>575178</v>
          </cell>
          <cell r="J438">
            <v>452908</v>
          </cell>
          <cell r="K438">
            <v>73280</v>
          </cell>
        </row>
        <row r="439">
          <cell r="A439" t="str">
            <v>Hawaii</v>
          </cell>
          <cell r="B439">
            <v>1989</v>
          </cell>
          <cell r="C439">
            <v>4841813</v>
          </cell>
          <cell r="D439">
            <v>372634</v>
          </cell>
          <cell r="E439">
            <v>1024978</v>
          </cell>
          <cell r="F439">
            <v>345920</v>
          </cell>
          <cell r="G439">
            <v>768004</v>
          </cell>
          <cell r="H439">
            <v>88099</v>
          </cell>
          <cell r="I439">
            <v>593882</v>
          </cell>
          <cell r="J439">
            <v>567084</v>
          </cell>
          <cell r="K439">
            <v>60822</v>
          </cell>
        </row>
        <row r="440">
          <cell r="A440" t="str">
            <v>Hawaii</v>
          </cell>
          <cell r="B440">
            <v>1990</v>
          </cell>
          <cell r="C440">
            <v>5661258</v>
          </cell>
          <cell r="D440">
            <v>425552</v>
          </cell>
          <cell r="E440">
            <v>1176687</v>
          </cell>
          <cell r="F440">
            <v>378022</v>
          </cell>
          <cell r="G440">
            <v>695097</v>
          </cell>
          <cell r="H440">
            <v>94750</v>
          </cell>
          <cell r="I440">
            <v>700208</v>
          </cell>
          <cell r="J440">
            <v>670471</v>
          </cell>
          <cell r="K440">
            <v>93195</v>
          </cell>
        </row>
        <row r="441">
          <cell r="A441" t="str">
            <v>Hawaii</v>
          </cell>
          <cell r="B441">
            <v>1991</v>
          </cell>
          <cell r="C441">
            <v>6029497</v>
          </cell>
          <cell r="D441">
            <v>488573</v>
          </cell>
          <cell r="E441">
            <v>1278737</v>
          </cell>
          <cell r="F441">
            <v>394366</v>
          </cell>
          <cell r="G441">
            <v>872734</v>
          </cell>
          <cell r="H441">
            <v>116380</v>
          </cell>
          <cell r="I441">
            <v>808572</v>
          </cell>
          <cell r="J441">
            <v>749337</v>
          </cell>
          <cell r="K441">
            <v>81159</v>
          </cell>
        </row>
        <row r="442">
          <cell r="A442" t="str">
            <v>Hawaii</v>
          </cell>
          <cell r="B442">
            <v>1992</v>
          </cell>
          <cell r="C442">
            <v>6522009</v>
          </cell>
          <cell r="D442">
            <v>556461</v>
          </cell>
          <cell r="E442">
            <v>1294723</v>
          </cell>
          <cell r="F442">
            <v>441900</v>
          </cell>
          <cell r="G442">
            <v>906982</v>
          </cell>
          <cell r="H442">
            <v>67768</v>
          </cell>
          <cell r="I442">
            <v>939362</v>
          </cell>
          <cell r="J442">
            <v>869406</v>
          </cell>
          <cell r="K442">
            <v>99277</v>
          </cell>
        </row>
        <row r="443">
          <cell r="A443" t="str">
            <v>Hawaii</v>
          </cell>
          <cell r="B443">
            <v>1993</v>
          </cell>
          <cell r="C443">
            <v>6860466</v>
          </cell>
          <cell r="D443">
            <v>603125</v>
          </cell>
          <cell r="E443">
            <v>1302919</v>
          </cell>
          <cell r="F443">
            <v>458944</v>
          </cell>
          <cell r="G443">
            <v>922912</v>
          </cell>
          <cell r="H443">
            <v>53127</v>
          </cell>
          <cell r="I443">
            <v>1106967</v>
          </cell>
          <cell r="J443">
            <v>979226</v>
          </cell>
          <cell r="K443">
            <v>143255</v>
          </cell>
        </row>
        <row r="444">
          <cell r="A444" t="str">
            <v>Hawaii</v>
          </cell>
          <cell r="B444">
            <v>1994</v>
          </cell>
          <cell r="C444">
            <v>7075297</v>
          </cell>
          <cell r="D444">
            <v>624723</v>
          </cell>
          <cell r="E444">
            <v>1332248</v>
          </cell>
          <cell r="F444">
            <v>603143</v>
          </cell>
          <cell r="G444">
            <v>962217</v>
          </cell>
          <cell r="H444">
            <v>68429</v>
          </cell>
          <cell r="I444">
            <v>1211871</v>
          </cell>
          <cell r="J444">
            <v>901304</v>
          </cell>
          <cell r="K444">
            <v>137493</v>
          </cell>
        </row>
        <row r="445">
          <cell r="A445" t="str">
            <v>Hawaii</v>
          </cell>
          <cell r="B445">
            <v>1995</v>
          </cell>
          <cell r="C445">
            <v>7179570</v>
          </cell>
          <cell r="D445">
            <v>612075</v>
          </cell>
          <cell r="E445">
            <v>1363262</v>
          </cell>
          <cell r="F445">
            <v>514994</v>
          </cell>
          <cell r="G445">
            <v>925714</v>
          </cell>
          <cell r="H445">
            <v>47296</v>
          </cell>
          <cell r="I445">
            <v>1236287</v>
          </cell>
          <cell r="J445">
            <v>961461</v>
          </cell>
          <cell r="K445">
            <v>166706</v>
          </cell>
        </row>
        <row r="446">
          <cell r="A446" t="str">
            <v>Hawaii</v>
          </cell>
          <cell r="B446">
            <v>1996</v>
          </cell>
          <cell r="C446">
            <v>7820751</v>
          </cell>
          <cell r="D446">
            <v>612588</v>
          </cell>
          <cell r="E446">
            <v>1431802</v>
          </cell>
          <cell r="F446">
            <v>560607</v>
          </cell>
          <cell r="G446">
            <v>999976</v>
          </cell>
          <cell r="H446">
            <v>65547</v>
          </cell>
          <cell r="I446">
            <v>1341860</v>
          </cell>
          <cell r="J446">
            <v>1010751</v>
          </cell>
          <cell r="K446">
            <v>124424</v>
          </cell>
        </row>
        <row r="447">
          <cell r="A447" t="str">
            <v>Hawaii</v>
          </cell>
          <cell r="B447">
            <v>1997</v>
          </cell>
          <cell r="C447">
            <v>8144623</v>
          </cell>
          <cell r="D447">
            <v>607265</v>
          </cell>
          <cell r="E447">
            <v>1457274</v>
          </cell>
          <cell r="F447">
            <v>559730</v>
          </cell>
          <cell r="G447">
            <v>976579</v>
          </cell>
          <cell r="H447">
            <v>67570</v>
          </cell>
          <cell r="I447">
            <v>1423902</v>
          </cell>
          <cell r="J447">
            <v>1026606</v>
          </cell>
          <cell r="K447">
            <v>179422</v>
          </cell>
        </row>
        <row r="448">
          <cell r="A448" t="str">
            <v>Hawaii</v>
          </cell>
          <cell r="B448">
            <v>1998</v>
          </cell>
          <cell r="C448">
            <v>8259443</v>
          </cell>
          <cell r="D448">
            <v>598632</v>
          </cell>
          <cell r="E448">
            <v>1425352</v>
          </cell>
          <cell r="F448">
            <v>577799</v>
          </cell>
          <cell r="G448">
            <v>1083388</v>
          </cell>
          <cell r="H448">
            <v>61755</v>
          </cell>
          <cell r="I448">
            <v>1324338</v>
          </cell>
          <cell r="J448">
            <v>1057890</v>
          </cell>
          <cell r="K448">
            <v>133355</v>
          </cell>
        </row>
        <row r="449">
          <cell r="A449" t="str">
            <v>Hawaii</v>
          </cell>
          <cell r="B449">
            <v>1999</v>
          </cell>
          <cell r="C449">
            <v>8093565</v>
          </cell>
          <cell r="D449">
            <v>594558</v>
          </cell>
          <cell r="E449">
            <v>1447278</v>
          </cell>
          <cell r="F449">
            <v>556578</v>
          </cell>
          <cell r="G449">
            <v>1068974</v>
          </cell>
          <cell r="H449">
            <v>52414</v>
          </cell>
          <cell r="I449">
            <v>1386417</v>
          </cell>
          <cell r="J449">
            <v>1060450</v>
          </cell>
          <cell r="K449">
            <v>149557</v>
          </cell>
        </row>
        <row r="450">
          <cell r="A450" t="str">
            <v>Hawaii</v>
          </cell>
          <cell r="B450">
            <v>2000</v>
          </cell>
          <cell r="C450">
            <v>8488284</v>
          </cell>
          <cell r="D450">
            <v>602626</v>
          </cell>
          <cell r="E450">
            <v>1536276</v>
          </cell>
          <cell r="F450">
            <v>604932</v>
          </cell>
          <cell r="G450">
            <v>1064317</v>
          </cell>
          <cell r="H450">
            <v>75271</v>
          </cell>
          <cell r="I450">
            <v>1294197</v>
          </cell>
          <cell r="J450">
            <v>1125172</v>
          </cell>
          <cell r="K450">
            <v>203225</v>
          </cell>
        </row>
        <row r="451">
          <cell r="A451" t="str">
            <v>Hawaii</v>
          </cell>
          <cell r="B451">
            <v>2002</v>
          </cell>
          <cell r="C451">
            <v>7451684</v>
          </cell>
          <cell r="D451">
            <v>614930</v>
          </cell>
          <cell r="E451">
            <v>1612333</v>
          </cell>
          <cell r="F451">
            <v>631912</v>
          </cell>
          <cell r="G451">
            <v>1111590</v>
          </cell>
          <cell r="H451">
            <v>52640</v>
          </cell>
          <cell r="I451">
            <v>1547487</v>
          </cell>
          <cell r="J451">
            <v>1037052</v>
          </cell>
          <cell r="K451">
            <v>292729</v>
          </cell>
        </row>
        <row r="452">
          <cell r="A452" t="str">
            <v>Hawaii</v>
          </cell>
          <cell r="B452">
            <v>2004</v>
          </cell>
          <cell r="C452">
            <v>10174146</v>
          </cell>
          <cell r="D452">
            <v>720798</v>
          </cell>
          <cell r="E452">
            <v>1900377</v>
          </cell>
          <cell r="F452">
            <v>705317</v>
          </cell>
          <cell r="G452">
            <v>1169205</v>
          </cell>
          <cell r="H452">
            <v>58119</v>
          </cell>
          <cell r="I452">
            <v>1833973</v>
          </cell>
          <cell r="J452">
            <v>1182775</v>
          </cell>
          <cell r="K452">
            <v>377999</v>
          </cell>
        </row>
        <row r="453">
          <cell r="A453" t="str">
            <v>Hawaii</v>
          </cell>
          <cell r="B453">
            <v>2005</v>
          </cell>
          <cell r="C453">
            <v>11000269</v>
          </cell>
          <cell r="D453">
            <v>818239</v>
          </cell>
          <cell r="E453">
            <v>2136604</v>
          </cell>
          <cell r="F453">
            <v>758665</v>
          </cell>
          <cell r="G453">
            <v>1381481</v>
          </cell>
          <cell r="H453">
            <v>124125</v>
          </cell>
          <cell r="I453">
            <v>1964554</v>
          </cell>
          <cell r="J453">
            <v>1340251</v>
          </cell>
          <cell r="K453">
            <v>497932</v>
          </cell>
        </row>
        <row r="454">
          <cell r="A454" t="str">
            <v>Hawaii</v>
          </cell>
          <cell r="B454">
            <v>2006</v>
          </cell>
          <cell r="C454">
            <v>11998548</v>
          </cell>
          <cell r="D454">
            <v>982653</v>
          </cell>
          <cell r="E454">
            <v>2355316</v>
          </cell>
          <cell r="F454">
            <v>812838</v>
          </cell>
          <cell r="G454">
            <v>1550757</v>
          </cell>
          <cell r="H454">
            <v>148084</v>
          </cell>
          <cell r="I454">
            <v>2010017</v>
          </cell>
          <cell r="J454">
            <v>1497139</v>
          </cell>
          <cell r="K454">
            <v>490554</v>
          </cell>
        </row>
        <row r="455">
          <cell r="A455" t="str">
            <v>Hawaii</v>
          </cell>
          <cell r="B455">
            <v>2007</v>
          </cell>
          <cell r="C455">
            <v>13527930</v>
          </cell>
          <cell r="D455">
            <v>1136558</v>
          </cell>
          <cell r="E455">
            <v>2606068</v>
          </cell>
          <cell r="F455">
            <v>838016</v>
          </cell>
          <cell r="G455">
            <v>1560306</v>
          </cell>
          <cell r="H455">
            <v>100847</v>
          </cell>
          <cell r="I455">
            <v>2241818</v>
          </cell>
          <cell r="J455">
            <v>1509594</v>
          </cell>
          <cell r="K455">
            <v>469093</v>
          </cell>
        </row>
        <row r="456">
          <cell r="A456" t="str">
            <v>Hawaii</v>
          </cell>
          <cell r="B456">
            <v>2008</v>
          </cell>
          <cell r="C456">
            <v>11968775</v>
          </cell>
          <cell r="D456">
            <v>1280280</v>
          </cell>
          <cell r="E456">
            <v>2619595</v>
          </cell>
          <cell r="F456">
            <v>850535</v>
          </cell>
          <cell r="G456">
            <v>1544835</v>
          </cell>
          <cell r="H456">
            <v>105294</v>
          </cell>
          <cell r="I456">
            <v>2289845</v>
          </cell>
          <cell r="J456">
            <v>1679262</v>
          </cell>
          <cell r="K456">
            <v>607903</v>
          </cell>
        </row>
        <row r="457">
          <cell r="A457" t="str">
            <v>Hawaii</v>
          </cell>
          <cell r="B457">
            <v>2009</v>
          </cell>
          <cell r="C457">
            <v>9920831</v>
          </cell>
          <cell r="D457">
            <v>1333583</v>
          </cell>
          <cell r="E457">
            <v>2622474</v>
          </cell>
          <cell r="F457">
            <v>873031</v>
          </cell>
          <cell r="G457">
            <v>1338702</v>
          </cell>
          <cell r="H457">
            <v>78597</v>
          </cell>
          <cell r="I457">
            <v>2469688</v>
          </cell>
          <cell r="J457">
            <v>1877477</v>
          </cell>
          <cell r="K457">
            <v>601196</v>
          </cell>
        </row>
        <row r="458">
          <cell r="A458" t="str">
            <v>Hawaii</v>
          </cell>
          <cell r="B458">
            <v>2010</v>
          </cell>
          <cell r="C458">
            <v>14665662</v>
          </cell>
          <cell r="D458">
            <v>1393152</v>
          </cell>
          <cell r="E458">
            <v>2473989</v>
          </cell>
          <cell r="F458">
            <v>926942</v>
          </cell>
          <cell r="G458">
            <v>1527790</v>
          </cell>
          <cell r="H458">
            <v>79853</v>
          </cell>
          <cell r="I458">
            <v>2826697</v>
          </cell>
          <cell r="J458">
            <v>1937731</v>
          </cell>
          <cell r="K458">
            <v>572818</v>
          </cell>
        </row>
        <row r="459">
          <cell r="A459" t="str">
            <v>Hawaii</v>
          </cell>
          <cell r="B459">
            <v>2011</v>
          </cell>
          <cell r="C459">
            <v>15945159</v>
          </cell>
          <cell r="D459">
            <v>1324771</v>
          </cell>
          <cell r="E459">
            <v>2674916</v>
          </cell>
          <cell r="F459">
            <v>1036449</v>
          </cell>
          <cell r="G459">
            <v>1247291</v>
          </cell>
          <cell r="H459">
            <v>67859</v>
          </cell>
          <cell r="I459">
            <v>3180863</v>
          </cell>
          <cell r="J459">
            <v>2168750</v>
          </cell>
          <cell r="K459">
            <v>667845</v>
          </cell>
        </row>
        <row r="460">
          <cell r="A460" t="str">
            <v>Hawaii</v>
          </cell>
          <cell r="B460">
            <v>2012</v>
          </cell>
          <cell r="C460">
            <v>13887205</v>
          </cell>
          <cell r="D460">
            <v>1310590</v>
          </cell>
          <cell r="E460">
            <v>2888616</v>
          </cell>
          <cell r="F460">
            <v>1107070</v>
          </cell>
          <cell r="G460">
            <v>1540746</v>
          </cell>
          <cell r="H460">
            <v>80256</v>
          </cell>
          <cell r="I460">
            <v>2651763</v>
          </cell>
          <cell r="J460">
            <v>2228625</v>
          </cell>
          <cell r="K460">
            <v>550019</v>
          </cell>
        </row>
        <row r="461">
          <cell r="A461" t="str">
            <v>Hawaii</v>
          </cell>
          <cell r="B461">
            <v>2013</v>
          </cell>
          <cell r="C461">
            <v>16384826</v>
          </cell>
          <cell r="D461">
            <v>1328624</v>
          </cell>
          <cell r="E461">
            <v>3118310</v>
          </cell>
          <cell r="F461">
            <v>1222998</v>
          </cell>
          <cell r="G461">
            <v>1735718</v>
          </cell>
          <cell r="H461">
            <v>123661</v>
          </cell>
          <cell r="I461">
            <v>2714227</v>
          </cell>
          <cell r="J461">
            <v>2272432</v>
          </cell>
          <cell r="K461">
            <v>792729</v>
          </cell>
        </row>
        <row r="462">
          <cell r="A462" t="str">
            <v>Idaho</v>
          </cell>
          <cell r="B462">
            <v>1977</v>
          </cell>
          <cell r="C462">
            <v>1128135</v>
          </cell>
          <cell r="D462">
            <v>174087</v>
          </cell>
          <cell r="E462">
            <v>103860</v>
          </cell>
          <cell r="F462">
            <v>73449</v>
          </cell>
          <cell r="G462">
            <v>112470</v>
          </cell>
          <cell r="H462">
            <v>31034</v>
          </cell>
          <cell r="I462">
            <v>272938</v>
          </cell>
          <cell r="J462">
            <v>109398</v>
          </cell>
          <cell r="K462">
            <v>25804</v>
          </cell>
        </row>
        <row r="463">
          <cell r="A463" t="str">
            <v>Idaho</v>
          </cell>
          <cell r="B463">
            <v>1978</v>
          </cell>
          <cell r="C463">
            <v>1281105</v>
          </cell>
          <cell r="D463">
            <v>188550</v>
          </cell>
          <cell r="E463">
            <v>118867</v>
          </cell>
          <cell r="F463">
            <v>77951</v>
          </cell>
          <cell r="G463">
            <v>138050</v>
          </cell>
          <cell r="H463">
            <v>33326</v>
          </cell>
          <cell r="I463">
            <v>289098</v>
          </cell>
          <cell r="J463">
            <v>144976</v>
          </cell>
          <cell r="K463">
            <v>34518</v>
          </cell>
        </row>
        <row r="464">
          <cell r="A464" t="str">
            <v>Idaho</v>
          </cell>
          <cell r="B464">
            <v>1979</v>
          </cell>
          <cell r="C464">
            <v>1443231</v>
          </cell>
          <cell r="D464">
            <v>221551</v>
          </cell>
          <cell r="E464">
            <v>129908</v>
          </cell>
          <cell r="F464">
            <v>92300</v>
          </cell>
          <cell r="G464">
            <v>143381</v>
          </cell>
          <cell r="H464">
            <v>39247</v>
          </cell>
          <cell r="I464">
            <v>305583</v>
          </cell>
          <cell r="J464">
            <v>161081</v>
          </cell>
          <cell r="K464">
            <v>42477</v>
          </cell>
        </row>
        <row r="465">
          <cell r="A465" t="str">
            <v>Idaho</v>
          </cell>
          <cell r="B465">
            <v>1980</v>
          </cell>
          <cell r="C465">
            <v>1570818</v>
          </cell>
          <cell r="D465">
            <v>213828</v>
          </cell>
          <cell r="E465">
            <v>137114</v>
          </cell>
          <cell r="F465">
            <v>88747</v>
          </cell>
          <cell r="G465">
            <v>159138</v>
          </cell>
          <cell r="H465">
            <v>42604</v>
          </cell>
          <cell r="I465">
            <v>335972</v>
          </cell>
          <cell r="J465">
            <v>185322</v>
          </cell>
          <cell r="K465">
            <v>38630</v>
          </cell>
        </row>
        <row r="466">
          <cell r="A466" t="str">
            <v>Idaho</v>
          </cell>
          <cell r="B466">
            <v>1981</v>
          </cell>
          <cell r="C466">
            <v>1726975</v>
          </cell>
          <cell r="D466">
            <v>218538</v>
          </cell>
          <cell r="E466">
            <v>144993</v>
          </cell>
          <cell r="F466">
            <v>87162</v>
          </cell>
          <cell r="G466">
            <v>185507</v>
          </cell>
          <cell r="H466">
            <v>50875</v>
          </cell>
          <cell r="I466">
            <v>368491</v>
          </cell>
          <cell r="J466">
            <v>192281</v>
          </cell>
          <cell r="K466">
            <v>42677</v>
          </cell>
        </row>
        <row r="467">
          <cell r="A467" t="str">
            <v>Idaho</v>
          </cell>
          <cell r="B467">
            <v>1982</v>
          </cell>
          <cell r="C467">
            <v>1818370</v>
          </cell>
          <cell r="D467">
            <v>225745</v>
          </cell>
          <cell r="E467">
            <v>146209</v>
          </cell>
          <cell r="F467">
            <v>98366</v>
          </cell>
          <cell r="G467">
            <v>220073</v>
          </cell>
          <cell r="H467">
            <v>41136</v>
          </cell>
          <cell r="I467">
            <v>328301</v>
          </cell>
          <cell r="J467">
            <v>238526</v>
          </cell>
          <cell r="K467">
            <v>59323</v>
          </cell>
        </row>
        <row r="468">
          <cell r="A468" t="str">
            <v>Idaho</v>
          </cell>
          <cell r="B468">
            <v>1983</v>
          </cell>
          <cell r="C468">
            <v>1926190</v>
          </cell>
          <cell r="D468">
            <v>235618</v>
          </cell>
          <cell r="E468">
            <v>165426</v>
          </cell>
          <cell r="F468">
            <v>126593</v>
          </cell>
          <cell r="G468">
            <v>223778</v>
          </cell>
          <cell r="H468">
            <v>31114</v>
          </cell>
          <cell r="I468">
            <v>351391</v>
          </cell>
          <cell r="J468">
            <v>241669</v>
          </cell>
          <cell r="K468">
            <v>49528</v>
          </cell>
        </row>
        <row r="469">
          <cell r="A469" t="str">
            <v>Idaho</v>
          </cell>
          <cell r="B469">
            <v>1984</v>
          </cell>
          <cell r="C469">
            <v>2101603</v>
          </cell>
          <cell r="D469">
            <v>256052</v>
          </cell>
          <cell r="E469">
            <v>241819</v>
          </cell>
          <cell r="F469">
            <v>123570</v>
          </cell>
          <cell r="G469">
            <v>227786</v>
          </cell>
          <cell r="H469">
            <v>25374</v>
          </cell>
          <cell r="I469">
            <v>364003</v>
          </cell>
          <cell r="J469">
            <v>271508</v>
          </cell>
          <cell r="K469">
            <v>61903</v>
          </cell>
        </row>
        <row r="470">
          <cell r="A470" t="str">
            <v>Idaho</v>
          </cell>
          <cell r="B470">
            <v>1985</v>
          </cell>
          <cell r="C470">
            <v>2288565</v>
          </cell>
          <cell r="D470">
            <v>281880</v>
          </cell>
          <cell r="E470">
            <v>238550</v>
          </cell>
          <cell r="F470">
            <v>127656</v>
          </cell>
          <cell r="G470">
            <v>258234</v>
          </cell>
          <cell r="H470">
            <v>42682</v>
          </cell>
          <cell r="I470">
            <v>418501</v>
          </cell>
          <cell r="J470">
            <v>288277</v>
          </cell>
          <cell r="K470">
            <v>66163</v>
          </cell>
        </row>
        <row r="471">
          <cell r="A471" t="str">
            <v>Idaho</v>
          </cell>
          <cell r="B471">
            <v>1986</v>
          </cell>
          <cell r="C471">
            <v>2443769</v>
          </cell>
          <cell r="D471">
            <v>300217</v>
          </cell>
          <cell r="E471">
            <v>250475</v>
          </cell>
          <cell r="F471">
            <v>128929</v>
          </cell>
          <cell r="G471">
            <v>255974</v>
          </cell>
          <cell r="H471">
            <v>42652</v>
          </cell>
          <cell r="I471">
            <v>448047</v>
          </cell>
          <cell r="J471">
            <v>301485</v>
          </cell>
          <cell r="K471">
            <v>60793</v>
          </cell>
        </row>
        <row r="472">
          <cell r="A472" t="str">
            <v>Idaho</v>
          </cell>
          <cell r="B472">
            <v>1987</v>
          </cell>
          <cell r="C472">
            <v>2624898</v>
          </cell>
          <cell r="D472">
            <v>333296</v>
          </cell>
          <cell r="E472">
            <v>297924</v>
          </cell>
          <cell r="F472">
            <v>146076</v>
          </cell>
          <cell r="G472">
            <v>265339</v>
          </cell>
          <cell r="H472">
            <v>47308</v>
          </cell>
          <cell r="I472">
            <v>424098</v>
          </cell>
          <cell r="J472">
            <v>351178</v>
          </cell>
          <cell r="K472">
            <v>60037</v>
          </cell>
        </row>
        <row r="473">
          <cell r="A473" t="str">
            <v>Idaho</v>
          </cell>
          <cell r="B473">
            <v>1988</v>
          </cell>
          <cell r="C473">
            <v>2706356</v>
          </cell>
          <cell r="D473">
            <v>357580</v>
          </cell>
          <cell r="E473">
            <v>328496</v>
          </cell>
          <cell r="F473">
            <v>166814</v>
          </cell>
          <cell r="G473">
            <v>280991</v>
          </cell>
          <cell r="H473">
            <v>61352</v>
          </cell>
          <cell r="I473">
            <v>456182</v>
          </cell>
          <cell r="J473">
            <v>372029</v>
          </cell>
          <cell r="K473">
            <v>45156</v>
          </cell>
        </row>
        <row r="474">
          <cell r="A474" t="str">
            <v>Idaho</v>
          </cell>
          <cell r="B474">
            <v>1989</v>
          </cell>
          <cell r="C474">
            <v>3079192</v>
          </cell>
          <cell r="D474">
            <v>391064</v>
          </cell>
          <cell r="E474">
            <v>346636</v>
          </cell>
          <cell r="F474">
            <v>179474</v>
          </cell>
          <cell r="G474">
            <v>346674</v>
          </cell>
          <cell r="H474">
            <v>71621</v>
          </cell>
          <cell r="I474">
            <v>524222</v>
          </cell>
          <cell r="J474">
            <v>406048</v>
          </cell>
          <cell r="K474">
            <v>69147</v>
          </cell>
        </row>
        <row r="475">
          <cell r="A475" t="str">
            <v>Idaho</v>
          </cell>
          <cell r="B475">
            <v>1990</v>
          </cell>
          <cell r="C475">
            <v>3372524</v>
          </cell>
          <cell r="D475">
            <v>416796</v>
          </cell>
          <cell r="E475">
            <v>383088</v>
          </cell>
          <cell r="F475">
            <v>181488</v>
          </cell>
          <cell r="G475">
            <v>403061</v>
          </cell>
          <cell r="H475">
            <v>72692</v>
          </cell>
          <cell r="I475">
            <v>553021</v>
          </cell>
          <cell r="J475">
            <v>442410</v>
          </cell>
          <cell r="K475">
            <v>105080</v>
          </cell>
        </row>
        <row r="476">
          <cell r="A476" t="str">
            <v>Idaho</v>
          </cell>
          <cell r="B476">
            <v>1991</v>
          </cell>
          <cell r="C476">
            <v>3585227</v>
          </cell>
          <cell r="D476">
            <v>443456</v>
          </cell>
          <cell r="E476">
            <v>404173</v>
          </cell>
          <cell r="F476">
            <v>189993</v>
          </cell>
          <cell r="G476">
            <v>446148</v>
          </cell>
          <cell r="H476">
            <v>59712</v>
          </cell>
          <cell r="I476">
            <v>590870</v>
          </cell>
          <cell r="J476">
            <v>485481</v>
          </cell>
          <cell r="K476">
            <v>105154</v>
          </cell>
        </row>
        <row r="477">
          <cell r="A477" t="str">
            <v>Idaho</v>
          </cell>
          <cell r="B477">
            <v>1992</v>
          </cell>
          <cell r="C477">
            <v>3932232</v>
          </cell>
          <cell r="D477">
            <v>481876</v>
          </cell>
          <cell r="E477">
            <v>442470</v>
          </cell>
          <cell r="F477">
            <v>216992</v>
          </cell>
          <cell r="G477">
            <v>535573</v>
          </cell>
          <cell r="H477">
            <v>68171</v>
          </cell>
          <cell r="I477">
            <v>667577</v>
          </cell>
          <cell r="J477">
            <v>552690</v>
          </cell>
          <cell r="K477">
            <v>128884</v>
          </cell>
        </row>
        <row r="478">
          <cell r="A478" t="str">
            <v>Idaho</v>
          </cell>
          <cell r="B478">
            <v>1993</v>
          </cell>
          <cell r="C478">
            <v>4471230</v>
          </cell>
          <cell r="D478">
            <v>518341</v>
          </cell>
          <cell r="E478">
            <v>488777</v>
          </cell>
          <cell r="F478">
            <v>215593</v>
          </cell>
          <cell r="G478">
            <v>514785</v>
          </cell>
          <cell r="H478">
            <v>71029</v>
          </cell>
          <cell r="I478">
            <v>725229</v>
          </cell>
          <cell r="J478">
            <v>618473</v>
          </cell>
          <cell r="K478">
            <v>151453</v>
          </cell>
        </row>
        <row r="479">
          <cell r="A479" t="str">
            <v>Idaho</v>
          </cell>
          <cell r="B479">
            <v>1994</v>
          </cell>
          <cell r="C479">
            <v>4957737</v>
          </cell>
          <cell r="D479">
            <v>581231</v>
          </cell>
          <cell r="E479">
            <v>539765</v>
          </cell>
          <cell r="F479">
            <v>230465</v>
          </cell>
          <cell r="G479">
            <v>564024</v>
          </cell>
          <cell r="H479">
            <v>90061</v>
          </cell>
          <cell r="I479">
            <v>766216</v>
          </cell>
          <cell r="J479">
            <v>680345</v>
          </cell>
          <cell r="K479">
            <v>186293</v>
          </cell>
        </row>
        <row r="480">
          <cell r="A480" t="str">
            <v>Idaho</v>
          </cell>
          <cell r="B480">
            <v>1995</v>
          </cell>
          <cell r="C480">
            <v>5284364</v>
          </cell>
          <cell r="D480">
            <v>633654</v>
          </cell>
          <cell r="E480">
            <v>575752</v>
          </cell>
          <cell r="F480">
            <v>248042</v>
          </cell>
          <cell r="G480">
            <v>599833</v>
          </cell>
          <cell r="H480">
            <v>129470</v>
          </cell>
          <cell r="I480">
            <v>835600</v>
          </cell>
          <cell r="J480">
            <v>787431</v>
          </cell>
          <cell r="K480">
            <v>208748</v>
          </cell>
        </row>
        <row r="481">
          <cell r="A481" t="str">
            <v>Idaho</v>
          </cell>
          <cell r="B481">
            <v>1996</v>
          </cell>
          <cell r="C481">
            <v>5931838</v>
          </cell>
          <cell r="D481">
            <v>651733</v>
          </cell>
          <cell r="E481">
            <v>598804</v>
          </cell>
          <cell r="F481">
            <v>262581</v>
          </cell>
          <cell r="G481">
            <v>655163</v>
          </cell>
          <cell r="H481">
            <v>152735</v>
          </cell>
          <cell r="I481">
            <v>910488</v>
          </cell>
          <cell r="J481">
            <v>810846</v>
          </cell>
          <cell r="K481">
            <v>174646</v>
          </cell>
        </row>
        <row r="482">
          <cell r="A482" t="str">
            <v>Idaho</v>
          </cell>
          <cell r="B482">
            <v>1997</v>
          </cell>
          <cell r="C482">
            <v>6030973</v>
          </cell>
          <cell r="D482">
            <v>711346</v>
          </cell>
          <cell r="E482">
            <v>622250</v>
          </cell>
          <cell r="F482">
            <v>313730</v>
          </cell>
          <cell r="G482">
            <v>711657</v>
          </cell>
          <cell r="H482">
            <v>138277</v>
          </cell>
          <cell r="I482">
            <v>907129</v>
          </cell>
          <cell r="J482">
            <v>926626</v>
          </cell>
          <cell r="K482">
            <v>185114</v>
          </cell>
        </row>
        <row r="483">
          <cell r="A483" t="str">
            <v>Idaho</v>
          </cell>
          <cell r="B483">
            <v>1998</v>
          </cell>
          <cell r="C483">
            <v>6598419</v>
          </cell>
          <cell r="D483">
            <v>763342</v>
          </cell>
          <cell r="E483">
            <v>652843</v>
          </cell>
          <cell r="F483">
            <v>311426</v>
          </cell>
          <cell r="G483">
            <v>778909</v>
          </cell>
          <cell r="H483">
            <v>117694</v>
          </cell>
          <cell r="I483">
            <v>951335</v>
          </cell>
          <cell r="J483">
            <v>1023825</v>
          </cell>
          <cell r="K483">
            <v>198997</v>
          </cell>
        </row>
        <row r="484">
          <cell r="A484" t="str">
            <v>Idaho</v>
          </cell>
          <cell r="B484">
            <v>1999</v>
          </cell>
          <cell r="C484">
            <v>6867701</v>
          </cell>
          <cell r="D484">
            <v>815660</v>
          </cell>
          <cell r="E484">
            <v>701657</v>
          </cell>
          <cell r="F484">
            <v>319147</v>
          </cell>
          <cell r="G484">
            <v>847021</v>
          </cell>
          <cell r="H484">
            <v>96146</v>
          </cell>
          <cell r="I484">
            <v>1030467</v>
          </cell>
          <cell r="J484">
            <v>1077684</v>
          </cell>
          <cell r="K484">
            <v>237667</v>
          </cell>
        </row>
        <row r="485">
          <cell r="A485" t="str">
            <v>Idaho</v>
          </cell>
          <cell r="B485">
            <v>2000</v>
          </cell>
          <cell r="C485">
            <v>7590426</v>
          </cell>
          <cell r="D485">
            <v>867068</v>
          </cell>
          <cell r="E485">
            <v>747134</v>
          </cell>
          <cell r="F485">
            <v>322766</v>
          </cell>
          <cell r="G485">
            <v>965428</v>
          </cell>
          <cell r="H485">
            <v>125860</v>
          </cell>
          <cell r="I485">
            <v>1150443</v>
          </cell>
          <cell r="J485">
            <v>1072880</v>
          </cell>
          <cell r="K485">
            <v>246169</v>
          </cell>
        </row>
        <row r="486">
          <cell r="A486" t="str">
            <v>Idaho</v>
          </cell>
          <cell r="B486">
            <v>2002</v>
          </cell>
          <cell r="C486">
            <v>6872684</v>
          </cell>
          <cell r="D486">
            <v>958763</v>
          </cell>
          <cell r="E486">
            <v>796373</v>
          </cell>
          <cell r="F486">
            <v>339079</v>
          </cell>
          <cell r="G486">
            <v>842375</v>
          </cell>
          <cell r="H486">
            <v>76769</v>
          </cell>
          <cell r="I486">
            <v>1415152</v>
          </cell>
          <cell r="J486">
            <v>1299234</v>
          </cell>
          <cell r="K486">
            <v>266243</v>
          </cell>
        </row>
        <row r="487">
          <cell r="A487" t="str">
            <v>Idaho</v>
          </cell>
          <cell r="B487">
            <v>2004</v>
          </cell>
          <cell r="C487">
            <v>9754123</v>
          </cell>
          <cell r="D487">
            <v>1084470</v>
          </cell>
          <cell r="E487">
            <v>1036924</v>
          </cell>
          <cell r="F487">
            <v>389903</v>
          </cell>
          <cell r="G487">
            <v>907795</v>
          </cell>
          <cell r="H487">
            <v>103784</v>
          </cell>
          <cell r="I487">
            <v>1874964</v>
          </cell>
          <cell r="J487">
            <v>1467516</v>
          </cell>
          <cell r="K487">
            <v>332459</v>
          </cell>
        </row>
        <row r="488">
          <cell r="A488" t="str">
            <v>Idaho</v>
          </cell>
          <cell r="B488">
            <v>2005</v>
          </cell>
          <cell r="C488">
            <v>10004264</v>
          </cell>
          <cell r="D488">
            <v>1154118</v>
          </cell>
          <cell r="E488">
            <v>1128485</v>
          </cell>
          <cell r="F488">
            <v>395323</v>
          </cell>
          <cell r="G488">
            <v>1040512</v>
          </cell>
          <cell r="H488">
            <v>140585</v>
          </cell>
          <cell r="I488">
            <v>1876847</v>
          </cell>
          <cell r="J488">
            <v>1572973</v>
          </cell>
          <cell r="K488">
            <v>385700</v>
          </cell>
        </row>
        <row r="489">
          <cell r="A489" t="str">
            <v>Idaho</v>
          </cell>
          <cell r="B489">
            <v>2006</v>
          </cell>
          <cell r="C489">
            <v>10847067</v>
          </cell>
          <cell r="D489">
            <v>1234748</v>
          </cell>
          <cell r="E489">
            <v>1078543</v>
          </cell>
          <cell r="F489">
            <v>418062</v>
          </cell>
          <cell r="G489">
            <v>1222569</v>
          </cell>
          <cell r="H489">
            <v>198302</v>
          </cell>
          <cell r="I489">
            <v>1963064</v>
          </cell>
          <cell r="J489">
            <v>1729860</v>
          </cell>
          <cell r="K489">
            <v>378794</v>
          </cell>
        </row>
        <row r="490">
          <cell r="A490" t="str">
            <v>Idaho</v>
          </cell>
          <cell r="B490">
            <v>2007</v>
          </cell>
          <cell r="C490">
            <v>12306217</v>
          </cell>
          <cell r="D490">
            <v>1088970</v>
          </cell>
          <cell r="E490">
            <v>1277533</v>
          </cell>
          <cell r="F490">
            <v>421923</v>
          </cell>
          <cell r="G490">
            <v>1406462</v>
          </cell>
          <cell r="H490">
            <v>188229</v>
          </cell>
          <cell r="I490">
            <v>2011360</v>
          </cell>
          <cell r="J490">
            <v>1883061</v>
          </cell>
          <cell r="K490">
            <v>396339</v>
          </cell>
        </row>
        <row r="491">
          <cell r="A491" t="str">
            <v>Idaho</v>
          </cell>
          <cell r="B491">
            <v>2008</v>
          </cell>
          <cell r="C491">
            <v>10534067</v>
          </cell>
          <cell r="D491">
            <v>1164307</v>
          </cell>
          <cell r="E491">
            <v>1347327</v>
          </cell>
          <cell r="F491">
            <v>424727</v>
          </cell>
          <cell r="G491">
            <v>1438518</v>
          </cell>
          <cell r="H491">
            <v>190194</v>
          </cell>
          <cell r="I491">
            <v>2158210</v>
          </cell>
          <cell r="J491">
            <v>2024810</v>
          </cell>
          <cell r="K491">
            <v>444337</v>
          </cell>
        </row>
        <row r="492">
          <cell r="A492" t="str">
            <v>Idaho</v>
          </cell>
          <cell r="B492">
            <v>2009</v>
          </cell>
          <cell r="C492">
            <v>9096518</v>
          </cell>
          <cell r="D492">
            <v>1301726</v>
          </cell>
          <cell r="E492">
            <v>1206137</v>
          </cell>
          <cell r="F492">
            <v>392383</v>
          </cell>
          <cell r="G492">
            <v>1175604</v>
          </cell>
          <cell r="H492">
            <v>142240</v>
          </cell>
          <cell r="I492">
            <v>2294703</v>
          </cell>
          <cell r="J492">
            <v>2132410</v>
          </cell>
          <cell r="K492">
            <v>413808</v>
          </cell>
        </row>
        <row r="493">
          <cell r="A493" t="str">
            <v>Idaho</v>
          </cell>
          <cell r="B493">
            <v>2010</v>
          </cell>
          <cell r="C493">
            <v>12489961</v>
          </cell>
          <cell r="D493">
            <v>1354234</v>
          </cell>
          <cell r="E493">
            <v>1126671</v>
          </cell>
          <cell r="F493">
            <v>407233</v>
          </cell>
          <cell r="G493">
            <v>1068754</v>
          </cell>
          <cell r="H493">
            <v>98327</v>
          </cell>
          <cell r="I493">
            <v>2820790</v>
          </cell>
          <cell r="J493">
            <v>2161212</v>
          </cell>
          <cell r="K493">
            <v>475628</v>
          </cell>
        </row>
        <row r="494">
          <cell r="A494" t="str">
            <v>Idaho</v>
          </cell>
          <cell r="B494">
            <v>2011</v>
          </cell>
          <cell r="C494">
            <v>14106986</v>
          </cell>
          <cell r="D494">
            <v>1395208</v>
          </cell>
          <cell r="E494">
            <v>1187070</v>
          </cell>
          <cell r="F494">
            <v>453402</v>
          </cell>
          <cell r="G494">
            <v>1169247</v>
          </cell>
          <cell r="H494">
            <v>170214</v>
          </cell>
          <cell r="I494">
            <v>2985584</v>
          </cell>
          <cell r="J494">
            <v>2299174</v>
          </cell>
          <cell r="K494">
            <v>468213</v>
          </cell>
        </row>
        <row r="495">
          <cell r="A495" t="str">
            <v>Idaho</v>
          </cell>
          <cell r="B495">
            <v>2012</v>
          </cell>
          <cell r="C495">
            <v>11568037</v>
          </cell>
          <cell r="D495">
            <v>1393289</v>
          </cell>
          <cell r="E495">
            <v>1224656</v>
          </cell>
          <cell r="F495">
            <v>463783</v>
          </cell>
          <cell r="G495">
            <v>1213335</v>
          </cell>
          <cell r="H495">
            <v>188589</v>
          </cell>
          <cell r="I495">
            <v>2674278</v>
          </cell>
          <cell r="J495">
            <v>1880628</v>
          </cell>
          <cell r="K495">
            <v>503356</v>
          </cell>
        </row>
        <row r="496">
          <cell r="A496" t="str">
            <v>Idaho</v>
          </cell>
          <cell r="B496">
            <v>2013</v>
          </cell>
          <cell r="C496">
            <v>12646888</v>
          </cell>
          <cell r="D496">
            <v>1431374</v>
          </cell>
          <cell r="E496">
            <v>1324182</v>
          </cell>
          <cell r="F496">
            <v>476345</v>
          </cell>
          <cell r="G496">
            <v>1292562</v>
          </cell>
          <cell r="H496">
            <v>200340</v>
          </cell>
          <cell r="I496">
            <v>2655625</v>
          </cell>
          <cell r="J496">
            <v>1887033</v>
          </cell>
          <cell r="K496">
            <v>510397</v>
          </cell>
        </row>
        <row r="497">
          <cell r="A497" t="str">
            <v>Illinois</v>
          </cell>
          <cell r="B497">
            <v>1977</v>
          </cell>
          <cell r="C497">
            <v>17007297</v>
          </cell>
          <cell r="D497">
            <v>3542481</v>
          </cell>
          <cell r="E497">
            <v>2240817</v>
          </cell>
          <cell r="F497">
            <v>1399758</v>
          </cell>
          <cell r="G497">
            <v>1413368</v>
          </cell>
          <cell r="H497">
            <v>384410</v>
          </cell>
          <cell r="I497">
            <v>2837654</v>
          </cell>
          <cell r="J497">
            <v>1230128</v>
          </cell>
          <cell r="K497">
            <v>302996</v>
          </cell>
        </row>
        <row r="498">
          <cell r="A498" t="str">
            <v>Illinois</v>
          </cell>
          <cell r="B498">
            <v>1978</v>
          </cell>
          <cell r="C498">
            <v>17877553</v>
          </cell>
          <cell r="D498">
            <v>3658301</v>
          </cell>
          <cell r="E498">
            <v>2454184</v>
          </cell>
          <cell r="F498">
            <v>1509193</v>
          </cell>
          <cell r="G498">
            <v>1593701</v>
          </cell>
          <cell r="H498">
            <v>376098</v>
          </cell>
          <cell r="I498">
            <v>2904669</v>
          </cell>
          <cell r="J498">
            <v>1363948</v>
          </cell>
          <cell r="K498">
            <v>343986</v>
          </cell>
        </row>
        <row r="499">
          <cell r="A499" t="str">
            <v>Illinois</v>
          </cell>
          <cell r="B499">
            <v>1979</v>
          </cell>
          <cell r="C499">
            <v>19796959</v>
          </cell>
          <cell r="D499">
            <v>3925024</v>
          </cell>
          <cell r="E499">
            <v>2672911</v>
          </cell>
          <cell r="F499">
            <v>1614088</v>
          </cell>
          <cell r="G499">
            <v>1743077</v>
          </cell>
          <cell r="H499">
            <v>489178</v>
          </cell>
          <cell r="I499">
            <v>3464782</v>
          </cell>
          <cell r="J499">
            <v>1540432</v>
          </cell>
          <cell r="K499">
            <v>357927</v>
          </cell>
        </row>
        <row r="500">
          <cell r="A500" t="str">
            <v>Illinois</v>
          </cell>
          <cell r="B500">
            <v>1980</v>
          </cell>
          <cell r="C500">
            <v>22265398</v>
          </cell>
          <cell r="D500">
            <v>4191522</v>
          </cell>
          <cell r="E500">
            <v>2911981</v>
          </cell>
          <cell r="F500">
            <v>1626551</v>
          </cell>
          <cell r="G500">
            <v>1900676</v>
          </cell>
          <cell r="H500">
            <v>797927</v>
          </cell>
          <cell r="I500">
            <v>4034902</v>
          </cell>
          <cell r="J500">
            <v>1695380</v>
          </cell>
          <cell r="K500">
            <v>389062</v>
          </cell>
        </row>
        <row r="501">
          <cell r="A501" t="str">
            <v>Illinois</v>
          </cell>
          <cell r="B501">
            <v>1981</v>
          </cell>
          <cell r="C501">
            <v>25161154</v>
          </cell>
          <cell r="D501">
            <v>4581327</v>
          </cell>
          <cell r="E501">
            <v>3109924</v>
          </cell>
          <cell r="F501">
            <v>1750697</v>
          </cell>
          <cell r="G501">
            <v>2037453</v>
          </cell>
          <cell r="H501">
            <v>835017</v>
          </cell>
          <cell r="I501">
            <v>4672008</v>
          </cell>
          <cell r="J501">
            <v>1914579</v>
          </cell>
          <cell r="K501">
            <v>482576</v>
          </cell>
        </row>
        <row r="502">
          <cell r="A502" t="str">
            <v>Illinois</v>
          </cell>
          <cell r="B502">
            <v>1982</v>
          </cell>
          <cell r="C502">
            <v>26111335</v>
          </cell>
          <cell r="D502">
            <v>4881640</v>
          </cell>
          <cell r="E502">
            <v>3194035</v>
          </cell>
          <cell r="F502">
            <v>1873000</v>
          </cell>
          <cell r="G502">
            <v>2222143</v>
          </cell>
          <cell r="H502">
            <v>714196</v>
          </cell>
          <cell r="I502">
            <v>4298432</v>
          </cell>
          <cell r="J502">
            <v>1992062</v>
          </cell>
          <cell r="K502">
            <v>682354</v>
          </cell>
        </row>
        <row r="503">
          <cell r="A503" t="str">
            <v>Illinois</v>
          </cell>
          <cell r="B503">
            <v>1983</v>
          </cell>
          <cell r="C503">
            <v>27915736</v>
          </cell>
          <cell r="D503">
            <v>5482253</v>
          </cell>
          <cell r="E503">
            <v>3344149</v>
          </cell>
          <cell r="F503">
            <v>2022857</v>
          </cell>
          <cell r="G503">
            <v>2200670</v>
          </cell>
          <cell r="H503">
            <v>603900</v>
          </cell>
          <cell r="I503">
            <v>4437859</v>
          </cell>
          <cell r="J503">
            <v>2222206</v>
          </cell>
          <cell r="K503">
            <v>739401</v>
          </cell>
        </row>
        <row r="504">
          <cell r="A504" t="str">
            <v>Illinois</v>
          </cell>
          <cell r="B504">
            <v>1984</v>
          </cell>
          <cell r="C504">
            <v>29960382</v>
          </cell>
          <cell r="D504">
            <v>5917271</v>
          </cell>
          <cell r="E504">
            <v>3623141</v>
          </cell>
          <cell r="F504">
            <v>2196508</v>
          </cell>
          <cell r="G504">
            <v>2961077</v>
          </cell>
          <cell r="H504">
            <v>563961</v>
          </cell>
          <cell r="I504">
            <v>4796667</v>
          </cell>
          <cell r="J504">
            <v>2331682</v>
          </cell>
          <cell r="K504">
            <v>1129289</v>
          </cell>
        </row>
        <row r="505">
          <cell r="A505" t="str">
            <v>Illinois</v>
          </cell>
          <cell r="B505">
            <v>1985</v>
          </cell>
          <cell r="C505">
            <v>31581697</v>
          </cell>
          <cell r="D505">
            <v>6063869</v>
          </cell>
          <cell r="E505">
            <v>4219008</v>
          </cell>
          <cell r="F505">
            <v>2396279</v>
          </cell>
          <cell r="G505">
            <v>2600864</v>
          </cell>
          <cell r="H505">
            <v>706009</v>
          </cell>
          <cell r="I505">
            <v>4969727</v>
          </cell>
          <cell r="J505">
            <v>2541661</v>
          </cell>
          <cell r="K505">
            <v>1417905</v>
          </cell>
        </row>
        <row r="506">
          <cell r="A506" t="str">
            <v>Illinois</v>
          </cell>
          <cell r="B506">
            <v>1986</v>
          </cell>
          <cell r="C506">
            <v>34014063</v>
          </cell>
          <cell r="D506">
            <v>6225437</v>
          </cell>
          <cell r="E506">
            <v>4496358</v>
          </cell>
          <cell r="F506">
            <v>2566935</v>
          </cell>
          <cell r="G506">
            <v>2645364</v>
          </cell>
          <cell r="H506">
            <v>859707</v>
          </cell>
          <cell r="I506">
            <v>5113514</v>
          </cell>
          <cell r="J506">
            <v>2754305</v>
          </cell>
          <cell r="K506">
            <v>1481653</v>
          </cell>
        </row>
        <row r="507">
          <cell r="A507" t="str">
            <v>Illinois</v>
          </cell>
          <cell r="B507">
            <v>1987</v>
          </cell>
          <cell r="C507">
            <v>36159767</v>
          </cell>
          <cell r="D507">
            <v>6452823</v>
          </cell>
          <cell r="E507">
            <v>4641036</v>
          </cell>
          <cell r="F507">
            <v>2692837</v>
          </cell>
          <cell r="G507">
            <v>3095238</v>
          </cell>
          <cell r="H507">
            <v>862435</v>
          </cell>
          <cell r="I507">
            <v>5116855</v>
          </cell>
          <cell r="J507">
            <v>2954740</v>
          </cell>
          <cell r="K507">
            <v>1599140</v>
          </cell>
        </row>
        <row r="508">
          <cell r="A508" t="str">
            <v>Illinois</v>
          </cell>
          <cell r="B508">
            <v>1988</v>
          </cell>
          <cell r="C508">
            <v>37183206</v>
          </cell>
          <cell r="D508">
            <v>7288556</v>
          </cell>
          <cell r="E508">
            <v>5035515</v>
          </cell>
          <cell r="F508">
            <v>2930880</v>
          </cell>
          <cell r="G508">
            <v>3162655</v>
          </cell>
          <cell r="H508">
            <v>973704</v>
          </cell>
          <cell r="I508">
            <v>4869397</v>
          </cell>
          <cell r="J508">
            <v>3049943</v>
          </cell>
          <cell r="K508">
            <v>1297663</v>
          </cell>
        </row>
        <row r="509">
          <cell r="A509" t="str">
            <v>Illinois</v>
          </cell>
          <cell r="B509">
            <v>1989</v>
          </cell>
          <cell r="C509">
            <v>39580187</v>
          </cell>
          <cell r="D509">
            <v>7663396</v>
          </cell>
          <cell r="E509">
            <v>5374682</v>
          </cell>
          <cell r="F509">
            <v>2940510</v>
          </cell>
          <cell r="G509">
            <v>3510691</v>
          </cell>
          <cell r="H509">
            <v>1073022</v>
          </cell>
          <cell r="I509">
            <v>5095592</v>
          </cell>
          <cell r="J509">
            <v>3382138</v>
          </cell>
          <cell r="K509">
            <v>1313888</v>
          </cell>
        </row>
        <row r="510">
          <cell r="A510" t="str">
            <v>Illinois</v>
          </cell>
          <cell r="B510">
            <v>1990</v>
          </cell>
          <cell r="C510">
            <v>43541366</v>
          </cell>
          <cell r="D510">
            <v>8622386</v>
          </cell>
          <cell r="E510">
            <v>5621034</v>
          </cell>
          <cell r="F510">
            <v>3289040</v>
          </cell>
          <cell r="G510">
            <v>4288667</v>
          </cell>
          <cell r="H510">
            <v>939149</v>
          </cell>
          <cell r="I510">
            <v>5427332</v>
          </cell>
          <cell r="J510">
            <v>3738352</v>
          </cell>
          <cell r="K510">
            <v>1428681</v>
          </cell>
        </row>
        <row r="511">
          <cell r="A511" t="str">
            <v>Illinois</v>
          </cell>
          <cell r="B511">
            <v>1991</v>
          </cell>
          <cell r="C511">
            <v>45341040</v>
          </cell>
          <cell r="D511">
            <v>9065821</v>
          </cell>
          <cell r="E511">
            <v>5420554</v>
          </cell>
          <cell r="F511">
            <v>3393977</v>
          </cell>
          <cell r="G511">
            <v>4540824</v>
          </cell>
          <cell r="H511">
            <v>940759</v>
          </cell>
          <cell r="I511">
            <v>5816186</v>
          </cell>
          <cell r="J511">
            <v>4029722</v>
          </cell>
          <cell r="K511">
            <v>1520139</v>
          </cell>
        </row>
        <row r="512">
          <cell r="A512" t="str">
            <v>Illinois</v>
          </cell>
          <cell r="B512">
            <v>1992</v>
          </cell>
          <cell r="C512">
            <v>49609297</v>
          </cell>
          <cell r="D512">
            <v>9898779</v>
          </cell>
          <cell r="E512">
            <v>5495861</v>
          </cell>
          <cell r="F512">
            <v>3459343</v>
          </cell>
          <cell r="G512">
            <v>4586175</v>
          </cell>
          <cell r="H512">
            <v>970531</v>
          </cell>
          <cell r="I512">
            <v>6741870</v>
          </cell>
          <cell r="J512">
            <v>4292193</v>
          </cell>
          <cell r="K512">
            <v>1943542</v>
          </cell>
        </row>
        <row r="513">
          <cell r="A513" t="str">
            <v>Illinois</v>
          </cell>
          <cell r="B513">
            <v>1993</v>
          </cell>
          <cell r="C513">
            <v>52692632</v>
          </cell>
          <cell r="D513">
            <v>10762628</v>
          </cell>
          <cell r="E513">
            <v>5332032</v>
          </cell>
          <cell r="F513">
            <v>3952774</v>
          </cell>
          <cell r="G513">
            <v>4814887</v>
          </cell>
          <cell r="H513">
            <v>1097305</v>
          </cell>
          <cell r="I513">
            <v>7370182</v>
          </cell>
          <cell r="J513">
            <v>4824561</v>
          </cell>
          <cell r="K513">
            <v>1923647</v>
          </cell>
        </row>
        <row r="514">
          <cell r="A514" t="str">
            <v>Illinois</v>
          </cell>
          <cell r="B514">
            <v>1994</v>
          </cell>
          <cell r="C514">
            <v>55660942</v>
          </cell>
          <cell r="D514">
            <v>11204108</v>
          </cell>
          <cell r="E514">
            <v>5723946</v>
          </cell>
          <cell r="F514">
            <v>4378692</v>
          </cell>
          <cell r="G514">
            <v>5054236</v>
          </cell>
          <cell r="H514">
            <v>1229274</v>
          </cell>
          <cell r="I514">
            <v>8062112</v>
          </cell>
          <cell r="J514">
            <v>5109045</v>
          </cell>
          <cell r="K514">
            <v>1964053</v>
          </cell>
        </row>
        <row r="515">
          <cell r="A515" t="str">
            <v>Illinois</v>
          </cell>
          <cell r="B515">
            <v>1995</v>
          </cell>
          <cell r="C515">
            <v>60093089</v>
          </cell>
          <cell r="D515">
            <v>11867998</v>
          </cell>
          <cell r="E515">
            <v>6046472</v>
          </cell>
          <cell r="F515">
            <v>4678117</v>
          </cell>
          <cell r="G515">
            <v>5318781</v>
          </cell>
          <cell r="H515">
            <v>1481460</v>
          </cell>
          <cell r="I515">
            <v>9124370</v>
          </cell>
          <cell r="J515">
            <v>5594387</v>
          </cell>
          <cell r="K515">
            <v>2245117</v>
          </cell>
        </row>
        <row r="516">
          <cell r="A516" t="str">
            <v>Illinois</v>
          </cell>
          <cell r="B516">
            <v>1996</v>
          </cell>
          <cell r="C516">
            <v>63908509</v>
          </cell>
          <cell r="D516">
            <v>12509527</v>
          </cell>
          <cell r="E516">
            <v>6192010</v>
          </cell>
          <cell r="F516">
            <v>4777064</v>
          </cell>
          <cell r="G516">
            <v>5786670</v>
          </cell>
          <cell r="H516">
            <v>1621276</v>
          </cell>
          <cell r="I516">
            <v>9332119</v>
          </cell>
          <cell r="J516">
            <v>5791040</v>
          </cell>
          <cell r="K516">
            <v>2267691</v>
          </cell>
        </row>
        <row r="517">
          <cell r="A517" t="str">
            <v>Illinois</v>
          </cell>
          <cell r="B517">
            <v>1997</v>
          </cell>
          <cell r="C517">
            <v>67217014</v>
          </cell>
          <cell r="D517">
            <v>12914055</v>
          </cell>
          <cell r="E517">
            <v>6155645</v>
          </cell>
          <cell r="F517">
            <v>4832565</v>
          </cell>
          <cell r="G517">
            <v>6286770</v>
          </cell>
          <cell r="H517">
            <v>1803931</v>
          </cell>
          <cell r="I517">
            <v>9625920</v>
          </cell>
          <cell r="J517">
            <v>6013510</v>
          </cell>
          <cell r="K517">
            <v>2286001</v>
          </cell>
        </row>
        <row r="518">
          <cell r="A518" t="str">
            <v>Illinois</v>
          </cell>
          <cell r="B518">
            <v>1998</v>
          </cell>
          <cell r="C518">
            <v>69393007</v>
          </cell>
          <cell r="D518">
            <v>13318139</v>
          </cell>
          <cell r="E518">
            <v>6431254</v>
          </cell>
          <cell r="F518">
            <v>4945854</v>
          </cell>
          <cell r="G518">
            <v>6986995</v>
          </cell>
          <cell r="H518">
            <v>1961566</v>
          </cell>
          <cell r="I518">
            <v>9915125</v>
          </cell>
          <cell r="J518">
            <v>6471775</v>
          </cell>
          <cell r="K518">
            <v>2348563</v>
          </cell>
        </row>
        <row r="519">
          <cell r="A519" t="str">
            <v>Illinois</v>
          </cell>
          <cell r="B519">
            <v>1999</v>
          </cell>
          <cell r="C519">
            <v>73603151</v>
          </cell>
          <cell r="D519">
            <v>14099968</v>
          </cell>
          <cell r="E519">
            <v>6818072</v>
          </cell>
          <cell r="F519">
            <v>5547951</v>
          </cell>
          <cell r="G519">
            <v>7247522</v>
          </cell>
          <cell r="H519">
            <v>2103927</v>
          </cell>
          <cell r="I519">
            <v>10079329</v>
          </cell>
          <cell r="J519">
            <v>6607349</v>
          </cell>
          <cell r="K519">
            <v>2314114</v>
          </cell>
        </row>
        <row r="520">
          <cell r="A520" t="str">
            <v>Illinois</v>
          </cell>
          <cell r="B520">
            <v>2000</v>
          </cell>
          <cell r="C520">
            <v>80695041</v>
          </cell>
          <cell r="D520">
            <v>14511114</v>
          </cell>
          <cell r="E520">
            <v>7275592</v>
          </cell>
          <cell r="F520">
            <v>6100431</v>
          </cell>
          <cell r="G520">
            <v>7637115</v>
          </cell>
          <cell r="H520">
            <v>2261293</v>
          </cell>
          <cell r="I520">
            <v>10790758</v>
          </cell>
          <cell r="J520">
            <v>6974473</v>
          </cell>
          <cell r="K520">
            <v>2928170</v>
          </cell>
        </row>
        <row r="521">
          <cell r="A521" t="str">
            <v>Illinois</v>
          </cell>
          <cell r="B521">
            <v>2002</v>
          </cell>
          <cell r="C521">
            <v>73670336</v>
          </cell>
          <cell r="D521">
            <v>15872667</v>
          </cell>
          <cell r="E521">
            <v>7528462</v>
          </cell>
          <cell r="F521">
            <v>6429874</v>
          </cell>
          <cell r="G521">
            <v>7471385</v>
          </cell>
          <cell r="H521">
            <v>1383823</v>
          </cell>
          <cell r="I521">
            <v>12716518</v>
          </cell>
          <cell r="J521">
            <v>7885807</v>
          </cell>
          <cell r="K521">
            <v>3658940</v>
          </cell>
        </row>
        <row r="522">
          <cell r="A522" t="str">
            <v>Illinois</v>
          </cell>
          <cell r="B522">
            <v>2004</v>
          </cell>
          <cell r="C522">
            <v>100580663</v>
          </cell>
          <cell r="D522">
            <v>17893109</v>
          </cell>
          <cell r="E522">
            <v>7927625</v>
          </cell>
          <cell r="F522">
            <v>7458959</v>
          </cell>
          <cell r="G522">
            <v>7218428</v>
          </cell>
          <cell r="H522">
            <v>1278538</v>
          </cell>
          <cell r="I522">
            <v>15818532</v>
          </cell>
          <cell r="J522">
            <v>9113150</v>
          </cell>
          <cell r="K522">
            <v>3732506</v>
          </cell>
        </row>
        <row r="523">
          <cell r="A523" t="str">
            <v>Illinois</v>
          </cell>
          <cell r="B523">
            <v>2005</v>
          </cell>
          <cell r="C523">
            <v>99669899</v>
          </cell>
          <cell r="D523">
            <v>18311680</v>
          </cell>
          <cell r="E523">
            <v>8361402</v>
          </cell>
          <cell r="F523">
            <v>8277305</v>
          </cell>
          <cell r="G523">
            <v>7936884</v>
          </cell>
          <cell r="H523">
            <v>2183126</v>
          </cell>
          <cell r="I523">
            <v>15404697</v>
          </cell>
          <cell r="J523">
            <v>9357782</v>
          </cell>
          <cell r="K523">
            <v>3866784</v>
          </cell>
        </row>
        <row r="524">
          <cell r="A524" t="str">
            <v>Illinois</v>
          </cell>
          <cell r="B524">
            <v>2006</v>
          </cell>
          <cell r="C524">
            <v>107810566</v>
          </cell>
          <cell r="D524">
            <v>19516283</v>
          </cell>
          <cell r="E524">
            <v>9066847</v>
          </cell>
          <cell r="F524">
            <v>8735872</v>
          </cell>
          <cell r="G524">
            <v>8635104</v>
          </cell>
          <cell r="H524">
            <v>2400270</v>
          </cell>
          <cell r="I524">
            <v>15965062</v>
          </cell>
          <cell r="J524">
            <v>12199024</v>
          </cell>
          <cell r="K524">
            <v>3956800</v>
          </cell>
        </row>
        <row r="525">
          <cell r="A525" t="str">
            <v>Illinois</v>
          </cell>
          <cell r="B525">
            <v>2007</v>
          </cell>
          <cell r="C525">
            <v>120906205</v>
          </cell>
          <cell r="D525">
            <v>20757096</v>
          </cell>
          <cell r="E525">
            <v>9160305</v>
          </cell>
          <cell r="F525">
            <v>9445012</v>
          </cell>
          <cell r="G525">
            <v>9408437</v>
          </cell>
          <cell r="H525">
            <v>2936360</v>
          </cell>
          <cell r="I525">
            <v>17001984</v>
          </cell>
          <cell r="J525">
            <v>11302022</v>
          </cell>
          <cell r="K525">
            <v>4136891</v>
          </cell>
        </row>
        <row r="526">
          <cell r="A526" t="str">
            <v>Illinois</v>
          </cell>
          <cell r="B526">
            <v>2008</v>
          </cell>
          <cell r="C526">
            <v>102660793</v>
          </cell>
          <cell r="D526">
            <v>21639004</v>
          </cell>
          <cell r="E526">
            <v>9307555</v>
          </cell>
          <cell r="F526">
            <v>9373269</v>
          </cell>
          <cell r="G526">
            <v>10320000</v>
          </cell>
          <cell r="H526">
            <v>1860000</v>
          </cell>
          <cell r="I526">
            <v>17380372</v>
          </cell>
          <cell r="J526">
            <v>11578554</v>
          </cell>
          <cell r="K526">
            <v>4170355</v>
          </cell>
        </row>
        <row r="527">
          <cell r="A527" t="str">
            <v>Illinois</v>
          </cell>
          <cell r="B527">
            <v>2009</v>
          </cell>
          <cell r="C527">
            <v>74484040</v>
          </cell>
          <cell r="D527">
            <v>23313454</v>
          </cell>
          <cell r="E527">
            <v>8883767</v>
          </cell>
          <cell r="F527">
            <v>8937052</v>
          </cell>
          <cell r="G527">
            <v>9222600</v>
          </cell>
          <cell r="H527">
            <v>1710000</v>
          </cell>
          <cell r="I527">
            <v>20101211</v>
          </cell>
          <cell r="J527">
            <v>11901747</v>
          </cell>
          <cell r="K527">
            <v>4618025</v>
          </cell>
        </row>
        <row r="528">
          <cell r="A528" t="str">
            <v>Illinois</v>
          </cell>
          <cell r="B528">
            <v>2010</v>
          </cell>
          <cell r="C528">
            <v>126383763</v>
          </cell>
          <cell r="D528">
            <v>23644587</v>
          </cell>
          <cell r="E528">
            <v>8511080</v>
          </cell>
          <cell r="F528">
            <v>8501399</v>
          </cell>
          <cell r="G528">
            <v>9433245</v>
          </cell>
          <cell r="H528">
            <v>2686686</v>
          </cell>
          <cell r="I528">
            <v>22247186</v>
          </cell>
          <cell r="J528">
            <v>13038930</v>
          </cell>
          <cell r="K528">
            <v>4612811</v>
          </cell>
        </row>
        <row r="529">
          <cell r="A529" t="str">
            <v>Illinois</v>
          </cell>
          <cell r="B529">
            <v>2011</v>
          </cell>
          <cell r="C529">
            <v>135949057</v>
          </cell>
          <cell r="D529">
            <v>24513651</v>
          </cell>
          <cell r="E529">
            <v>9061167</v>
          </cell>
          <cell r="F529">
            <v>8613833</v>
          </cell>
          <cell r="G529">
            <v>11717504</v>
          </cell>
          <cell r="H529">
            <v>2805458</v>
          </cell>
          <cell r="I529">
            <v>22587695</v>
          </cell>
          <cell r="J529">
            <v>12403307</v>
          </cell>
          <cell r="K529">
            <v>5129259</v>
          </cell>
        </row>
        <row r="530">
          <cell r="A530" t="str">
            <v>Illinois</v>
          </cell>
          <cell r="B530">
            <v>2012</v>
          </cell>
          <cell r="C530">
            <v>118438987</v>
          </cell>
          <cell r="D530">
            <v>25541837</v>
          </cell>
          <cell r="E530">
            <v>9645119</v>
          </cell>
          <cell r="F530">
            <v>8691217</v>
          </cell>
          <cell r="G530">
            <v>15512310</v>
          </cell>
          <cell r="H530">
            <v>3494539</v>
          </cell>
          <cell r="I530">
            <v>19072621</v>
          </cell>
          <cell r="J530">
            <v>12126101</v>
          </cell>
          <cell r="K530">
            <v>4699175</v>
          </cell>
        </row>
        <row r="531">
          <cell r="A531" t="str">
            <v>Illinois</v>
          </cell>
          <cell r="B531">
            <v>2013</v>
          </cell>
          <cell r="C531">
            <v>139251764</v>
          </cell>
          <cell r="D531">
            <v>25541107</v>
          </cell>
          <cell r="E531">
            <v>9782752</v>
          </cell>
          <cell r="F531">
            <v>9228593</v>
          </cell>
          <cell r="G531">
            <v>16538662</v>
          </cell>
          <cell r="H531">
            <v>4462627</v>
          </cell>
          <cell r="I531">
            <v>20196640</v>
          </cell>
          <cell r="J531">
            <v>12656968</v>
          </cell>
          <cell r="K531">
            <v>5208100</v>
          </cell>
        </row>
        <row r="532">
          <cell r="A532" t="str">
            <v>Indiana</v>
          </cell>
          <cell r="B532">
            <v>1977</v>
          </cell>
          <cell r="C532">
            <v>6085150</v>
          </cell>
          <cell r="D532">
            <v>1270693</v>
          </cell>
          <cell r="E532">
            <v>1045571</v>
          </cell>
          <cell r="F532">
            <v>388860</v>
          </cell>
          <cell r="G532">
            <v>514388</v>
          </cell>
          <cell r="H532">
            <v>86198</v>
          </cell>
          <cell r="I532">
            <v>1004003</v>
          </cell>
          <cell r="J532">
            <v>810314</v>
          </cell>
          <cell r="K532">
            <v>78641</v>
          </cell>
        </row>
        <row r="533">
          <cell r="A533" t="str">
            <v>Indiana</v>
          </cell>
          <cell r="B533">
            <v>1978</v>
          </cell>
          <cell r="C533">
            <v>6760477</v>
          </cell>
          <cell r="D533">
            <v>1315110</v>
          </cell>
          <cell r="E533">
            <v>1120732</v>
          </cell>
          <cell r="F533">
            <v>430960</v>
          </cell>
          <cell r="G533">
            <v>578970</v>
          </cell>
          <cell r="H533">
            <v>192068</v>
          </cell>
          <cell r="I533">
            <v>1136296</v>
          </cell>
          <cell r="J533">
            <v>909374</v>
          </cell>
          <cell r="K533">
            <v>104488</v>
          </cell>
        </row>
        <row r="534">
          <cell r="A534" t="str">
            <v>Indiana</v>
          </cell>
          <cell r="B534">
            <v>1979</v>
          </cell>
          <cell r="C534">
            <v>7401924</v>
          </cell>
          <cell r="D534">
            <v>1333009</v>
          </cell>
          <cell r="E534">
            <v>1310321</v>
          </cell>
          <cell r="F534">
            <v>451737</v>
          </cell>
          <cell r="G534">
            <v>643692</v>
          </cell>
          <cell r="H534">
            <v>126876</v>
          </cell>
          <cell r="I534">
            <v>1257624</v>
          </cell>
          <cell r="J534">
            <v>1022210</v>
          </cell>
          <cell r="K534">
            <v>126291</v>
          </cell>
        </row>
        <row r="535">
          <cell r="A535" t="str">
            <v>Indiana</v>
          </cell>
          <cell r="B535">
            <v>1980</v>
          </cell>
          <cell r="C535">
            <v>7751102</v>
          </cell>
          <cell r="D535">
            <v>1348851</v>
          </cell>
          <cell r="E535">
            <v>1331594</v>
          </cell>
          <cell r="F535">
            <v>433040</v>
          </cell>
          <cell r="G535">
            <v>610406</v>
          </cell>
          <cell r="H535">
            <v>179191</v>
          </cell>
          <cell r="I535">
            <v>1213743</v>
          </cell>
          <cell r="J535">
            <v>1135298</v>
          </cell>
          <cell r="K535">
            <v>145920</v>
          </cell>
        </row>
        <row r="536">
          <cell r="A536" t="str">
            <v>Indiana</v>
          </cell>
          <cell r="B536">
            <v>1981</v>
          </cell>
          <cell r="C536">
            <v>9006463</v>
          </cell>
          <cell r="D536">
            <v>1692894</v>
          </cell>
          <cell r="E536">
            <v>1361254</v>
          </cell>
          <cell r="F536">
            <v>439538</v>
          </cell>
          <cell r="G536">
            <v>695787</v>
          </cell>
          <cell r="H536">
            <v>154873</v>
          </cell>
          <cell r="I536">
            <v>1626581</v>
          </cell>
          <cell r="J536">
            <v>1306000</v>
          </cell>
          <cell r="K536">
            <v>164465</v>
          </cell>
        </row>
        <row r="537">
          <cell r="A537" t="str">
            <v>Indiana</v>
          </cell>
          <cell r="B537">
            <v>1982</v>
          </cell>
          <cell r="C537">
            <v>9555058</v>
          </cell>
          <cell r="D537">
            <v>1720850</v>
          </cell>
          <cell r="E537">
            <v>1510453</v>
          </cell>
          <cell r="F537">
            <v>468104</v>
          </cell>
          <cell r="G537">
            <v>801548</v>
          </cell>
          <cell r="H537">
            <v>125845</v>
          </cell>
          <cell r="I537">
            <v>1510367</v>
          </cell>
          <cell r="J537">
            <v>1506734</v>
          </cell>
          <cell r="K537">
            <v>171503</v>
          </cell>
        </row>
        <row r="538">
          <cell r="A538" t="str">
            <v>Indiana</v>
          </cell>
          <cell r="B538">
            <v>1983</v>
          </cell>
          <cell r="C538">
            <v>10347275</v>
          </cell>
          <cell r="D538">
            <v>1716486</v>
          </cell>
          <cell r="E538">
            <v>1522846</v>
          </cell>
          <cell r="F538">
            <v>497530</v>
          </cell>
          <cell r="G538">
            <v>876475</v>
          </cell>
          <cell r="H538">
            <v>139968</v>
          </cell>
          <cell r="I538">
            <v>1630450</v>
          </cell>
          <cell r="J538">
            <v>1692973</v>
          </cell>
          <cell r="K538">
            <v>332975</v>
          </cell>
        </row>
        <row r="539">
          <cell r="A539" t="str">
            <v>Indiana</v>
          </cell>
          <cell r="B539">
            <v>1984</v>
          </cell>
          <cell r="C539">
            <v>11702627</v>
          </cell>
          <cell r="D539">
            <v>1878827</v>
          </cell>
          <cell r="E539">
            <v>1969547</v>
          </cell>
          <cell r="F539">
            <v>522264</v>
          </cell>
          <cell r="G539">
            <v>1295360</v>
          </cell>
          <cell r="H539">
            <v>129939</v>
          </cell>
          <cell r="I539">
            <v>1775686</v>
          </cell>
          <cell r="J539">
            <v>1830359</v>
          </cell>
          <cell r="K539">
            <v>369733</v>
          </cell>
        </row>
        <row r="540">
          <cell r="A540" t="str">
            <v>Indiana</v>
          </cell>
          <cell r="B540">
            <v>1985</v>
          </cell>
          <cell r="C540">
            <v>12881575</v>
          </cell>
          <cell r="D540">
            <v>2076569</v>
          </cell>
          <cell r="E540">
            <v>2112932</v>
          </cell>
          <cell r="F540">
            <v>535884</v>
          </cell>
          <cell r="G540">
            <v>1369018</v>
          </cell>
          <cell r="H540">
            <v>178346</v>
          </cell>
          <cell r="I540">
            <v>1940716</v>
          </cell>
          <cell r="J540">
            <v>1869360</v>
          </cell>
          <cell r="K540">
            <v>545824</v>
          </cell>
        </row>
        <row r="541">
          <cell r="A541" t="str">
            <v>Indiana</v>
          </cell>
          <cell r="B541">
            <v>1986</v>
          </cell>
          <cell r="C541">
            <v>13598920</v>
          </cell>
          <cell r="D541">
            <v>2165616</v>
          </cell>
          <cell r="E541">
            <v>2161337</v>
          </cell>
          <cell r="F541">
            <v>582266</v>
          </cell>
          <cell r="G541">
            <v>1441054</v>
          </cell>
          <cell r="H541">
            <v>183565</v>
          </cell>
          <cell r="I541">
            <v>2145706</v>
          </cell>
          <cell r="J541">
            <v>2067483</v>
          </cell>
          <cell r="K541">
            <v>571845</v>
          </cell>
        </row>
        <row r="542">
          <cell r="A542" t="str">
            <v>Indiana</v>
          </cell>
          <cell r="B542">
            <v>1987</v>
          </cell>
          <cell r="C542">
            <v>14467099</v>
          </cell>
          <cell r="D542">
            <v>2315283</v>
          </cell>
          <cell r="E542">
            <v>2252060</v>
          </cell>
          <cell r="F542">
            <v>622651</v>
          </cell>
          <cell r="G542">
            <v>1584930</v>
          </cell>
          <cell r="H542">
            <v>235709</v>
          </cell>
          <cell r="I542">
            <v>2213675</v>
          </cell>
          <cell r="J542">
            <v>2192819</v>
          </cell>
          <cell r="K542">
            <v>628910</v>
          </cell>
        </row>
        <row r="543">
          <cell r="A543" t="str">
            <v>Indiana</v>
          </cell>
          <cell r="B543">
            <v>1988</v>
          </cell>
          <cell r="C543">
            <v>15143807</v>
          </cell>
          <cell r="D543">
            <v>2476776</v>
          </cell>
          <cell r="E543">
            <v>2361910</v>
          </cell>
          <cell r="F543">
            <v>677785</v>
          </cell>
          <cell r="G543">
            <v>1956525</v>
          </cell>
          <cell r="H543">
            <v>261125</v>
          </cell>
          <cell r="I543">
            <v>2168615</v>
          </cell>
          <cell r="J543">
            <v>2298260</v>
          </cell>
          <cell r="K543">
            <v>360047</v>
          </cell>
        </row>
        <row r="544">
          <cell r="A544" t="str">
            <v>Indiana</v>
          </cell>
          <cell r="B544">
            <v>1989</v>
          </cell>
          <cell r="C544">
            <v>17168946</v>
          </cell>
          <cell r="D544">
            <v>2686310</v>
          </cell>
          <cell r="E544">
            <v>2580664</v>
          </cell>
          <cell r="F544">
            <v>834667</v>
          </cell>
          <cell r="G544">
            <v>2158100</v>
          </cell>
          <cell r="H544">
            <v>282022</v>
          </cell>
          <cell r="I544">
            <v>2310614</v>
          </cell>
          <cell r="J544">
            <v>2580801</v>
          </cell>
          <cell r="K544">
            <v>754876</v>
          </cell>
        </row>
        <row r="545">
          <cell r="A545" t="str">
            <v>Indiana</v>
          </cell>
          <cell r="B545">
            <v>1990</v>
          </cell>
          <cell r="C545">
            <v>18168008</v>
          </cell>
          <cell r="D545">
            <v>2619156</v>
          </cell>
          <cell r="E545">
            <v>2551464</v>
          </cell>
          <cell r="F545">
            <v>842840</v>
          </cell>
          <cell r="G545">
            <v>2340430</v>
          </cell>
          <cell r="H545">
            <v>340978</v>
          </cell>
          <cell r="I545">
            <v>2497066</v>
          </cell>
          <cell r="J545">
            <v>2856013</v>
          </cell>
          <cell r="K545">
            <v>991409</v>
          </cell>
        </row>
        <row r="546">
          <cell r="A546" t="str">
            <v>Indiana</v>
          </cell>
          <cell r="B546">
            <v>1991</v>
          </cell>
          <cell r="C546">
            <v>19344820</v>
          </cell>
          <cell r="D546">
            <v>3202249</v>
          </cell>
          <cell r="E546">
            <v>2538335</v>
          </cell>
          <cell r="F546">
            <v>873967</v>
          </cell>
          <cell r="G546">
            <v>2494192</v>
          </cell>
          <cell r="H546">
            <v>310394</v>
          </cell>
          <cell r="I546">
            <v>2808375</v>
          </cell>
          <cell r="J546">
            <v>3059001</v>
          </cell>
          <cell r="K546">
            <v>726694</v>
          </cell>
        </row>
        <row r="547">
          <cell r="A547" t="str">
            <v>Indiana</v>
          </cell>
          <cell r="B547">
            <v>1992</v>
          </cell>
          <cell r="C547">
            <v>21426971</v>
          </cell>
          <cell r="D547">
            <v>3279003</v>
          </cell>
          <cell r="E547">
            <v>2590600</v>
          </cell>
          <cell r="F547">
            <v>845533</v>
          </cell>
          <cell r="G547">
            <v>2943555</v>
          </cell>
          <cell r="H547">
            <v>672100</v>
          </cell>
          <cell r="I547">
            <v>3345195</v>
          </cell>
          <cell r="J547">
            <v>3441126</v>
          </cell>
          <cell r="K547">
            <v>779048</v>
          </cell>
        </row>
        <row r="548">
          <cell r="A548" t="str">
            <v>Indiana</v>
          </cell>
          <cell r="B548">
            <v>1993</v>
          </cell>
          <cell r="C548">
            <v>22637403</v>
          </cell>
          <cell r="D548">
            <v>3606320</v>
          </cell>
          <cell r="E548">
            <v>2300233</v>
          </cell>
          <cell r="F548">
            <v>883143</v>
          </cell>
          <cell r="G548">
            <v>3182325</v>
          </cell>
          <cell r="H548">
            <v>656228</v>
          </cell>
          <cell r="I548">
            <v>3973459</v>
          </cell>
          <cell r="J548">
            <v>3667239</v>
          </cell>
          <cell r="K548">
            <v>970939</v>
          </cell>
        </row>
        <row r="549">
          <cell r="A549" t="str">
            <v>Indiana</v>
          </cell>
          <cell r="B549">
            <v>1994</v>
          </cell>
          <cell r="C549">
            <v>24818206</v>
          </cell>
          <cell r="D549">
            <v>4253492</v>
          </cell>
          <cell r="E549">
            <v>2505874</v>
          </cell>
          <cell r="F549">
            <v>885051</v>
          </cell>
          <cell r="G549">
            <v>3394438</v>
          </cell>
          <cell r="H549">
            <v>798600</v>
          </cell>
          <cell r="I549">
            <v>4373427</v>
          </cell>
          <cell r="J549">
            <v>3930830</v>
          </cell>
          <cell r="K549">
            <v>1059032</v>
          </cell>
        </row>
        <row r="550">
          <cell r="A550" t="str">
            <v>Indiana</v>
          </cell>
          <cell r="B550">
            <v>1995</v>
          </cell>
          <cell r="C550">
            <v>25288007</v>
          </cell>
          <cell r="D550">
            <v>4237815</v>
          </cell>
          <cell r="E550">
            <v>2709816</v>
          </cell>
          <cell r="F550">
            <v>907795</v>
          </cell>
          <cell r="G550">
            <v>3659114</v>
          </cell>
          <cell r="H550">
            <v>874305</v>
          </cell>
          <cell r="I550">
            <v>3616868</v>
          </cell>
          <cell r="J550">
            <v>4171957</v>
          </cell>
          <cell r="K550">
            <v>1271037</v>
          </cell>
        </row>
        <row r="551">
          <cell r="A551" t="str">
            <v>Indiana</v>
          </cell>
          <cell r="B551">
            <v>1996</v>
          </cell>
          <cell r="C551">
            <v>25793136</v>
          </cell>
          <cell r="D551">
            <v>4029370</v>
          </cell>
          <cell r="E551">
            <v>2867644</v>
          </cell>
          <cell r="F551">
            <v>936687</v>
          </cell>
          <cell r="G551">
            <v>3899686</v>
          </cell>
          <cell r="H551">
            <v>894403</v>
          </cell>
          <cell r="I551">
            <v>3937180</v>
          </cell>
          <cell r="J551">
            <v>3970364</v>
          </cell>
          <cell r="K551">
            <v>1233307</v>
          </cell>
        </row>
        <row r="552">
          <cell r="A552" t="str">
            <v>Indiana</v>
          </cell>
          <cell r="B552">
            <v>1997</v>
          </cell>
          <cell r="C552">
            <v>28284128</v>
          </cell>
          <cell r="D552">
            <v>5091539</v>
          </cell>
          <cell r="E552">
            <v>3042874</v>
          </cell>
          <cell r="F552">
            <v>1142612</v>
          </cell>
          <cell r="G552">
            <v>4171672</v>
          </cell>
          <cell r="H552">
            <v>904265</v>
          </cell>
          <cell r="I552">
            <v>3984194</v>
          </cell>
          <cell r="J552">
            <v>4342335</v>
          </cell>
          <cell r="K552">
            <v>1287702</v>
          </cell>
        </row>
        <row r="553">
          <cell r="A553" t="str">
            <v>Indiana</v>
          </cell>
          <cell r="B553">
            <v>1998</v>
          </cell>
          <cell r="C553">
            <v>28721177</v>
          </cell>
          <cell r="D553">
            <v>5055248</v>
          </cell>
          <cell r="E553">
            <v>3156272</v>
          </cell>
          <cell r="F553">
            <v>1317140</v>
          </cell>
          <cell r="G553">
            <v>3876782</v>
          </cell>
          <cell r="H553">
            <v>928218</v>
          </cell>
          <cell r="I553">
            <v>4117462</v>
          </cell>
          <cell r="J553">
            <v>4710865</v>
          </cell>
          <cell r="K553">
            <v>1297835</v>
          </cell>
        </row>
        <row r="554">
          <cell r="A554" t="str">
            <v>Indiana</v>
          </cell>
          <cell r="B554">
            <v>1999</v>
          </cell>
          <cell r="C554">
            <v>30889856</v>
          </cell>
          <cell r="D554">
            <v>5177129</v>
          </cell>
          <cell r="E554">
            <v>3308186</v>
          </cell>
          <cell r="F554">
            <v>1436657</v>
          </cell>
          <cell r="G554">
            <v>4214565</v>
          </cell>
          <cell r="H554">
            <v>989627</v>
          </cell>
          <cell r="I554">
            <v>4623949</v>
          </cell>
          <cell r="J554">
            <v>4896764</v>
          </cell>
          <cell r="K554">
            <v>1415818</v>
          </cell>
        </row>
        <row r="555">
          <cell r="A555" t="str">
            <v>Indiana</v>
          </cell>
          <cell r="B555">
            <v>2000</v>
          </cell>
          <cell r="C555">
            <v>32715990</v>
          </cell>
          <cell r="D555">
            <v>5551586</v>
          </cell>
          <cell r="E555">
            <v>3579416</v>
          </cell>
          <cell r="F555">
            <v>1533412</v>
          </cell>
          <cell r="G555">
            <v>4268439</v>
          </cell>
          <cell r="H555">
            <v>924623</v>
          </cell>
          <cell r="I555">
            <v>5168994</v>
          </cell>
          <cell r="J555">
            <v>5289204</v>
          </cell>
          <cell r="K555">
            <v>1675570</v>
          </cell>
        </row>
        <row r="556">
          <cell r="A556" t="str">
            <v>Indiana</v>
          </cell>
          <cell r="B556">
            <v>2002</v>
          </cell>
          <cell r="C556">
            <v>34220921</v>
          </cell>
          <cell r="D556">
            <v>5976203</v>
          </cell>
          <cell r="E556">
            <v>3798490</v>
          </cell>
          <cell r="F556">
            <v>1723942</v>
          </cell>
          <cell r="G556">
            <v>4121231</v>
          </cell>
          <cell r="H556">
            <v>709412</v>
          </cell>
          <cell r="I556">
            <v>6282589</v>
          </cell>
          <cell r="J556">
            <v>5762582</v>
          </cell>
          <cell r="K556">
            <v>2249934</v>
          </cell>
        </row>
        <row r="557">
          <cell r="A557" t="str">
            <v>Indiana</v>
          </cell>
          <cell r="B557">
            <v>2004</v>
          </cell>
          <cell r="C557">
            <v>41066913</v>
          </cell>
          <cell r="D557">
            <v>6073538</v>
          </cell>
          <cell r="E557">
            <v>4759445</v>
          </cell>
          <cell r="F557">
            <v>2233010</v>
          </cell>
          <cell r="G557">
            <v>4231840</v>
          </cell>
          <cell r="H557">
            <v>644787</v>
          </cell>
          <cell r="I557">
            <v>7339857</v>
          </cell>
          <cell r="J557">
            <v>6408300</v>
          </cell>
          <cell r="K557">
            <v>2566534</v>
          </cell>
        </row>
        <row r="558">
          <cell r="A558" t="str">
            <v>Indiana</v>
          </cell>
          <cell r="B558">
            <v>2005</v>
          </cell>
          <cell r="C558">
            <v>44301843</v>
          </cell>
          <cell r="D558">
            <v>8302586</v>
          </cell>
          <cell r="E558">
            <v>5001049</v>
          </cell>
          <cell r="F558">
            <v>2278756</v>
          </cell>
          <cell r="G558">
            <v>4811592</v>
          </cell>
          <cell r="H558">
            <v>824803</v>
          </cell>
          <cell r="I558">
            <v>7250992</v>
          </cell>
          <cell r="J558">
            <v>6839242</v>
          </cell>
          <cell r="K558">
            <v>2454354</v>
          </cell>
        </row>
        <row r="559">
          <cell r="A559" t="str">
            <v>Indiana</v>
          </cell>
          <cell r="B559">
            <v>2006</v>
          </cell>
          <cell r="C559">
            <v>50510259</v>
          </cell>
          <cell r="D559">
            <v>7531161</v>
          </cell>
          <cell r="E559">
            <v>5334275</v>
          </cell>
          <cell r="F559">
            <v>2326082</v>
          </cell>
          <cell r="G559">
            <v>5299485</v>
          </cell>
          <cell r="H559">
            <v>1043873</v>
          </cell>
          <cell r="I559">
            <v>7586099</v>
          </cell>
          <cell r="J559">
            <v>11220463</v>
          </cell>
          <cell r="K559">
            <v>2679643</v>
          </cell>
        </row>
        <row r="560">
          <cell r="A560" t="str">
            <v>Indiana</v>
          </cell>
          <cell r="B560">
            <v>2007</v>
          </cell>
          <cell r="C560">
            <v>49787511</v>
          </cell>
          <cell r="D560">
            <v>6209813</v>
          </cell>
          <cell r="E560">
            <v>5423501</v>
          </cell>
          <cell r="F560">
            <v>2611145</v>
          </cell>
          <cell r="G560">
            <v>5685105</v>
          </cell>
          <cell r="H560">
            <v>987111</v>
          </cell>
          <cell r="I560">
            <v>8227321</v>
          </cell>
          <cell r="J560">
            <v>7508315</v>
          </cell>
          <cell r="K560">
            <v>3286253</v>
          </cell>
        </row>
        <row r="561">
          <cell r="A561" t="str">
            <v>Indiana</v>
          </cell>
          <cell r="B561">
            <v>2008</v>
          </cell>
          <cell r="C561">
            <v>46949468</v>
          </cell>
          <cell r="D561">
            <v>6957696</v>
          </cell>
          <cell r="E561">
            <v>5738829</v>
          </cell>
          <cell r="F561">
            <v>2759303</v>
          </cell>
          <cell r="G561">
            <v>6025789</v>
          </cell>
          <cell r="H561">
            <v>909494</v>
          </cell>
          <cell r="I561">
            <v>8571221</v>
          </cell>
          <cell r="J561">
            <v>7920499</v>
          </cell>
          <cell r="K561">
            <v>2824856</v>
          </cell>
        </row>
        <row r="562">
          <cell r="A562" t="str">
            <v>Indiana</v>
          </cell>
          <cell r="B562">
            <v>2009</v>
          </cell>
          <cell r="C562">
            <v>46647994</v>
          </cell>
          <cell r="D562">
            <v>7331681</v>
          </cell>
          <cell r="E562">
            <v>6205638</v>
          </cell>
          <cell r="F562">
            <v>2800160</v>
          </cell>
          <cell r="G562">
            <v>5789628</v>
          </cell>
          <cell r="H562">
            <v>838974</v>
          </cell>
          <cell r="I562">
            <v>9731104</v>
          </cell>
          <cell r="J562">
            <v>8514479</v>
          </cell>
          <cell r="K562">
            <v>2580781</v>
          </cell>
        </row>
        <row r="563">
          <cell r="A563" t="str">
            <v>Indiana</v>
          </cell>
          <cell r="B563">
            <v>2010</v>
          </cell>
          <cell r="C563">
            <v>54802507</v>
          </cell>
          <cell r="D563">
            <v>7641801</v>
          </cell>
          <cell r="E563">
            <v>5941044</v>
          </cell>
          <cell r="F563">
            <v>2703660</v>
          </cell>
          <cell r="G563">
            <v>5458567</v>
          </cell>
          <cell r="H563">
            <v>597347</v>
          </cell>
          <cell r="I563">
            <v>10822482</v>
          </cell>
          <cell r="J563">
            <v>8709706</v>
          </cell>
          <cell r="K563">
            <v>2512486</v>
          </cell>
        </row>
        <row r="564">
          <cell r="A564" t="str">
            <v>Indiana</v>
          </cell>
          <cell r="B564">
            <v>2011</v>
          </cell>
          <cell r="C564">
            <v>57105262</v>
          </cell>
          <cell r="D564">
            <v>6362931</v>
          </cell>
          <cell r="E564">
            <v>6269721</v>
          </cell>
          <cell r="F564">
            <v>2718016</v>
          </cell>
          <cell r="G564">
            <v>6176580</v>
          </cell>
          <cell r="H564">
            <v>717207</v>
          </cell>
          <cell r="I564">
            <v>11497180</v>
          </cell>
          <cell r="J564">
            <v>9025396</v>
          </cell>
          <cell r="K564">
            <v>2397663</v>
          </cell>
        </row>
        <row r="565">
          <cell r="A565" t="str">
            <v>Indiana</v>
          </cell>
          <cell r="B565">
            <v>2012</v>
          </cell>
          <cell r="C565">
            <v>53736947</v>
          </cell>
          <cell r="D565">
            <v>6499971</v>
          </cell>
          <cell r="E565">
            <v>6621954</v>
          </cell>
          <cell r="F565">
            <v>3476080</v>
          </cell>
          <cell r="G565">
            <v>6097513</v>
          </cell>
          <cell r="H565">
            <v>794508</v>
          </cell>
          <cell r="I565">
            <v>11115800</v>
          </cell>
          <cell r="J565">
            <v>8952321</v>
          </cell>
          <cell r="K565">
            <v>2016889</v>
          </cell>
        </row>
        <row r="566">
          <cell r="A566" t="str">
            <v>Indiana</v>
          </cell>
          <cell r="B566">
            <v>2013</v>
          </cell>
          <cell r="C566">
            <v>56115760</v>
          </cell>
          <cell r="D566">
            <v>6358368</v>
          </cell>
          <cell r="E566">
            <v>6793923</v>
          </cell>
          <cell r="F566">
            <v>3735487</v>
          </cell>
          <cell r="G566">
            <v>6182143</v>
          </cell>
          <cell r="H566">
            <v>781585</v>
          </cell>
          <cell r="I566">
            <v>11818797</v>
          </cell>
          <cell r="J566">
            <v>9231397</v>
          </cell>
          <cell r="K566">
            <v>2029463</v>
          </cell>
        </row>
        <row r="567">
          <cell r="A567" t="str">
            <v>Iowa</v>
          </cell>
          <cell r="B567">
            <v>1977</v>
          </cell>
          <cell r="C567">
            <v>4127286</v>
          </cell>
          <cell r="D567">
            <v>846175</v>
          </cell>
          <cell r="E567">
            <v>346785</v>
          </cell>
          <cell r="F567">
            <v>227241</v>
          </cell>
          <cell r="G567">
            <v>447409</v>
          </cell>
          <cell r="H567">
            <v>91894</v>
          </cell>
          <cell r="I567">
            <v>716730</v>
          </cell>
          <cell r="J567">
            <v>497134</v>
          </cell>
          <cell r="K567">
            <v>103876</v>
          </cell>
        </row>
        <row r="568">
          <cell r="A568" t="str">
            <v>Iowa</v>
          </cell>
          <cell r="B568">
            <v>1978</v>
          </cell>
          <cell r="C568">
            <v>4449587</v>
          </cell>
          <cell r="D568">
            <v>878631</v>
          </cell>
          <cell r="E568">
            <v>376212</v>
          </cell>
          <cell r="F568">
            <v>237558</v>
          </cell>
          <cell r="G568">
            <v>490210</v>
          </cell>
          <cell r="H568">
            <v>108961</v>
          </cell>
          <cell r="I568">
            <v>789963</v>
          </cell>
          <cell r="J568">
            <v>549635</v>
          </cell>
          <cell r="K568">
            <v>107331</v>
          </cell>
        </row>
        <row r="569">
          <cell r="A569" t="str">
            <v>Iowa</v>
          </cell>
          <cell r="B569">
            <v>1979</v>
          </cell>
          <cell r="C569">
            <v>4958603</v>
          </cell>
          <cell r="D569">
            <v>983548</v>
          </cell>
          <cell r="E569">
            <v>405655</v>
          </cell>
          <cell r="F569">
            <v>268917</v>
          </cell>
          <cell r="G569">
            <v>558879</v>
          </cell>
          <cell r="H569">
            <v>130074</v>
          </cell>
          <cell r="I569">
            <v>799212</v>
          </cell>
          <cell r="J569">
            <v>603430</v>
          </cell>
          <cell r="K569">
            <v>122456</v>
          </cell>
        </row>
        <row r="570">
          <cell r="A570" t="str">
            <v>Iowa</v>
          </cell>
          <cell r="B570">
            <v>1980</v>
          </cell>
          <cell r="C570">
            <v>5514750</v>
          </cell>
          <cell r="D570">
            <v>1048298</v>
          </cell>
          <cell r="E570">
            <v>502055</v>
          </cell>
          <cell r="F570">
            <v>280488</v>
          </cell>
          <cell r="G570">
            <v>602385</v>
          </cell>
          <cell r="H570">
            <v>138564</v>
          </cell>
          <cell r="I570">
            <v>915531</v>
          </cell>
          <cell r="J570">
            <v>697272</v>
          </cell>
          <cell r="K570">
            <v>145846</v>
          </cell>
        </row>
        <row r="571">
          <cell r="A571" t="str">
            <v>Iowa</v>
          </cell>
          <cell r="B571">
            <v>1981</v>
          </cell>
          <cell r="C571">
            <v>5970955</v>
          </cell>
          <cell r="D571">
            <v>1170203</v>
          </cell>
          <cell r="E571">
            <v>514727</v>
          </cell>
          <cell r="F571">
            <v>276287</v>
          </cell>
          <cell r="G571">
            <v>673473</v>
          </cell>
          <cell r="H571">
            <v>135868</v>
          </cell>
          <cell r="I571">
            <v>994801</v>
          </cell>
          <cell r="J571">
            <v>794507</v>
          </cell>
          <cell r="K571">
            <v>169708</v>
          </cell>
        </row>
        <row r="572">
          <cell r="A572" t="str">
            <v>Iowa</v>
          </cell>
          <cell r="B572">
            <v>1982</v>
          </cell>
          <cell r="C572">
            <v>6459196</v>
          </cell>
          <cell r="D572">
            <v>1273879</v>
          </cell>
          <cell r="E572">
            <v>523397</v>
          </cell>
          <cell r="F572">
            <v>337198</v>
          </cell>
          <cell r="G572">
            <v>720883</v>
          </cell>
          <cell r="H572">
            <v>147115</v>
          </cell>
          <cell r="I572">
            <v>924937</v>
          </cell>
          <cell r="J572">
            <v>908453</v>
          </cell>
          <cell r="K572">
            <v>213180</v>
          </cell>
        </row>
        <row r="573">
          <cell r="A573" t="str">
            <v>Iowa</v>
          </cell>
          <cell r="B573">
            <v>1983</v>
          </cell>
          <cell r="C573">
            <v>6838009</v>
          </cell>
          <cell r="D573">
            <v>1363126</v>
          </cell>
          <cell r="E573">
            <v>571087</v>
          </cell>
          <cell r="F573">
            <v>325657</v>
          </cell>
          <cell r="G573">
            <v>724127</v>
          </cell>
          <cell r="H573">
            <v>138483</v>
          </cell>
          <cell r="I573">
            <v>956310</v>
          </cell>
          <cell r="J573">
            <v>971126</v>
          </cell>
          <cell r="K573">
            <v>219350</v>
          </cell>
        </row>
        <row r="574">
          <cell r="A574" t="str">
            <v>Iowa</v>
          </cell>
          <cell r="B574">
            <v>1984</v>
          </cell>
          <cell r="C574">
            <v>7239016</v>
          </cell>
          <cell r="D574">
            <v>1434069</v>
          </cell>
          <cell r="E574">
            <v>736265</v>
          </cell>
          <cell r="F574">
            <v>335030</v>
          </cell>
          <cell r="G574">
            <v>788001</v>
          </cell>
          <cell r="H574">
            <v>132093</v>
          </cell>
          <cell r="I574">
            <v>1046813</v>
          </cell>
          <cell r="J574">
            <v>1028782</v>
          </cell>
          <cell r="K574">
            <v>202891</v>
          </cell>
        </row>
        <row r="575">
          <cell r="A575" t="str">
            <v>Iowa</v>
          </cell>
          <cell r="B575">
            <v>1985</v>
          </cell>
          <cell r="C575">
            <v>7743562</v>
          </cell>
          <cell r="D575">
            <v>1500502</v>
          </cell>
          <cell r="E575">
            <v>757766</v>
          </cell>
          <cell r="F575">
            <v>324038</v>
          </cell>
          <cell r="G575">
            <v>824552</v>
          </cell>
          <cell r="H575">
            <v>154412</v>
          </cell>
          <cell r="I575">
            <v>1144434</v>
          </cell>
          <cell r="J575">
            <v>1078203</v>
          </cell>
          <cell r="K575">
            <v>228206</v>
          </cell>
        </row>
        <row r="576">
          <cell r="A576" t="str">
            <v>Iowa</v>
          </cell>
          <cell r="B576">
            <v>1986</v>
          </cell>
          <cell r="C576">
            <v>8501570</v>
          </cell>
          <cell r="D576">
            <v>1551273</v>
          </cell>
          <cell r="E576">
            <v>768564</v>
          </cell>
          <cell r="F576">
            <v>401154</v>
          </cell>
          <cell r="G576">
            <v>864515</v>
          </cell>
          <cell r="H576">
            <v>138588</v>
          </cell>
          <cell r="I576">
            <v>1176351</v>
          </cell>
          <cell r="J576">
            <v>1196970</v>
          </cell>
          <cell r="K576">
            <v>296916</v>
          </cell>
        </row>
        <row r="577">
          <cell r="A577" t="str">
            <v>Iowa</v>
          </cell>
          <cell r="B577">
            <v>1987</v>
          </cell>
          <cell r="C577">
            <v>8821394</v>
          </cell>
          <cell r="D577">
            <v>1662702</v>
          </cell>
          <cell r="E577">
            <v>827781</v>
          </cell>
          <cell r="F577">
            <v>432478</v>
          </cell>
          <cell r="G577">
            <v>955297</v>
          </cell>
          <cell r="H577">
            <v>149602</v>
          </cell>
          <cell r="I577">
            <v>1222100</v>
          </cell>
          <cell r="J577">
            <v>1266227</v>
          </cell>
          <cell r="K577">
            <v>361492</v>
          </cell>
        </row>
        <row r="578">
          <cell r="A578" t="str">
            <v>Iowa</v>
          </cell>
          <cell r="B578">
            <v>1988</v>
          </cell>
          <cell r="C578">
            <v>9388893</v>
          </cell>
          <cell r="D578">
            <v>1810026</v>
          </cell>
          <cell r="E578">
            <v>866280</v>
          </cell>
          <cell r="F578">
            <v>468262</v>
          </cell>
          <cell r="G578">
            <v>1064945</v>
          </cell>
          <cell r="H578">
            <v>158040</v>
          </cell>
          <cell r="I578">
            <v>1248414</v>
          </cell>
          <cell r="J578">
            <v>1352877</v>
          </cell>
          <cell r="K578">
            <v>226969</v>
          </cell>
        </row>
        <row r="579">
          <cell r="A579" t="str">
            <v>Iowa</v>
          </cell>
          <cell r="B579">
            <v>1989</v>
          </cell>
          <cell r="C579">
            <v>10081855</v>
          </cell>
          <cell r="D579">
            <v>1772478</v>
          </cell>
          <cell r="E579">
            <v>947178</v>
          </cell>
          <cell r="F579">
            <v>528562</v>
          </cell>
          <cell r="G579">
            <v>1172573</v>
          </cell>
          <cell r="H579">
            <v>202685</v>
          </cell>
          <cell r="I579">
            <v>1401619</v>
          </cell>
          <cell r="J579">
            <v>1480745</v>
          </cell>
          <cell r="K579">
            <v>286954</v>
          </cell>
        </row>
        <row r="580">
          <cell r="A580" t="str">
            <v>Iowa</v>
          </cell>
          <cell r="B580">
            <v>1990</v>
          </cell>
          <cell r="C580">
            <v>10511043</v>
          </cell>
          <cell r="D580">
            <v>1833512</v>
          </cell>
          <cell r="E580">
            <v>975145</v>
          </cell>
          <cell r="F580">
            <v>546142</v>
          </cell>
          <cell r="G580">
            <v>1274219</v>
          </cell>
          <cell r="H580">
            <v>199558</v>
          </cell>
          <cell r="I580">
            <v>1476906</v>
          </cell>
          <cell r="J580">
            <v>1587180</v>
          </cell>
          <cell r="K580">
            <v>296925</v>
          </cell>
        </row>
        <row r="581">
          <cell r="A581" t="str">
            <v>Iowa</v>
          </cell>
          <cell r="B581">
            <v>1991</v>
          </cell>
          <cell r="C581">
            <v>11057595</v>
          </cell>
          <cell r="D581">
            <v>1918163</v>
          </cell>
          <cell r="E581">
            <v>1005499</v>
          </cell>
          <cell r="F581">
            <v>548747</v>
          </cell>
          <cell r="G581">
            <v>1346708</v>
          </cell>
          <cell r="H581">
            <v>201929</v>
          </cell>
          <cell r="I581">
            <v>1608776</v>
          </cell>
          <cell r="J581">
            <v>1668827</v>
          </cell>
          <cell r="K581">
            <v>353607</v>
          </cell>
        </row>
        <row r="582">
          <cell r="A582" t="str">
            <v>Iowa</v>
          </cell>
          <cell r="B582">
            <v>1992</v>
          </cell>
          <cell r="C582">
            <v>11749147</v>
          </cell>
          <cell r="D582">
            <v>2038727</v>
          </cell>
          <cell r="E582">
            <v>1052209</v>
          </cell>
          <cell r="F582">
            <v>581914</v>
          </cell>
          <cell r="G582">
            <v>1417005</v>
          </cell>
          <cell r="H582">
            <v>192818</v>
          </cell>
          <cell r="I582">
            <v>1742368</v>
          </cell>
          <cell r="J582">
            <v>1896062</v>
          </cell>
          <cell r="K582">
            <v>401012</v>
          </cell>
        </row>
        <row r="583">
          <cell r="A583" t="str">
            <v>Iowa</v>
          </cell>
          <cell r="B583">
            <v>1993</v>
          </cell>
          <cell r="C583">
            <v>12588072</v>
          </cell>
          <cell r="D583">
            <v>2182472</v>
          </cell>
          <cell r="E583">
            <v>1301909</v>
          </cell>
          <cell r="F583">
            <v>578576</v>
          </cell>
          <cell r="G583">
            <v>1481757</v>
          </cell>
          <cell r="H583">
            <v>167046</v>
          </cell>
          <cell r="I583">
            <v>1969579</v>
          </cell>
          <cell r="J583">
            <v>1963768</v>
          </cell>
          <cell r="K583">
            <v>446660</v>
          </cell>
        </row>
        <row r="584">
          <cell r="A584" t="str">
            <v>Iowa</v>
          </cell>
          <cell r="B584">
            <v>1994</v>
          </cell>
          <cell r="C584">
            <v>13531431</v>
          </cell>
          <cell r="D584">
            <v>2236806</v>
          </cell>
          <cell r="E584">
            <v>1440922</v>
          </cell>
          <cell r="F584">
            <v>601405</v>
          </cell>
          <cell r="G584">
            <v>1528269</v>
          </cell>
          <cell r="H584">
            <v>174285</v>
          </cell>
          <cell r="I584">
            <v>2184138</v>
          </cell>
          <cell r="J584">
            <v>2087959</v>
          </cell>
          <cell r="K584">
            <v>490519</v>
          </cell>
        </row>
        <row r="585">
          <cell r="A585" t="str">
            <v>Iowa</v>
          </cell>
          <cell r="B585">
            <v>1995</v>
          </cell>
          <cell r="C585">
            <v>14188947</v>
          </cell>
          <cell r="D585">
            <v>2453867</v>
          </cell>
          <cell r="E585">
            <v>1524014</v>
          </cell>
          <cell r="F585">
            <v>633699</v>
          </cell>
          <cell r="G585">
            <v>1638935</v>
          </cell>
          <cell r="H585">
            <v>220675</v>
          </cell>
          <cell r="I585">
            <v>2317197</v>
          </cell>
          <cell r="J585">
            <v>2237893</v>
          </cell>
          <cell r="K585">
            <v>531236</v>
          </cell>
        </row>
        <row r="586">
          <cell r="A586" t="str">
            <v>Iowa</v>
          </cell>
          <cell r="B586">
            <v>1996</v>
          </cell>
          <cell r="C586">
            <v>14320121</v>
          </cell>
          <cell r="D586">
            <v>2383595</v>
          </cell>
          <cell r="E586">
            <v>1516146</v>
          </cell>
          <cell r="F586">
            <v>726543</v>
          </cell>
          <cell r="G586">
            <v>1614489</v>
          </cell>
          <cell r="H586">
            <v>202929</v>
          </cell>
          <cell r="I586">
            <v>2302695</v>
          </cell>
          <cell r="J586">
            <v>2334191</v>
          </cell>
          <cell r="K586">
            <v>594810</v>
          </cell>
        </row>
        <row r="587">
          <cell r="A587" t="str">
            <v>Iowa</v>
          </cell>
          <cell r="B587">
            <v>1997</v>
          </cell>
          <cell r="C587">
            <v>14659377</v>
          </cell>
          <cell r="D587">
            <v>2319279</v>
          </cell>
          <cell r="E587">
            <v>1586978</v>
          </cell>
          <cell r="F587">
            <v>767273</v>
          </cell>
          <cell r="G587">
            <v>1745374</v>
          </cell>
          <cell r="H587">
            <v>221041</v>
          </cell>
          <cell r="I587">
            <v>2192500</v>
          </cell>
          <cell r="J587">
            <v>2493757</v>
          </cell>
          <cell r="K587">
            <v>614420</v>
          </cell>
        </row>
        <row r="588">
          <cell r="A588" t="str">
            <v>Iowa</v>
          </cell>
          <cell r="B588">
            <v>1998</v>
          </cell>
          <cell r="C588">
            <v>15418322</v>
          </cell>
          <cell r="D588">
            <v>2415825</v>
          </cell>
          <cell r="E588">
            <v>1638830</v>
          </cell>
          <cell r="F588">
            <v>746608</v>
          </cell>
          <cell r="G588">
            <v>1869184</v>
          </cell>
          <cell r="H588">
            <v>196841</v>
          </cell>
          <cell r="I588">
            <v>2366474</v>
          </cell>
          <cell r="J588">
            <v>2631782</v>
          </cell>
          <cell r="K588">
            <v>687881</v>
          </cell>
        </row>
        <row r="589">
          <cell r="A589" t="str">
            <v>Iowa</v>
          </cell>
          <cell r="B589">
            <v>1999</v>
          </cell>
          <cell r="C589">
            <v>17269875</v>
          </cell>
          <cell r="D589">
            <v>2532735</v>
          </cell>
          <cell r="E589">
            <v>1771920</v>
          </cell>
          <cell r="F589">
            <v>788017</v>
          </cell>
          <cell r="G589">
            <v>1754698</v>
          </cell>
          <cell r="H589">
            <v>234540</v>
          </cell>
          <cell r="I589">
            <v>2597399</v>
          </cell>
          <cell r="J589">
            <v>2792365</v>
          </cell>
          <cell r="K589">
            <v>702505</v>
          </cell>
        </row>
        <row r="590">
          <cell r="A590" t="str">
            <v>Iowa</v>
          </cell>
          <cell r="B590">
            <v>2000</v>
          </cell>
          <cell r="C590">
            <v>17220008</v>
          </cell>
          <cell r="D590">
            <v>2599313</v>
          </cell>
          <cell r="E590">
            <v>1893062</v>
          </cell>
          <cell r="F590">
            <v>804526</v>
          </cell>
          <cell r="G590">
            <v>1928266</v>
          </cell>
          <cell r="H590">
            <v>214605</v>
          </cell>
          <cell r="I590">
            <v>2885433</v>
          </cell>
          <cell r="J590">
            <v>2863682</v>
          </cell>
          <cell r="K590">
            <v>733629</v>
          </cell>
        </row>
        <row r="591">
          <cell r="A591" t="str">
            <v>Iowa</v>
          </cell>
          <cell r="B591">
            <v>2002</v>
          </cell>
          <cell r="C591">
            <v>17601402</v>
          </cell>
          <cell r="D591">
            <v>2877921</v>
          </cell>
          <cell r="E591">
            <v>2016193</v>
          </cell>
          <cell r="F591">
            <v>870145</v>
          </cell>
          <cell r="G591">
            <v>1814488</v>
          </cell>
          <cell r="H591">
            <v>88310</v>
          </cell>
          <cell r="I591">
            <v>3626235</v>
          </cell>
          <cell r="J591">
            <v>3288176</v>
          </cell>
          <cell r="K591">
            <v>1114854</v>
          </cell>
        </row>
        <row r="592">
          <cell r="A592" t="str">
            <v>Iowa</v>
          </cell>
          <cell r="B592">
            <v>2004</v>
          </cell>
          <cell r="C592">
            <v>22544565</v>
          </cell>
          <cell r="D592">
            <v>3188869</v>
          </cell>
          <cell r="E592">
            <v>2035321</v>
          </cell>
          <cell r="F592">
            <v>976257</v>
          </cell>
          <cell r="G592">
            <v>2010610</v>
          </cell>
          <cell r="H592">
            <v>89826</v>
          </cell>
          <cell r="I592">
            <v>4304225</v>
          </cell>
          <cell r="J592">
            <v>3709395</v>
          </cell>
          <cell r="K592">
            <v>913763</v>
          </cell>
        </row>
        <row r="593">
          <cell r="A593" t="str">
            <v>Iowa</v>
          </cell>
          <cell r="B593">
            <v>2005</v>
          </cell>
          <cell r="C593">
            <v>23204137</v>
          </cell>
          <cell r="D593">
            <v>3302317</v>
          </cell>
          <cell r="E593">
            <v>2159655</v>
          </cell>
          <cell r="F593">
            <v>995592</v>
          </cell>
          <cell r="G593">
            <v>2312898</v>
          </cell>
          <cell r="H593">
            <v>186469</v>
          </cell>
          <cell r="I593">
            <v>4380491</v>
          </cell>
          <cell r="J593">
            <v>3919734</v>
          </cell>
          <cell r="K593">
            <v>813421</v>
          </cell>
        </row>
        <row r="594">
          <cell r="A594" t="str">
            <v>Iowa</v>
          </cell>
          <cell r="B594">
            <v>2006</v>
          </cell>
          <cell r="C594">
            <v>24836440</v>
          </cell>
          <cell r="D594">
            <v>3388882</v>
          </cell>
          <cell r="E594">
            <v>2272273</v>
          </cell>
          <cell r="F594">
            <v>1069727</v>
          </cell>
          <cell r="G594">
            <v>2482891</v>
          </cell>
          <cell r="H594">
            <v>284976</v>
          </cell>
          <cell r="I594">
            <v>4511120</v>
          </cell>
          <cell r="J594">
            <v>4234623</v>
          </cell>
          <cell r="K594">
            <v>924159</v>
          </cell>
        </row>
        <row r="595">
          <cell r="A595" t="str">
            <v>Iowa</v>
          </cell>
          <cell r="B595">
            <v>2007</v>
          </cell>
          <cell r="C595">
            <v>27641332</v>
          </cell>
          <cell r="D595">
            <v>3605055</v>
          </cell>
          <cell r="E595">
            <v>2320659</v>
          </cell>
          <cell r="F595">
            <v>1137444</v>
          </cell>
          <cell r="G595">
            <v>2741473</v>
          </cell>
          <cell r="H595">
            <v>325077</v>
          </cell>
          <cell r="I595">
            <v>4558542</v>
          </cell>
          <cell r="J595">
            <v>4432718</v>
          </cell>
          <cell r="K595">
            <v>1003777</v>
          </cell>
        </row>
        <row r="596">
          <cell r="A596" t="str">
            <v>Iowa</v>
          </cell>
          <cell r="B596">
            <v>2008</v>
          </cell>
          <cell r="C596">
            <v>24960517</v>
          </cell>
          <cell r="D596">
            <v>3708059</v>
          </cell>
          <cell r="E596">
            <v>2431181</v>
          </cell>
          <cell r="F596">
            <v>1297180</v>
          </cell>
          <cell r="G596">
            <v>2931498</v>
          </cell>
          <cell r="H596">
            <v>347248</v>
          </cell>
          <cell r="I596">
            <v>4812728</v>
          </cell>
          <cell r="J596">
            <v>4778779</v>
          </cell>
          <cell r="K596">
            <v>1098744</v>
          </cell>
        </row>
        <row r="597">
          <cell r="A597" t="str">
            <v>Iowa</v>
          </cell>
          <cell r="B597">
            <v>2009</v>
          </cell>
          <cell r="C597">
            <v>22827675</v>
          </cell>
          <cell r="D597">
            <v>4038699</v>
          </cell>
          <cell r="E597">
            <v>2818280</v>
          </cell>
          <cell r="F597">
            <v>1263637</v>
          </cell>
          <cell r="G597">
            <v>2797949</v>
          </cell>
          <cell r="H597">
            <v>264365</v>
          </cell>
          <cell r="I597">
            <v>5950052</v>
          </cell>
          <cell r="J597">
            <v>5253180</v>
          </cell>
          <cell r="K597">
            <v>1173946</v>
          </cell>
        </row>
        <row r="598">
          <cell r="A598" t="str">
            <v>Iowa</v>
          </cell>
          <cell r="B598">
            <v>2010</v>
          </cell>
          <cell r="C598">
            <v>31054604</v>
          </cell>
          <cell r="D598">
            <v>4227412</v>
          </cell>
          <cell r="E598">
            <v>2739946</v>
          </cell>
          <cell r="F598">
            <v>1264227</v>
          </cell>
          <cell r="G598">
            <v>2746549</v>
          </cell>
          <cell r="H598">
            <v>192138</v>
          </cell>
          <cell r="I598">
            <v>7004321</v>
          </cell>
          <cell r="J598">
            <v>5409819</v>
          </cell>
          <cell r="K598">
            <v>1184590</v>
          </cell>
        </row>
        <row r="599">
          <cell r="A599" t="str">
            <v>Iowa</v>
          </cell>
          <cell r="B599">
            <v>2011</v>
          </cell>
          <cell r="C599">
            <v>34619721</v>
          </cell>
          <cell r="D599">
            <v>4436414</v>
          </cell>
          <cell r="E599">
            <v>2902928</v>
          </cell>
          <cell r="F599">
            <v>1304559</v>
          </cell>
          <cell r="G599">
            <v>2943530</v>
          </cell>
          <cell r="H599">
            <v>250272</v>
          </cell>
          <cell r="I599">
            <v>7419023</v>
          </cell>
          <cell r="J599">
            <v>5762311</v>
          </cell>
          <cell r="K599">
            <v>1328310</v>
          </cell>
        </row>
        <row r="600">
          <cell r="A600" t="str">
            <v>Iowa</v>
          </cell>
          <cell r="B600">
            <v>2012</v>
          </cell>
          <cell r="C600">
            <v>31885488</v>
          </cell>
          <cell r="D600">
            <v>4537262</v>
          </cell>
          <cell r="E600">
            <v>3214282</v>
          </cell>
          <cell r="F600">
            <v>1342494</v>
          </cell>
          <cell r="G600">
            <v>3126638</v>
          </cell>
          <cell r="H600">
            <v>425776</v>
          </cell>
          <cell r="I600">
            <v>6741283</v>
          </cell>
          <cell r="J600">
            <v>5963534</v>
          </cell>
          <cell r="K600">
            <v>1410067</v>
          </cell>
        </row>
        <row r="601">
          <cell r="A601" t="str">
            <v>Iowa</v>
          </cell>
          <cell r="B601">
            <v>2013</v>
          </cell>
          <cell r="C601">
            <v>34018505</v>
          </cell>
          <cell r="D601">
            <v>4683787</v>
          </cell>
          <cell r="E601">
            <v>2823606</v>
          </cell>
          <cell r="F601">
            <v>1330688</v>
          </cell>
          <cell r="G601">
            <v>3540132</v>
          </cell>
          <cell r="H601">
            <v>428554</v>
          </cell>
          <cell r="I601">
            <v>6520575</v>
          </cell>
          <cell r="J601">
            <v>6273286</v>
          </cell>
          <cell r="K601">
            <v>1386646</v>
          </cell>
        </row>
        <row r="602">
          <cell r="A602" t="str">
            <v>Kansas</v>
          </cell>
          <cell r="B602">
            <v>1977</v>
          </cell>
          <cell r="C602">
            <v>3133684</v>
          </cell>
          <cell r="D602">
            <v>693058</v>
          </cell>
          <cell r="E602">
            <v>339348</v>
          </cell>
          <cell r="F602">
            <v>208401</v>
          </cell>
          <cell r="G602">
            <v>209171</v>
          </cell>
          <cell r="H602">
            <v>122712</v>
          </cell>
          <cell r="I602">
            <v>547745</v>
          </cell>
          <cell r="J602">
            <v>351096</v>
          </cell>
          <cell r="K602">
            <v>94740</v>
          </cell>
        </row>
        <row r="603">
          <cell r="A603" t="str">
            <v>Kansas</v>
          </cell>
          <cell r="B603">
            <v>1978</v>
          </cell>
          <cell r="C603">
            <v>3484211</v>
          </cell>
          <cell r="D603">
            <v>785275</v>
          </cell>
          <cell r="E603">
            <v>364836</v>
          </cell>
          <cell r="F603">
            <v>227946</v>
          </cell>
          <cell r="G603">
            <v>241224</v>
          </cell>
          <cell r="H603">
            <v>128513</v>
          </cell>
          <cell r="I603">
            <v>562923</v>
          </cell>
          <cell r="J603">
            <v>402221</v>
          </cell>
          <cell r="K603">
            <v>125703</v>
          </cell>
        </row>
        <row r="604">
          <cell r="A604" t="str">
            <v>Kansas</v>
          </cell>
          <cell r="B604">
            <v>1979</v>
          </cell>
          <cell r="C604">
            <v>3923700</v>
          </cell>
          <cell r="D604">
            <v>846661</v>
          </cell>
          <cell r="E604">
            <v>420031</v>
          </cell>
          <cell r="F604">
            <v>239079</v>
          </cell>
          <cell r="G604">
            <v>297812</v>
          </cell>
          <cell r="H604">
            <v>141115</v>
          </cell>
          <cell r="I604">
            <v>640607</v>
          </cell>
          <cell r="J604">
            <v>446705</v>
          </cell>
          <cell r="K604">
            <v>117781</v>
          </cell>
        </row>
        <row r="605">
          <cell r="A605" t="str">
            <v>Kansas</v>
          </cell>
          <cell r="B605">
            <v>1980</v>
          </cell>
          <cell r="C605">
            <v>4281860</v>
          </cell>
          <cell r="D605">
            <v>863757</v>
          </cell>
          <cell r="E605">
            <v>443689</v>
          </cell>
          <cell r="F605">
            <v>242105</v>
          </cell>
          <cell r="G605">
            <v>336061</v>
          </cell>
          <cell r="H605">
            <v>149517</v>
          </cell>
          <cell r="I605">
            <v>735389</v>
          </cell>
          <cell r="J605">
            <v>483940</v>
          </cell>
          <cell r="K605">
            <v>121875</v>
          </cell>
        </row>
        <row r="606">
          <cell r="A606" t="str">
            <v>Kansas</v>
          </cell>
          <cell r="B606">
            <v>1981</v>
          </cell>
          <cell r="C606">
            <v>4809952</v>
          </cell>
          <cell r="D606">
            <v>916012</v>
          </cell>
          <cell r="E606">
            <v>482290</v>
          </cell>
          <cell r="F606">
            <v>248477</v>
          </cell>
          <cell r="G606">
            <v>415015</v>
          </cell>
          <cell r="H606">
            <v>150421</v>
          </cell>
          <cell r="I606">
            <v>786775</v>
          </cell>
          <cell r="J606">
            <v>547121</v>
          </cell>
          <cell r="K606">
            <v>165600</v>
          </cell>
        </row>
        <row r="607">
          <cell r="A607" t="str">
            <v>Kansas</v>
          </cell>
          <cell r="B607">
            <v>1982</v>
          </cell>
          <cell r="C607">
            <v>5198693</v>
          </cell>
          <cell r="D607">
            <v>1016146</v>
          </cell>
          <cell r="E607">
            <v>511456</v>
          </cell>
          <cell r="F607">
            <v>259106</v>
          </cell>
          <cell r="G607">
            <v>419821</v>
          </cell>
          <cell r="H607">
            <v>122549</v>
          </cell>
          <cell r="I607">
            <v>737861</v>
          </cell>
          <cell r="J607">
            <v>656556</v>
          </cell>
          <cell r="K607">
            <v>261687</v>
          </cell>
        </row>
        <row r="608">
          <cell r="A608" t="str">
            <v>Kansas</v>
          </cell>
          <cell r="B608">
            <v>1983</v>
          </cell>
          <cell r="C608">
            <v>5708234</v>
          </cell>
          <cell r="D608">
            <v>1080803</v>
          </cell>
          <cell r="E608">
            <v>548594</v>
          </cell>
          <cell r="F608">
            <v>273988</v>
          </cell>
          <cell r="G608">
            <v>530657</v>
          </cell>
          <cell r="H608">
            <v>141347</v>
          </cell>
          <cell r="I608">
            <v>777103</v>
          </cell>
          <cell r="J608">
            <v>677863</v>
          </cell>
          <cell r="K608">
            <v>330544</v>
          </cell>
        </row>
        <row r="609">
          <cell r="A609" t="str">
            <v>Kansas</v>
          </cell>
          <cell r="B609">
            <v>1984</v>
          </cell>
          <cell r="C609">
            <v>6272942</v>
          </cell>
          <cell r="D609">
            <v>1140848</v>
          </cell>
          <cell r="E609">
            <v>604114</v>
          </cell>
          <cell r="F609">
            <v>332672</v>
          </cell>
          <cell r="G609">
            <v>567510</v>
          </cell>
          <cell r="H609">
            <v>136665</v>
          </cell>
          <cell r="I609">
            <v>802928</v>
          </cell>
          <cell r="J609">
            <v>754454</v>
          </cell>
          <cell r="K609">
            <v>324384</v>
          </cell>
        </row>
        <row r="610">
          <cell r="A610" t="str">
            <v>Kansas</v>
          </cell>
          <cell r="B610">
            <v>1985</v>
          </cell>
          <cell r="C610">
            <v>6929970</v>
          </cell>
          <cell r="D610">
            <v>1227078</v>
          </cell>
          <cell r="E610">
            <v>668046</v>
          </cell>
          <cell r="F610">
            <v>374836</v>
          </cell>
          <cell r="G610">
            <v>603463</v>
          </cell>
          <cell r="H610">
            <v>159670</v>
          </cell>
          <cell r="I610">
            <v>869269</v>
          </cell>
          <cell r="J610">
            <v>794617</v>
          </cell>
          <cell r="K610">
            <v>495408</v>
          </cell>
        </row>
        <row r="611">
          <cell r="A611" t="str">
            <v>Kansas</v>
          </cell>
          <cell r="B611">
            <v>1986</v>
          </cell>
          <cell r="C611">
            <v>7284366</v>
          </cell>
          <cell r="D611">
            <v>1310825</v>
          </cell>
          <cell r="E611">
            <v>710247</v>
          </cell>
          <cell r="F611">
            <v>381043</v>
          </cell>
          <cell r="G611">
            <v>582160</v>
          </cell>
          <cell r="H611">
            <v>156344</v>
          </cell>
          <cell r="I611">
            <v>921611</v>
          </cell>
          <cell r="J611">
            <v>826331</v>
          </cell>
          <cell r="K611">
            <v>481227</v>
          </cell>
        </row>
        <row r="612">
          <cell r="A612" t="str">
            <v>Kansas</v>
          </cell>
          <cell r="B612">
            <v>1987</v>
          </cell>
          <cell r="C612">
            <v>7992190</v>
          </cell>
          <cell r="D612">
            <v>1391848</v>
          </cell>
          <cell r="E612">
            <v>916947</v>
          </cell>
          <cell r="F612">
            <v>393321</v>
          </cell>
          <cell r="G612">
            <v>634479</v>
          </cell>
          <cell r="H612">
            <v>137061</v>
          </cell>
          <cell r="I612">
            <v>902156</v>
          </cell>
          <cell r="J612">
            <v>885223</v>
          </cell>
          <cell r="K612">
            <v>857672</v>
          </cell>
        </row>
        <row r="613">
          <cell r="A613" t="str">
            <v>Kansas</v>
          </cell>
          <cell r="B613">
            <v>1988</v>
          </cell>
          <cell r="C613">
            <v>7908884</v>
          </cell>
          <cell r="D613">
            <v>1456220</v>
          </cell>
          <cell r="E613">
            <v>990421</v>
          </cell>
          <cell r="F613">
            <v>417959</v>
          </cell>
          <cell r="G613">
            <v>826318</v>
          </cell>
          <cell r="H613">
            <v>195520</v>
          </cell>
          <cell r="I613">
            <v>917604</v>
          </cell>
          <cell r="J613">
            <v>939742</v>
          </cell>
          <cell r="K613">
            <v>195272</v>
          </cell>
        </row>
        <row r="614">
          <cell r="A614" t="str">
            <v>Kansas</v>
          </cell>
          <cell r="B614">
            <v>1989</v>
          </cell>
          <cell r="C614">
            <v>8266732</v>
          </cell>
          <cell r="D614">
            <v>1550124</v>
          </cell>
          <cell r="E614">
            <v>1003152</v>
          </cell>
          <cell r="F614">
            <v>423107</v>
          </cell>
          <cell r="G614">
            <v>844369</v>
          </cell>
          <cell r="H614">
            <v>198305</v>
          </cell>
          <cell r="I614">
            <v>939204</v>
          </cell>
          <cell r="J614">
            <v>1034238</v>
          </cell>
          <cell r="K614">
            <v>184476</v>
          </cell>
        </row>
        <row r="615">
          <cell r="A615" t="str">
            <v>Kansas</v>
          </cell>
          <cell r="B615">
            <v>1990</v>
          </cell>
          <cell r="C615">
            <v>9050852</v>
          </cell>
          <cell r="D615">
            <v>1631726</v>
          </cell>
          <cell r="E615">
            <v>1077036</v>
          </cell>
          <cell r="F615">
            <v>481568</v>
          </cell>
          <cell r="G615">
            <v>856769</v>
          </cell>
          <cell r="H615">
            <v>210462</v>
          </cell>
          <cell r="I615">
            <v>1025100</v>
          </cell>
          <cell r="J615">
            <v>1146604</v>
          </cell>
          <cell r="K615">
            <v>191992</v>
          </cell>
        </row>
        <row r="616">
          <cell r="A616" t="str">
            <v>Kansas</v>
          </cell>
          <cell r="B616">
            <v>1991</v>
          </cell>
          <cell r="C616">
            <v>9225529</v>
          </cell>
          <cell r="D616">
            <v>1725196</v>
          </cell>
          <cell r="E616">
            <v>1131481</v>
          </cell>
          <cell r="F616">
            <v>510728</v>
          </cell>
          <cell r="G616">
            <v>880740</v>
          </cell>
          <cell r="H616">
            <v>212950</v>
          </cell>
          <cell r="I616">
            <v>1199416</v>
          </cell>
          <cell r="J616">
            <v>1196156</v>
          </cell>
          <cell r="K616">
            <v>225769</v>
          </cell>
        </row>
        <row r="617">
          <cell r="A617" t="str">
            <v>Kansas</v>
          </cell>
          <cell r="B617">
            <v>1992</v>
          </cell>
          <cell r="C617">
            <v>10131362</v>
          </cell>
          <cell r="D617">
            <v>1863247</v>
          </cell>
          <cell r="E617">
            <v>1176671</v>
          </cell>
          <cell r="F617">
            <v>549544</v>
          </cell>
          <cell r="G617">
            <v>833757</v>
          </cell>
          <cell r="H617">
            <v>198998</v>
          </cell>
          <cell r="I617">
            <v>1423857</v>
          </cell>
          <cell r="J617">
            <v>1282228</v>
          </cell>
          <cell r="K617">
            <v>268735</v>
          </cell>
        </row>
        <row r="618">
          <cell r="A618" t="str">
            <v>Kansas</v>
          </cell>
          <cell r="B618">
            <v>1993</v>
          </cell>
          <cell r="C618">
            <v>10901995</v>
          </cell>
          <cell r="D618">
            <v>1753296</v>
          </cell>
          <cell r="E618">
            <v>1417522</v>
          </cell>
          <cell r="F618">
            <v>563983</v>
          </cell>
          <cell r="G618">
            <v>1040385</v>
          </cell>
          <cell r="H618">
            <v>219074</v>
          </cell>
          <cell r="I618">
            <v>1732994</v>
          </cell>
          <cell r="J618">
            <v>1372551</v>
          </cell>
          <cell r="K618">
            <v>262024</v>
          </cell>
        </row>
        <row r="619">
          <cell r="A619" t="str">
            <v>Kansas</v>
          </cell>
          <cell r="B619">
            <v>1994</v>
          </cell>
          <cell r="C619">
            <v>12105469</v>
          </cell>
          <cell r="D619">
            <v>1852141</v>
          </cell>
          <cell r="E619">
            <v>1557554</v>
          </cell>
          <cell r="F619">
            <v>613520</v>
          </cell>
          <cell r="G619">
            <v>1194329</v>
          </cell>
          <cell r="H619">
            <v>254892</v>
          </cell>
          <cell r="I619">
            <v>1793171</v>
          </cell>
          <cell r="J619">
            <v>1533571</v>
          </cell>
          <cell r="K619">
            <v>366818</v>
          </cell>
        </row>
        <row r="620">
          <cell r="A620" t="str">
            <v>Kansas</v>
          </cell>
          <cell r="B620">
            <v>1995</v>
          </cell>
          <cell r="C620">
            <v>12152602</v>
          </cell>
          <cell r="D620">
            <v>1933446</v>
          </cell>
          <cell r="E620">
            <v>1645331</v>
          </cell>
          <cell r="F620">
            <v>617918</v>
          </cell>
          <cell r="G620">
            <v>1232990</v>
          </cell>
          <cell r="H620">
            <v>261408</v>
          </cell>
          <cell r="I620">
            <v>1666711</v>
          </cell>
          <cell r="J620">
            <v>1662810</v>
          </cell>
          <cell r="K620">
            <v>371567</v>
          </cell>
        </row>
        <row r="621">
          <cell r="A621" t="str">
            <v>Kansas</v>
          </cell>
          <cell r="B621">
            <v>1996</v>
          </cell>
          <cell r="C621">
            <v>12873508</v>
          </cell>
          <cell r="D621">
            <v>1986586</v>
          </cell>
          <cell r="E621">
            <v>1690198</v>
          </cell>
          <cell r="F621">
            <v>634965</v>
          </cell>
          <cell r="G621">
            <v>1377254</v>
          </cell>
          <cell r="H621">
            <v>254873</v>
          </cell>
          <cell r="I621">
            <v>1759661</v>
          </cell>
          <cell r="J621">
            <v>1771190</v>
          </cell>
          <cell r="K621">
            <v>381143</v>
          </cell>
        </row>
        <row r="622">
          <cell r="A622" t="str">
            <v>Kansas</v>
          </cell>
          <cell r="B622">
            <v>1997</v>
          </cell>
          <cell r="C622">
            <v>13098305</v>
          </cell>
          <cell r="D622">
            <v>2089168</v>
          </cell>
          <cell r="E622">
            <v>1796842</v>
          </cell>
          <cell r="F622">
            <v>641601</v>
          </cell>
          <cell r="G622">
            <v>1512816</v>
          </cell>
          <cell r="H622">
            <v>291080</v>
          </cell>
          <cell r="I622">
            <v>1947440</v>
          </cell>
          <cell r="J622">
            <v>1837893</v>
          </cell>
          <cell r="K622">
            <v>418157</v>
          </cell>
        </row>
        <row r="623">
          <cell r="A623" t="str">
            <v>Kansas</v>
          </cell>
          <cell r="B623">
            <v>1998</v>
          </cell>
          <cell r="C623">
            <v>13915673</v>
          </cell>
          <cell r="D623">
            <v>2150319</v>
          </cell>
          <cell r="E623">
            <v>2054564</v>
          </cell>
          <cell r="F623">
            <v>687407</v>
          </cell>
          <cell r="G623">
            <v>1743983</v>
          </cell>
          <cell r="H623">
            <v>305914</v>
          </cell>
          <cell r="I623">
            <v>1941712</v>
          </cell>
          <cell r="J623">
            <v>1962979</v>
          </cell>
          <cell r="K623">
            <v>435163</v>
          </cell>
        </row>
        <row r="624">
          <cell r="A624" t="str">
            <v>Kansas</v>
          </cell>
          <cell r="B624">
            <v>1999</v>
          </cell>
          <cell r="C624">
            <v>14141248</v>
          </cell>
          <cell r="D624">
            <v>2115021</v>
          </cell>
          <cell r="E624">
            <v>2153929</v>
          </cell>
          <cell r="F624">
            <v>669868</v>
          </cell>
          <cell r="G624">
            <v>1696275</v>
          </cell>
          <cell r="H624">
            <v>253840</v>
          </cell>
          <cell r="I624">
            <v>1968662</v>
          </cell>
          <cell r="J624">
            <v>1915368</v>
          </cell>
          <cell r="K624">
            <v>426445</v>
          </cell>
        </row>
        <row r="625">
          <cell r="A625" t="str">
            <v>Kansas</v>
          </cell>
          <cell r="B625">
            <v>2000</v>
          </cell>
          <cell r="C625">
            <v>16234734</v>
          </cell>
          <cell r="D625">
            <v>2173302</v>
          </cell>
          <cell r="E625">
            <v>2211216</v>
          </cell>
          <cell r="F625">
            <v>674598</v>
          </cell>
          <cell r="G625">
            <v>1861610</v>
          </cell>
          <cell r="H625">
            <v>272432</v>
          </cell>
          <cell r="I625">
            <v>2482266</v>
          </cell>
          <cell r="J625">
            <v>1897842</v>
          </cell>
          <cell r="K625">
            <v>615867</v>
          </cell>
        </row>
        <row r="626">
          <cell r="A626" t="str">
            <v>Kansas</v>
          </cell>
          <cell r="B626">
            <v>2002</v>
          </cell>
          <cell r="C626">
            <v>15982083</v>
          </cell>
          <cell r="D626">
            <v>2524888</v>
          </cell>
          <cell r="E626">
            <v>2294733</v>
          </cell>
          <cell r="F626">
            <v>771527</v>
          </cell>
          <cell r="G626">
            <v>1854848</v>
          </cell>
          <cell r="H626">
            <v>121931</v>
          </cell>
          <cell r="I626">
            <v>3098044</v>
          </cell>
          <cell r="J626">
            <v>2083916</v>
          </cell>
          <cell r="K626">
            <v>702757</v>
          </cell>
        </row>
        <row r="627">
          <cell r="A627" t="str">
            <v>Kansas</v>
          </cell>
          <cell r="B627">
            <v>2004</v>
          </cell>
          <cell r="C627">
            <v>18582666</v>
          </cell>
          <cell r="D627">
            <v>3246616</v>
          </cell>
          <cell r="E627">
            <v>2482686</v>
          </cell>
          <cell r="F627">
            <v>944366</v>
          </cell>
          <cell r="G627">
            <v>1915530</v>
          </cell>
          <cell r="H627">
            <v>166609</v>
          </cell>
          <cell r="I627">
            <v>3098907</v>
          </cell>
          <cell r="J627">
            <v>2488500</v>
          </cell>
          <cell r="K627">
            <v>848525</v>
          </cell>
        </row>
        <row r="628">
          <cell r="A628" t="str">
            <v>Kansas</v>
          </cell>
          <cell r="B628">
            <v>2005</v>
          </cell>
          <cell r="C628">
            <v>19990130</v>
          </cell>
          <cell r="D628">
            <v>3105500</v>
          </cell>
          <cell r="E628">
            <v>2549138</v>
          </cell>
          <cell r="F628">
            <v>949094</v>
          </cell>
          <cell r="G628">
            <v>2079782</v>
          </cell>
          <cell r="H628">
            <v>248099</v>
          </cell>
          <cell r="I628">
            <v>3402545</v>
          </cell>
          <cell r="J628">
            <v>2615591</v>
          </cell>
          <cell r="K628">
            <v>911490</v>
          </cell>
        </row>
        <row r="629">
          <cell r="A629" t="str">
            <v>Kansas</v>
          </cell>
          <cell r="B629">
            <v>2006</v>
          </cell>
          <cell r="C629">
            <v>21585582</v>
          </cell>
          <cell r="D629">
            <v>3267231</v>
          </cell>
          <cell r="E629">
            <v>2828945</v>
          </cell>
          <cell r="F629">
            <v>988180</v>
          </cell>
          <cell r="G629">
            <v>2402085</v>
          </cell>
          <cell r="H629">
            <v>381259</v>
          </cell>
          <cell r="I629">
            <v>3503639</v>
          </cell>
          <cell r="J629">
            <v>2800141</v>
          </cell>
          <cell r="K629">
            <v>874834</v>
          </cell>
        </row>
        <row r="630">
          <cell r="A630" t="str">
            <v>Kansas</v>
          </cell>
          <cell r="B630">
            <v>2007</v>
          </cell>
          <cell r="C630">
            <v>24251642</v>
          </cell>
          <cell r="D630">
            <v>3458776</v>
          </cell>
          <cell r="E630">
            <v>3016119</v>
          </cell>
          <cell r="F630">
            <v>1005433</v>
          </cell>
          <cell r="G630">
            <v>2746602</v>
          </cell>
          <cell r="H630">
            <v>527427</v>
          </cell>
          <cell r="I630">
            <v>3351040</v>
          </cell>
          <cell r="J630">
            <v>3570166</v>
          </cell>
          <cell r="K630">
            <v>911925</v>
          </cell>
        </row>
        <row r="631">
          <cell r="A631" t="str">
            <v>Kansas</v>
          </cell>
          <cell r="B631">
            <v>2008</v>
          </cell>
          <cell r="C631">
            <v>22609524</v>
          </cell>
          <cell r="D631">
            <v>3685439</v>
          </cell>
          <cell r="E631">
            <v>3059541</v>
          </cell>
          <cell r="F631">
            <v>1028414</v>
          </cell>
          <cell r="G631">
            <v>2947278</v>
          </cell>
          <cell r="H631">
            <v>528011</v>
          </cell>
          <cell r="I631">
            <v>3680567</v>
          </cell>
          <cell r="J631">
            <v>3814490</v>
          </cell>
          <cell r="K631">
            <v>1002347</v>
          </cell>
        </row>
        <row r="632">
          <cell r="A632" t="str">
            <v>Kansas</v>
          </cell>
          <cell r="B632">
            <v>2009</v>
          </cell>
          <cell r="C632">
            <v>21020539</v>
          </cell>
          <cell r="D632">
            <v>3898648</v>
          </cell>
          <cell r="E632">
            <v>2981094</v>
          </cell>
          <cell r="F632">
            <v>1033674</v>
          </cell>
          <cell r="G632">
            <v>2734256</v>
          </cell>
          <cell r="H632">
            <v>370889</v>
          </cell>
          <cell r="I632">
            <v>4037866</v>
          </cell>
          <cell r="J632">
            <v>4343726</v>
          </cell>
          <cell r="K632">
            <v>1144285</v>
          </cell>
        </row>
        <row r="633">
          <cell r="A633" t="str">
            <v>Kansas</v>
          </cell>
          <cell r="B633">
            <v>2010</v>
          </cell>
          <cell r="C633">
            <v>26329759</v>
          </cell>
          <cell r="D633">
            <v>3919132</v>
          </cell>
          <cell r="E633">
            <v>2903508</v>
          </cell>
          <cell r="F633">
            <v>1029233</v>
          </cell>
          <cell r="G633">
            <v>2690505</v>
          </cell>
          <cell r="H633">
            <v>352419</v>
          </cell>
          <cell r="I633">
            <v>4815459</v>
          </cell>
          <cell r="J633">
            <v>4348095</v>
          </cell>
          <cell r="K633">
            <v>1170669</v>
          </cell>
        </row>
        <row r="634">
          <cell r="A634" t="str">
            <v>Kansas</v>
          </cell>
          <cell r="B634">
            <v>2011</v>
          </cell>
          <cell r="C634">
            <v>28544267</v>
          </cell>
          <cell r="D634">
            <v>3923262</v>
          </cell>
          <cell r="E634">
            <v>3285410</v>
          </cell>
          <cell r="F634">
            <v>1080847</v>
          </cell>
          <cell r="G634">
            <v>2692626</v>
          </cell>
          <cell r="H634">
            <v>246518</v>
          </cell>
          <cell r="I634">
            <v>5153526</v>
          </cell>
          <cell r="J634">
            <v>4600443</v>
          </cell>
          <cell r="K634">
            <v>1125075</v>
          </cell>
        </row>
        <row r="635">
          <cell r="A635" t="str">
            <v>Kansas</v>
          </cell>
          <cell r="B635">
            <v>2012</v>
          </cell>
          <cell r="C635">
            <v>26159571</v>
          </cell>
          <cell r="D635">
            <v>3925808</v>
          </cell>
          <cell r="E635">
            <v>3714983</v>
          </cell>
          <cell r="F635">
            <v>1103867</v>
          </cell>
          <cell r="G635">
            <v>2893587</v>
          </cell>
          <cell r="H635">
            <v>317578</v>
          </cell>
          <cell r="I635">
            <v>4331875</v>
          </cell>
          <cell r="J635">
            <v>4802253</v>
          </cell>
          <cell r="K635">
            <v>1240406</v>
          </cell>
        </row>
        <row r="636">
          <cell r="A636" t="str">
            <v>Kansas</v>
          </cell>
          <cell r="B636">
            <v>2013</v>
          </cell>
          <cell r="C636">
            <v>28650412</v>
          </cell>
          <cell r="D636">
            <v>4125384</v>
          </cell>
          <cell r="E636">
            <v>3782309</v>
          </cell>
          <cell r="F636">
            <v>1082369</v>
          </cell>
          <cell r="G636">
            <v>2959091</v>
          </cell>
          <cell r="H636">
            <v>384553</v>
          </cell>
          <cell r="I636">
            <v>4036095</v>
          </cell>
          <cell r="J636">
            <v>5266588</v>
          </cell>
          <cell r="K636">
            <v>1313159</v>
          </cell>
        </row>
        <row r="637">
          <cell r="A637" t="str">
            <v>Kentucky</v>
          </cell>
          <cell r="B637">
            <v>1977</v>
          </cell>
          <cell r="C637">
            <v>4202442</v>
          </cell>
          <cell r="D637">
            <v>390084</v>
          </cell>
          <cell r="E637">
            <v>463841</v>
          </cell>
          <cell r="F637">
            <v>398367</v>
          </cell>
          <cell r="G637">
            <v>469362</v>
          </cell>
          <cell r="H637">
            <v>131254</v>
          </cell>
          <cell r="I637">
            <v>972963</v>
          </cell>
          <cell r="J637">
            <v>393432</v>
          </cell>
          <cell r="K637">
            <v>121229</v>
          </cell>
        </row>
        <row r="638">
          <cell r="A638" t="str">
            <v>Kentucky</v>
          </cell>
          <cell r="B638">
            <v>1978</v>
          </cell>
          <cell r="C638">
            <v>4631815</v>
          </cell>
          <cell r="D638">
            <v>421687</v>
          </cell>
          <cell r="E638">
            <v>531189</v>
          </cell>
          <cell r="F638">
            <v>431571</v>
          </cell>
          <cell r="G638">
            <v>537308</v>
          </cell>
          <cell r="H638">
            <v>138597</v>
          </cell>
          <cell r="I638">
            <v>1066610</v>
          </cell>
          <cell r="J638">
            <v>443451</v>
          </cell>
          <cell r="K638">
            <v>114267</v>
          </cell>
        </row>
        <row r="639">
          <cell r="A639" t="str">
            <v>Kentucky</v>
          </cell>
          <cell r="B639">
            <v>1979</v>
          </cell>
          <cell r="C639">
            <v>5262466</v>
          </cell>
          <cell r="D639">
            <v>460396</v>
          </cell>
          <cell r="E639">
            <v>599312</v>
          </cell>
          <cell r="F639">
            <v>460099</v>
          </cell>
          <cell r="G639">
            <v>618883</v>
          </cell>
          <cell r="H639">
            <v>163368</v>
          </cell>
          <cell r="I639">
            <v>1230948</v>
          </cell>
          <cell r="J639">
            <v>479337</v>
          </cell>
          <cell r="K639">
            <v>154696</v>
          </cell>
        </row>
        <row r="640">
          <cell r="A640" t="str">
            <v>Kentucky</v>
          </cell>
          <cell r="B640">
            <v>1980</v>
          </cell>
          <cell r="C640">
            <v>5742214</v>
          </cell>
          <cell r="D640">
            <v>495923</v>
          </cell>
          <cell r="E640">
            <v>607604</v>
          </cell>
          <cell r="F640">
            <v>437242</v>
          </cell>
          <cell r="G640">
            <v>686278</v>
          </cell>
          <cell r="H640">
            <v>158846</v>
          </cell>
          <cell r="I640">
            <v>1349819</v>
          </cell>
          <cell r="J640">
            <v>535671</v>
          </cell>
          <cell r="K640">
            <v>236564</v>
          </cell>
        </row>
        <row r="641">
          <cell r="A641" t="str">
            <v>Kentucky</v>
          </cell>
          <cell r="B641">
            <v>1981</v>
          </cell>
          <cell r="C641">
            <v>6252599</v>
          </cell>
          <cell r="D641">
            <v>519972</v>
          </cell>
          <cell r="E641">
            <v>630551</v>
          </cell>
          <cell r="F641">
            <v>468035</v>
          </cell>
          <cell r="G641">
            <v>761912</v>
          </cell>
          <cell r="H641">
            <v>154786</v>
          </cell>
          <cell r="I641">
            <v>1458145</v>
          </cell>
          <cell r="J641">
            <v>614578</v>
          </cell>
          <cell r="K641">
            <v>147042</v>
          </cell>
        </row>
        <row r="642">
          <cell r="A642" t="str">
            <v>Kentucky</v>
          </cell>
          <cell r="B642">
            <v>1982</v>
          </cell>
          <cell r="C642">
            <v>6602041</v>
          </cell>
          <cell r="D642">
            <v>556771</v>
          </cell>
          <cell r="E642">
            <v>682632</v>
          </cell>
          <cell r="F642">
            <v>508859</v>
          </cell>
          <cell r="G642">
            <v>802516</v>
          </cell>
          <cell r="H642">
            <v>166815</v>
          </cell>
          <cell r="I642">
            <v>1329770</v>
          </cell>
          <cell r="J642">
            <v>652335</v>
          </cell>
          <cell r="K642">
            <v>135546</v>
          </cell>
        </row>
        <row r="643">
          <cell r="A643" t="str">
            <v>Kentucky</v>
          </cell>
          <cell r="B643">
            <v>1983</v>
          </cell>
          <cell r="C643">
            <v>7054355</v>
          </cell>
          <cell r="D643">
            <v>594324</v>
          </cell>
          <cell r="E643">
            <v>700407</v>
          </cell>
          <cell r="F643">
            <v>556309</v>
          </cell>
          <cell r="G643">
            <v>853196</v>
          </cell>
          <cell r="H643">
            <v>172120</v>
          </cell>
          <cell r="I643">
            <v>1372291</v>
          </cell>
          <cell r="J643">
            <v>652343</v>
          </cell>
          <cell r="K643">
            <v>160482</v>
          </cell>
        </row>
        <row r="644">
          <cell r="A644" t="str">
            <v>Kentucky</v>
          </cell>
          <cell r="B644">
            <v>1984</v>
          </cell>
          <cell r="C644">
            <v>7679701</v>
          </cell>
          <cell r="D644">
            <v>645290</v>
          </cell>
          <cell r="E644">
            <v>754329</v>
          </cell>
          <cell r="F644">
            <v>578451</v>
          </cell>
          <cell r="G644">
            <v>863045</v>
          </cell>
          <cell r="H644">
            <v>238499</v>
          </cell>
          <cell r="I644">
            <v>1478953</v>
          </cell>
          <cell r="J644">
            <v>749401</v>
          </cell>
          <cell r="K644">
            <v>455862</v>
          </cell>
        </row>
        <row r="645">
          <cell r="A645" t="str">
            <v>Kentucky</v>
          </cell>
          <cell r="B645">
            <v>1985</v>
          </cell>
          <cell r="C645">
            <v>8556837</v>
          </cell>
          <cell r="D645">
            <v>678876</v>
          </cell>
          <cell r="E645">
            <v>820482</v>
          </cell>
          <cell r="F645">
            <v>624547</v>
          </cell>
          <cell r="G645">
            <v>980325</v>
          </cell>
          <cell r="H645">
            <v>211284</v>
          </cell>
          <cell r="I645">
            <v>1642667</v>
          </cell>
          <cell r="J645">
            <v>807910</v>
          </cell>
          <cell r="K645">
            <v>625819</v>
          </cell>
        </row>
        <row r="646">
          <cell r="A646" t="str">
            <v>Kentucky</v>
          </cell>
          <cell r="B646">
            <v>1986</v>
          </cell>
          <cell r="C646">
            <v>9460847</v>
          </cell>
          <cell r="D646">
            <v>725923</v>
          </cell>
          <cell r="E646">
            <v>881274</v>
          </cell>
          <cell r="F646">
            <v>658598</v>
          </cell>
          <cell r="G646">
            <v>1035163</v>
          </cell>
          <cell r="H646">
            <v>233524</v>
          </cell>
          <cell r="I646">
            <v>1739942</v>
          </cell>
          <cell r="J646">
            <v>916778</v>
          </cell>
          <cell r="K646">
            <v>753589</v>
          </cell>
        </row>
        <row r="647">
          <cell r="A647" t="str">
            <v>Kentucky</v>
          </cell>
          <cell r="B647">
            <v>1987</v>
          </cell>
          <cell r="C647">
            <v>9653400</v>
          </cell>
          <cell r="D647">
            <v>756308</v>
          </cell>
          <cell r="E647">
            <v>892042</v>
          </cell>
          <cell r="F647">
            <v>793767</v>
          </cell>
          <cell r="G647">
            <v>1175451</v>
          </cell>
          <cell r="H647">
            <v>267378</v>
          </cell>
          <cell r="I647">
            <v>1606844</v>
          </cell>
          <cell r="J647">
            <v>1014234</v>
          </cell>
          <cell r="K647">
            <v>516543</v>
          </cell>
        </row>
        <row r="648">
          <cell r="A648" t="str">
            <v>Kentucky</v>
          </cell>
          <cell r="B648">
            <v>1988</v>
          </cell>
          <cell r="C648">
            <v>10210208</v>
          </cell>
          <cell r="D648">
            <v>813959</v>
          </cell>
          <cell r="E648">
            <v>951757</v>
          </cell>
          <cell r="F648">
            <v>860073</v>
          </cell>
          <cell r="G648">
            <v>1286272</v>
          </cell>
          <cell r="H648">
            <v>255760</v>
          </cell>
          <cell r="I648">
            <v>1807484</v>
          </cell>
          <cell r="J648">
            <v>1104451</v>
          </cell>
          <cell r="K648">
            <v>213704</v>
          </cell>
        </row>
        <row r="649">
          <cell r="A649" t="str">
            <v>Kentucky</v>
          </cell>
          <cell r="B649">
            <v>1989</v>
          </cell>
          <cell r="C649">
            <v>11302083</v>
          </cell>
          <cell r="D649">
            <v>850439</v>
          </cell>
          <cell r="E649">
            <v>1045201</v>
          </cell>
          <cell r="F649">
            <v>968307</v>
          </cell>
          <cell r="G649">
            <v>1412784</v>
          </cell>
          <cell r="H649">
            <v>310803</v>
          </cell>
          <cell r="I649">
            <v>1875146</v>
          </cell>
          <cell r="J649">
            <v>1237037</v>
          </cell>
          <cell r="K649">
            <v>261045</v>
          </cell>
        </row>
        <row r="650">
          <cell r="A650" t="str">
            <v>Kentucky</v>
          </cell>
          <cell r="B650">
            <v>1990</v>
          </cell>
          <cell r="C650">
            <v>11791869</v>
          </cell>
          <cell r="D650">
            <v>929702</v>
          </cell>
          <cell r="E650">
            <v>1087582</v>
          </cell>
          <cell r="F650">
            <v>972379</v>
          </cell>
          <cell r="G650">
            <v>1551869</v>
          </cell>
          <cell r="H650">
            <v>279483</v>
          </cell>
          <cell r="I650">
            <v>1975861</v>
          </cell>
          <cell r="J650">
            <v>1277809</v>
          </cell>
          <cell r="K650">
            <v>279570</v>
          </cell>
        </row>
        <row r="651">
          <cell r="A651" t="str">
            <v>Kentucky</v>
          </cell>
          <cell r="B651">
            <v>1991</v>
          </cell>
          <cell r="C651">
            <v>13299420</v>
          </cell>
          <cell r="D651">
            <v>1026615</v>
          </cell>
          <cell r="E651">
            <v>1299665</v>
          </cell>
          <cell r="F651">
            <v>945531</v>
          </cell>
          <cell r="G651">
            <v>2048507</v>
          </cell>
          <cell r="H651">
            <v>319351</v>
          </cell>
          <cell r="I651">
            <v>2379005</v>
          </cell>
          <cell r="J651">
            <v>1496821</v>
          </cell>
          <cell r="K651">
            <v>245441</v>
          </cell>
        </row>
        <row r="652">
          <cell r="A652" t="str">
            <v>Kentucky</v>
          </cell>
          <cell r="B652">
            <v>1992</v>
          </cell>
          <cell r="C652">
            <v>14268936</v>
          </cell>
          <cell r="D652">
            <v>1113390</v>
          </cell>
          <cell r="E652">
            <v>1366872</v>
          </cell>
          <cell r="F652">
            <v>983757</v>
          </cell>
          <cell r="G652">
            <v>2049033</v>
          </cell>
          <cell r="H652">
            <v>271027</v>
          </cell>
          <cell r="I652">
            <v>2776526</v>
          </cell>
          <cell r="J652">
            <v>1574756</v>
          </cell>
          <cell r="K652">
            <v>334320</v>
          </cell>
        </row>
        <row r="653">
          <cell r="A653" t="str">
            <v>Kentucky</v>
          </cell>
          <cell r="B653">
            <v>1993</v>
          </cell>
          <cell r="C653">
            <v>15077680</v>
          </cell>
          <cell r="D653">
            <v>1145078</v>
          </cell>
          <cell r="E653">
            <v>1465634</v>
          </cell>
          <cell r="F653">
            <v>1051622</v>
          </cell>
          <cell r="G653">
            <v>2125569</v>
          </cell>
          <cell r="H653">
            <v>254775</v>
          </cell>
          <cell r="I653">
            <v>3003113</v>
          </cell>
          <cell r="J653">
            <v>1624046</v>
          </cell>
          <cell r="K653">
            <v>343328</v>
          </cell>
        </row>
        <row r="654">
          <cell r="A654" t="str">
            <v>Kentucky</v>
          </cell>
          <cell r="B654">
            <v>1994</v>
          </cell>
          <cell r="C654">
            <v>15777861</v>
          </cell>
          <cell r="D654">
            <v>1219300</v>
          </cell>
          <cell r="E654">
            <v>1560091</v>
          </cell>
          <cell r="F654">
            <v>1299849</v>
          </cell>
          <cell r="G654">
            <v>2151573</v>
          </cell>
          <cell r="H654">
            <v>269067</v>
          </cell>
          <cell r="I654">
            <v>3075596</v>
          </cell>
          <cell r="J654">
            <v>1776647</v>
          </cell>
          <cell r="K654">
            <v>367306</v>
          </cell>
        </row>
        <row r="655">
          <cell r="A655" t="str">
            <v>Kentucky</v>
          </cell>
          <cell r="B655">
            <v>1995</v>
          </cell>
          <cell r="C655">
            <v>17255219</v>
          </cell>
          <cell r="D655">
            <v>1314327</v>
          </cell>
          <cell r="E655">
            <v>1680525</v>
          </cell>
          <cell r="F655">
            <v>1390607</v>
          </cell>
          <cell r="G655">
            <v>2415599</v>
          </cell>
          <cell r="H655">
            <v>340912</v>
          </cell>
          <cell r="I655">
            <v>3273861</v>
          </cell>
          <cell r="J655">
            <v>1903632</v>
          </cell>
          <cell r="K655">
            <v>523330</v>
          </cell>
        </row>
        <row r="656">
          <cell r="A656" t="str">
            <v>Kentucky</v>
          </cell>
          <cell r="B656">
            <v>1996</v>
          </cell>
          <cell r="C656">
            <v>18515169</v>
          </cell>
          <cell r="D656">
            <v>1410855</v>
          </cell>
          <cell r="E656">
            <v>1784031</v>
          </cell>
          <cell r="F656">
            <v>1427108</v>
          </cell>
          <cell r="G656">
            <v>2551688</v>
          </cell>
          <cell r="H656">
            <v>284733</v>
          </cell>
          <cell r="I656">
            <v>3377806</v>
          </cell>
          <cell r="J656">
            <v>2000779</v>
          </cell>
          <cell r="K656">
            <v>552140</v>
          </cell>
        </row>
        <row r="657">
          <cell r="A657" t="str">
            <v>Kentucky</v>
          </cell>
          <cell r="B657">
            <v>1997</v>
          </cell>
          <cell r="C657">
            <v>20272239</v>
          </cell>
          <cell r="D657">
            <v>1527908</v>
          </cell>
          <cell r="E657">
            <v>1882770</v>
          </cell>
          <cell r="F657">
            <v>1469425</v>
          </cell>
          <cell r="G657">
            <v>2779811</v>
          </cell>
          <cell r="H657">
            <v>292753</v>
          </cell>
          <cell r="I657">
            <v>3699028</v>
          </cell>
          <cell r="J657">
            <v>2083457</v>
          </cell>
          <cell r="K657">
            <v>576511</v>
          </cell>
        </row>
        <row r="658">
          <cell r="A658" t="str">
            <v>Kentucky</v>
          </cell>
          <cell r="B658">
            <v>1998</v>
          </cell>
          <cell r="C658">
            <v>21621361</v>
          </cell>
          <cell r="D658">
            <v>1568380</v>
          </cell>
          <cell r="E658">
            <v>1983034</v>
          </cell>
          <cell r="F658">
            <v>1445650</v>
          </cell>
          <cell r="G658">
            <v>3059546</v>
          </cell>
          <cell r="H658">
            <v>333666</v>
          </cell>
          <cell r="I658">
            <v>3900432</v>
          </cell>
          <cell r="J658">
            <v>2231480</v>
          </cell>
          <cell r="K658">
            <v>628195</v>
          </cell>
        </row>
        <row r="659">
          <cell r="A659" t="str">
            <v>Kentucky</v>
          </cell>
          <cell r="B659">
            <v>1999</v>
          </cell>
          <cell r="C659">
            <v>22769157</v>
          </cell>
          <cell r="D659">
            <v>1666329</v>
          </cell>
          <cell r="E659">
            <v>2087740</v>
          </cell>
          <cell r="F659">
            <v>1480070</v>
          </cell>
          <cell r="G659">
            <v>3221017</v>
          </cell>
          <cell r="H659">
            <v>312067</v>
          </cell>
          <cell r="I659">
            <v>4178533</v>
          </cell>
          <cell r="J659">
            <v>2371650</v>
          </cell>
          <cell r="K659">
            <v>645227</v>
          </cell>
        </row>
        <row r="660">
          <cell r="A660" t="str">
            <v>Kentucky</v>
          </cell>
          <cell r="B660">
            <v>2000</v>
          </cell>
          <cell r="C660">
            <v>25199960</v>
          </cell>
          <cell r="D660">
            <v>1721607</v>
          </cell>
          <cell r="E660">
            <v>2171723</v>
          </cell>
          <cell r="F660">
            <v>1514415</v>
          </cell>
          <cell r="G660">
            <v>3448345</v>
          </cell>
          <cell r="H660">
            <v>306450</v>
          </cell>
          <cell r="I660">
            <v>4595492</v>
          </cell>
          <cell r="J660">
            <v>2528553</v>
          </cell>
          <cell r="K660">
            <v>652288</v>
          </cell>
        </row>
        <row r="661">
          <cell r="A661" t="str">
            <v>Kentucky</v>
          </cell>
          <cell r="B661">
            <v>2002</v>
          </cell>
          <cell r="C661">
            <v>22474542</v>
          </cell>
          <cell r="D661">
            <v>1977011</v>
          </cell>
          <cell r="E661">
            <v>2312322</v>
          </cell>
          <cell r="F661">
            <v>1630065</v>
          </cell>
          <cell r="G661">
            <v>3496353</v>
          </cell>
          <cell r="H661">
            <v>302129</v>
          </cell>
          <cell r="I661">
            <v>5413584</v>
          </cell>
          <cell r="J661">
            <v>2823933</v>
          </cell>
          <cell r="K661">
            <v>851623</v>
          </cell>
        </row>
        <row r="662">
          <cell r="A662" t="str">
            <v>Kentucky</v>
          </cell>
          <cell r="B662">
            <v>2004</v>
          </cell>
          <cell r="C662">
            <v>26833520</v>
          </cell>
          <cell r="D662">
            <v>2136455</v>
          </cell>
          <cell r="E662">
            <v>2477717</v>
          </cell>
          <cell r="F662">
            <v>1835620</v>
          </cell>
          <cell r="G662">
            <v>3629392</v>
          </cell>
          <cell r="H662">
            <v>381538</v>
          </cell>
          <cell r="I662">
            <v>6241782</v>
          </cell>
          <cell r="J662">
            <v>3142992</v>
          </cell>
          <cell r="K662">
            <v>1117838</v>
          </cell>
        </row>
        <row r="663">
          <cell r="A663" t="str">
            <v>Kentucky</v>
          </cell>
          <cell r="B663">
            <v>2005</v>
          </cell>
          <cell r="C663">
            <v>28068853</v>
          </cell>
          <cell r="D663">
            <v>2246867</v>
          </cell>
          <cell r="E663">
            <v>2605165</v>
          </cell>
          <cell r="F663">
            <v>2044214</v>
          </cell>
          <cell r="G663">
            <v>3792231</v>
          </cell>
          <cell r="H663">
            <v>478505</v>
          </cell>
          <cell r="I663">
            <v>6140849</v>
          </cell>
          <cell r="J663">
            <v>3329433</v>
          </cell>
          <cell r="K663">
            <v>1100198</v>
          </cell>
        </row>
        <row r="664">
          <cell r="A664" t="str">
            <v>Kentucky</v>
          </cell>
          <cell r="B664">
            <v>2006</v>
          </cell>
          <cell r="C664">
            <v>30925835</v>
          </cell>
          <cell r="D664">
            <v>2435367</v>
          </cell>
          <cell r="E664">
            <v>2748643</v>
          </cell>
          <cell r="F664">
            <v>2129412</v>
          </cell>
          <cell r="G664">
            <v>3921908</v>
          </cell>
          <cell r="H664">
            <v>1116818</v>
          </cell>
          <cell r="I664">
            <v>6752016</v>
          </cell>
          <cell r="J664">
            <v>3692379</v>
          </cell>
          <cell r="K664">
            <v>1336269</v>
          </cell>
        </row>
        <row r="665">
          <cell r="A665" t="str">
            <v>Kentucky</v>
          </cell>
          <cell r="B665">
            <v>2007</v>
          </cell>
          <cell r="C665">
            <v>33798451</v>
          </cell>
          <cell r="D665">
            <v>2570608</v>
          </cell>
          <cell r="E665">
            <v>2817636</v>
          </cell>
          <cell r="F665">
            <v>2265715</v>
          </cell>
          <cell r="G665">
            <v>4041544</v>
          </cell>
          <cell r="H665">
            <v>1110276</v>
          </cell>
          <cell r="I665">
            <v>6726314</v>
          </cell>
          <cell r="J665">
            <v>4233360</v>
          </cell>
          <cell r="K665">
            <v>1070333</v>
          </cell>
        </row>
        <row r="666">
          <cell r="A666" t="str">
            <v>Kentucky</v>
          </cell>
          <cell r="B666">
            <v>2008</v>
          </cell>
          <cell r="C666">
            <v>29486579</v>
          </cell>
          <cell r="D666">
            <v>2767213</v>
          </cell>
          <cell r="E666">
            <v>2875836</v>
          </cell>
          <cell r="F666">
            <v>2378531</v>
          </cell>
          <cell r="G666">
            <v>4532982</v>
          </cell>
          <cell r="H666">
            <v>655550</v>
          </cell>
          <cell r="I666">
            <v>7014188</v>
          </cell>
          <cell r="J666">
            <v>4694738</v>
          </cell>
          <cell r="K666">
            <v>1158158</v>
          </cell>
        </row>
        <row r="667">
          <cell r="A667" t="str">
            <v>Kentucky</v>
          </cell>
          <cell r="B667">
            <v>2009</v>
          </cell>
          <cell r="C667">
            <v>28096981</v>
          </cell>
          <cell r="D667">
            <v>2869649</v>
          </cell>
          <cell r="E667">
            <v>2857665</v>
          </cell>
          <cell r="F667">
            <v>2353347</v>
          </cell>
          <cell r="G667">
            <v>4368434</v>
          </cell>
          <cell r="H667">
            <v>500032</v>
          </cell>
          <cell r="I667">
            <v>7951391</v>
          </cell>
          <cell r="J667">
            <v>5157689</v>
          </cell>
          <cell r="K667">
            <v>1159949</v>
          </cell>
        </row>
        <row r="668">
          <cell r="A668" t="str">
            <v>Kentucky</v>
          </cell>
          <cell r="B668">
            <v>2010</v>
          </cell>
          <cell r="C668">
            <v>37559735</v>
          </cell>
          <cell r="D668">
            <v>2994092</v>
          </cell>
          <cell r="E668">
            <v>2794057</v>
          </cell>
          <cell r="F668">
            <v>2449022</v>
          </cell>
          <cell r="G668">
            <v>4206796</v>
          </cell>
          <cell r="H668">
            <v>482266</v>
          </cell>
          <cell r="I668">
            <v>9746010</v>
          </cell>
          <cell r="J668">
            <v>5248503</v>
          </cell>
          <cell r="K668">
            <v>1214910</v>
          </cell>
        </row>
        <row r="669">
          <cell r="A669" t="str">
            <v>Kentucky</v>
          </cell>
          <cell r="B669">
            <v>2011</v>
          </cell>
          <cell r="C669">
            <v>40966092</v>
          </cell>
          <cell r="D669">
            <v>3066329</v>
          </cell>
          <cell r="E669">
            <v>2896252</v>
          </cell>
          <cell r="F669">
            <v>2566896</v>
          </cell>
          <cell r="G669">
            <v>4519293</v>
          </cell>
          <cell r="H669">
            <v>625827</v>
          </cell>
          <cell r="I669">
            <v>9397888</v>
          </cell>
          <cell r="J669">
            <v>5450714</v>
          </cell>
          <cell r="K669">
            <v>1198903</v>
          </cell>
        </row>
        <row r="670">
          <cell r="A670" t="str">
            <v>Kentucky</v>
          </cell>
          <cell r="B670">
            <v>2012</v>
          </cell>
          <cell r="C670">
            <v>35752401</v>
          </cell>
          <cell r="D670">
            <v>3130254</v>
          </cell>
          <cell r="E670">
            <v>3052236</v>
          </cell>
          <cell r="F670">
            <v>2557314</v>
          </cell>
          <cell r="G670">
            <v>4637599</v>
          </cell>
          <cell r="H670">
            <v>689526</v>
          </cell>
          <cell r="I670">
            <v>8606289</v>
          </cell>
          <cell r="J670">
            <v>5128066</v>
          </cell>
          <cell r="K670">
            <v>1143560</v>
          </cell>
        </row>
        <row r="671">
          <cell r="A671" t="str">
            <v>Kentucky</v>
          </cell>
          <cell r="B671">
            <v>2013</v>
          </cell>
          <cell r="C671">
            <v>38093383</v>
          </cell>
          <cell r="D671">
            <v>3217861</v>
          </cell>
          <cell r="E671">
            <v>3021794</v>
          </cell>
          <cell r="F671">
            <v>2645613</v>
          </cell>
          <cell r="G671">
            <v>4886064</v>
          </cell>
          <cell r="H671">
            <v>770465</v>
          </cell>
          <cell r="I671">
            <v>8509786</v>
          </cell>
          <cell r="J671">
            <v>4912671</v>
          </cell>
          <cell r="K671">
            <v>1111430</v>
          </cell>
        </row>
        <row r="672">
          <cell r="A672" t="str">
            <v>Louisiana</v>
          </cell>
          <cell r="B672">
            <v>1977</v>
          </cell>
          <cell r="C672">
            <v>5342446</v>
          </cell>
          <cell r="D672">
            <v>377735</v>
          </cell>
          <cell r="E672">
            <v>823756</v>
          </cell>
          <cell r="F672">
            <v>394565</v>
          </cell>
          <cell r="G672">
            <v>133614</v>
          </cell>
          <cell r="H672">
            <v>95248</v>
          </cell>
          <cell r="I672">
            <v>1206073</v>
          </cell>
          <cell r="J672">
            <v>517220</v>
          </cell>
          <cell r="K672">
            <v>331428</v>
          </cell>
        </row>
        <row r="673">
          <cell r="A673" t="str">
            <v>Louisiana</v>
          </cell>
          <cell r="B673">
            <v>1978</v>
          </cell>
          <cell r="C673">
            <v>5993527</v>
          </cell>
          <cell r="D673">
            <v>386991</v>
          </cell>
          <cell r="E673">
            <v>967127</v>
          </cell>
          <cell r="F673">
            <v>434702</v>
          </cell>
          <cell r="G673">
            <v>192276</v>
          </cell>
          <cell r="H673">
            <v>186956</v>
          </cell>
          <cell r="I673">
            <v>1352383</v>
          </cell>
          <cell r="J673">
            <v>575959</v>
          </cell>
          <cell r="K673">
            <v>422359</v>
          </cell>
        </row>
        <row r="674">
          <cell r="A674" t="str">
            <v>Louisiana</v>
          </cell>
          <cell r="B674">
            <v>1979</v>
          </cell>
          <cell r="C674">
            <v>6788781</v>
          </cell>
          <cell r="D674">
            <v>407941</v>
          </cell>
          <cell r="E674">
            <v>1172074</v>
          </cell>
          <cell r="F674">
            <v>466934</v>
          </cell>
          <cell r="G674">
            <v>240716</v>
          </cell>
          <cell r="H674">
            <v>214083</v>
          </cell>
          <cell r="I674">
            <v>1478089</v>
          </cell>
          <cell r="J674">
            <v>657660</v>
          </cell>
          <cell r="K674">
            <v>438130</v>
          </cell>
        </row>
        <row r="675">
          <cell r="A675" t="str">
            <v>Louisiana</v>
          </cell>
          <cell r="B675">
            <v>1980</v>
          </cell>
          <cell r="C675">
            <v>7983220</v>
          </cell>
          <cell r="D675">
            <v>466315</v>
          </cell>
          <cell r="E675">
            <v>1304113</v>
          </cell>
          <cell r="F675">
            <v>494794</v>
          </cell>
          <cell r="G675">
            <v>247438</v>
          </cell>
          <cell r="H675">
            <v>249338</v>
          </cell>
          <cell r="I675">
            <v>1692738</v>
          </cell>
          <cell r="J675">
            <v>756679</v>
          </cell>
          <cell r="K675">
            <v>756114</v>
          </cell>
        </row>
        <row r="676">
          <cell r="A676" t="str">
            <v>Louisiana</v>
          </cell>
          <cell r="B676">
            <v>1981</v>
          </cell>
          <cell r="C676">
            <v>8885664</v>
          </cell>
          <cell r="D676">
            <v>515297</v>
          </cell>
          <cell r="E676">
            <v>1536413</v>
          </cell>
          <cell r="F676">
            <v>517593</v>
          </cell>
          <cell r="G676">
            <v>185670</v>
          </cell>
          <cell r="H676">
            <v>266611</v>
          </cell>
          <cell r="I676">
            <v>1762238</v>
          </cell>
          <cell r="J676">
            <v>889374</v>
          </cell>
          <cell r="K676">
            <v>733710</v>
          </cell>
        </row>
        <row r="677">
          <cell r="A677" t="str">
            <v>Louisiana</v>
          </cell>
          <cell r="B677">
            <v>1982</v>
          </cell>
          <cell r="C677">
            <v>9951177</v>
          </cell>
          <cell r="D677">
            <v>575597</v>
          </cell>
          <cell r="E677">
            <v>1750900</v>
          </cell>
          <cell r="F677">
            <v>549547</v>
          </cell>
          <cell r="G677">
            <v>220137</v>
          </cell>
          <cell r="H677">
            <v>291953</v>
          </cell>
          <cell r="I677">
            <v>1566866</v>
          </cell>
          <cell r="J677">
            <v>1034441</v>
          </cell>
          <cell r="K677">
            <v>999634</v>
          </cell>
        </row>
        <row r="678">
          <cell r="A678" t="str">
            <v>Louisiana</v>
          </cell>
          <cell r="B678">
            <v>1983</v>
          </cell>
          <cell r="C678">
            <v>10756273</v>
          </cell>
          <cell r="D678">
            <v>653388</v>
          </cell>
          <cell r="E678">
            <v>1700369</v>
          </cell>
          <cell r="F678">
            <v>582730</v>
          </cell>
          <cell r="G678">
            <v>229261</v>
          </cell>
          <cell r="H678">
            <v>321372</v>
          </cell>
          <cell r="I678">
            <v>1670677</v>
          </cell>
          <cell r="J678">
            <v>1175289</v>
          </cell>
          <cell r="K678">
            <v>918660</v>
          </cell>
        </row>
        <row r="679">
          <cell r="A679" t="str">
            <v>Louisiana</v>
          </cell>
          <cell r="B679">
            <v>1984</v>
          </cell>
          <cell r="C679">
            <v>11504988</v>
          </cell>
          <cell r="D679">
            <v>739176</v>
          </cell>
          <cell r="E679">
            <v>1835469</v>
          </cell>
          <cell r="F679">
            <v>609448</v>
          </cell>
          <cell r="G679">
            <v>407101</v>
          </cell>
          <cell r="H679">
            <v>262100</v>
          </cell>
          <cell r="I679">
            <v>1798769</v>
          </cell>
          <cell r="J679">
            <v>1363446</v>
          </cell>
          <cell r="K679">
            <v>1157864</v>
          </cell>
        </row>
        <row r="680">
          <cell r="A680" t="str">
            <v>Louisiana</v>
          </cell>
          <cell r="B680">
            <v>1985</v>
          </cell>
          <cell r="C680">
            <v>12650197</v>
          </cell>
          <cell r="D680">
            <v>790669</v>
          </cell>
          <cell r="E680">
            <v>2203093</v>
          </cell>
          <cell r="F680">
            <v>847432</v>
          </cell>
          <cell r="G680">
            <v>526684</v>
          </cell>
          <cell r="H680">
            <v>293598</v>
          </cell>
          <cell r="I680">
            <v>1877144</v>
          </cell>
          <cell r="J680">
            <v>1500907</v>
          </cell>
          <cell r="K680">
            <v>1092469</v>
          </cell>
        </row>
        <row r="681">
          <cell r="A681" t="str">
            <v>Louisiana</v>
          </cell>
          <cell r="B681">
            <v>1986</v>
          </cell>
          <cell r="C681">
            <v>13015478</v>
          </cell>
          <cell r="D681">
            <v>852380</v>
          </cell>
          <cell r="E681">
            <v>2129851</v>
          </cell>
          <cell r="F681">
            <v>853286</v>
          </cell>
          <cell r="G681">
            <v>457658</v>
          </cell>
          <cell r="H681">
            <v>263815</v>
          </cell>
          <cell r="I681">
            <v>2033611</v>
          </cell>
          <cell r="J681">
            <v>1647357</v>
          </cell>
          <cell r="K681">
            <v>1151214</v>
          </cell>
        </row>
        <row r="682">
          <cell r="A682" t="str">
            <v>Louisiana</v>
          </cell>
          <cell r="B682">
            <v>1987</v>
          </cell>
          <cell r="C682">
            <v>13936708</v>
          </cell>
          <cell r="D682">
            <v>919397</v>
          </cell>
          <cell r="E682">
            <v>2164857</v>
          </cell>
          <cell r="F682">
            <v>865832</v>
          </cell>
          <cell r="G682">
            <v>438678</v>
          </cell>
          <cell r="H682">
            <v>191189</v>
          </cell>
          <cell r="I682">
            <v>2729670</v>
          </cell>
          <cell r="J682">
            <v>1720410</v>
          </cell>
          <cell r="K682">
            <v>1100729</v>
          </cell>
        </row>
        <row r="683">
          <cell r="A683" t="str">
            <v>Louisiana</v>
          </cell>
          <cell r="B683">
            <v>1988</v>
          </cell>
          <cell r="C683">
            <v>12546598</v>
          </cell>
          <cell r="D683">
            <v>946775</v>
          </cell>
          <cell r="E683">
            <v>2280784</v>
          </cell>
          <cell r="F683">
            <v>868555</v>
          </cell>
          <cell r="G683">
            <v>575693</v>
          </cell>
          <cell r="H683">
            <v>219894</v>
          </cell>
          <cell r="I683">
            <v>2142793</v>
          </cell>
          <cell r="J683">
            <v>1759846</v>
          </cell>
          <cell r="K683">
            <v>736112</v>
          </cell>
        </row>
        <row r="684">
          <cell r="A684" t="str">
            <v>Louisiana</v>
          </cell>
          <cell r="B684">
            <v>1989</v>
          </cell>
          <cell r="C684">
            <v>14472059</v>
          </cell>
          <cell r="D684">
            <v>1058053</v>
          </cell>
          <cell r="E684">
            <v>2329939</v>
          </cell>
          <cell r="F684">
            <v>855648</v>
          </cell>
          <cell r="G684">
            <v>676843</v>
          </cell>
          <cell r="H684">
            <v>344584</v>
          </cell>
          <cell r="I684">
            <v>2317884</v>
          </cell>
          <cell r="J684">
            <v>1845121</v>
          </cell>
          <cell r="K684">
            <v>943181</v>
          </cell>
        </row>
        <row r="685">
          <cell r="A685" t="str">
            <v>Louisiana</v>
          </cell>
          <cell r="B685">
            <v>1990</v>
          </cell>
          <cell r="C685">
            <v>15561600</v>
          </cell>
          <cell r="D685">
            <v>1133895</v>
          </cell>
          <cell r="E685">
            <v>2473934</v>
          </cell>
          <cell r="F685">
            <v>890582</v>
          </cell>
          <cell r="G685">
            <v>737195</v>
          </cell>
          <cell r="H685">
            <v>393978</v>
          </cell>
          <cell r="I685">
            <v>2705086</v>
          </cell>
          <cell r="J685">
            <v>2078206</v>
          </cell>
          <cell r="K685">
            <v>869960</v>
          </cell>
        </row>
        <row r="686">
          <cell r="A686" t="str">
            <v>Louisiana</v>
          </cell>
          <cell r="B686">
            <v>1991</v>
          </cell>
          <cell r="C686">
            <v>16482069</v>
          </cell>
          <cell r="D686">
            <v>1171418</v>
          </cell>
          <cell r="E686">
            <v>2678240</v>
          </cell>
          <cell r="F686">
            <v>942132</v>
          </cell>
          <cell r="G686">
            <v>803632</v>
          </cell>
          <cell r="H686">
            <v>326659</v>
          </cell>
          <cell r="I686">
            <v>3114248</v>
          </cell>
          <cell r="J686">
            <v>2249099</v>
          </cell>
          <cell r="K686">
            <v>787933</v>
          </cell>
        </row>
        <row r="687">
          <cell r="A687" t="str">
            <v>Louisiana</v>
          </cell>
          <cell r="B687">
            <v>1992</v>
          </cell>
          <cell r="C687">
            <v>17438796</v>
          </cell>
          <cell r="D687">
            <v>1174180</v>
          </cell>
          <cell r="E687">
            <v>2738305</v>
          </cell>
          <cell r="F687">
            <v>1015235</v>
          </cell>
          <cell r="G687">
            <v>869195</v>
          </cell>
          <cell r="H687">
            <v>232061</v>
          </cell>
          <cell r="I687">
            <v>3998311</v>
          </cell>
          <cell r="J687">
            <v>2465830</v>
          </cell>
          <cell r="K687">
            <v>899898</v>
          </cell>
        </row>
        <row r="688">
          <cell r="A688" t="str">
            <v>Louisiana</v>
          </cell>
          <cell r="B688">
            <v>1993</v>
          </cell>
          <cell r="C688">
            <v>19272983</v>
          </cell>
          <cell r="D688">
            <v>1190008</v>
          </cell>
          <cell r="E688">
            <v>2827055</v>
          </cell>
          <cell r="F688">
            <v>1017617</v>
          </cell>
          <cell r="G688">
            <v>932336</v>
          </cell>
          <cell r="H688">
            <v>245273</v>
          </cell>
          <cell r="I688">
            <v>4619059</v>
          </cell>
          <cell r="J688">
            <v>2970504</v>
          </cell>
          <cell r="K688">
            <v>1039754</v>
          </cell>
        </row>
        <row r="689">
          <cell r="A689" t="str">
            <v>Louisiana</v>
          </cell>
          <cell r="B689">
            <v>1994</v>
          </cell>
          <cell r="C689">
            <v>19851899</v>
          </cell>
          <cell r="D689">
            <v>1288048</v>
          </cell>
          <cell r="E689">
            <v>2941790</v>
          </cell>
          <cell r="F689">
            <v>1034242</v>
          </cell>
          <cell r="G689">
            <v>977593</v>
          </cell>
          <cell r="H689">
            <v>219190</v>
          </cell>
          <cell r="I689">
            <v>5035252</v>
          </cell>
          <cell r="J689">
            <v>3169509</v>
          </cell>
          <cell r="K689">
            <v>846110</v>
          </cell>
        </row>
        <row r="690">
          <cell r="A690" t="str">
            <v>Louisiana</v>
          </cell>
          <cell r="B690">
            <v>1995</v>
          </cell>
          <cell r="C690">
            <v>20682864</v>
          </cell>
          <cell r="D690">
            <v>1323218</v>
          </cell>
          <cell r="E690">
            <v>3235672</v>
          </cell>
          <cell r="F690">
            <v>1063833</v>
          </cell>
          <cell r="G690">
            <v>1061606</v>
          </cell>
          <cell r="H690">
            <v>283076</v>
          </cell>
          <cell r="I690">
            <v>4982236</v>
          </cell>
          <cell r="J690">
            <v>3302150</v>
          </cell>
          <cell r="K690">
            <v>766585</v>
          </cell>
        </row>
        <row r="691">
          <cell r="A691" t="str">
            <v>Louisiana</v>
          </cell>
          <cell r="B691">
            <v>1996</v>
          </cell>
          <cell r="C691">
            <v>21458428</v>
          </cell>
          <cell r="D691">
            <v>1358570</v>
          </cell>
          <cell r="E691">
            <v>3550146</v>
          </cell>
          <cell r="F691">
            <v>1094283</v>
          </cell>
          <cell r="G691">
            <v>1160262</v>
          </cell>
          <cell r="H691">
            <v>327543</v>
          </cell>
          <cell r="I691">
            <v>4446227</v>
          </cell>
          <cell r="J691">
            <v>3397124</v>
          </cell>
          <cell r="K691">
            <v>875480</v>
          </cell>
        </row>
        <row r="692">
          <cell r="A692" t="str">
            <v>Louisiana</v>
          </cell>
          <cell r="B692">
            <v>1997</v>
          </cell>
          <cell r="C692">
            <v>23394638</v>
          </cell>
          <cell r="D692">
            <v>1435164</v>
          </cell>
          <cell r="E692">
            <v>3810886</v>
          </cell>
          <cell r="F692">
            <v>1341099</v>
          </cell>
          <cell r="G692">
            <v>1560048</v>
          </cell>
          <cell r="H692">
            <v>380155</v>
          </cell>
          <cell r="I692">
            <v>4589578</v>
          </cell>
          <cell r="J692">
            <v>3513332</v>
          </cell>
          <cell r="K692">
            <v>1193158</v>
          </cell>
        </row>
        <row r="693">
          <cell r="A693" t="str">
            <v>Louisiana</v>
          </cell>
          <cell r="B693">
            <v>1998</v>
          </cell>
          <cell r="C693">
            <v>25395910</v>
          </cell>
          <cell r="D693">
            <v>1536788</v>
          </cell>
          <cell r="E693">
            <v>4046242</v>
          </cell>
          <cell r="F693">
            <v>1403335</v>
          </cell>
          <cell r="G693">
            <v>1450814</v>
          </cell>
          <cell r="H693">
            <v>359510</v>
          </cell>
          <cell r="I693">
            <v>4247550</v>
          </cell>
          <cell r="J693">
            <v>4069237</v>
          </cell>
          <cell r="K693">
            <v>1049569</v>
          </cell>
        </row>
        <row r="694">
          <cell r="A694" t="str">
            <v>Louisiana</v>
          </cell>
          <cell r="B694">
            <v>1999</v>
          </cell>
          <cell r="C694">
            <v>25697920</v>
          </cell>
          <cell r="D694">
            <v>1620130</v>
          </cell>
          <cell r="E694">
            <v>4083593</v>
          </cell>
          <cell r="F694">
            <v>1881367</v>
          </cell>
          <cell r="G694">
            <v>1535646</v>
          </cell>
          <cell r="H694">
            <v>286323</v>
          </cell>
          <cell r="I694">
            <v>4855716</v>
          </cell>
          <cell r="J694">
            <v>4163606</v>
          </cell>
          <cell r="K694">
            <v>963936</v>
          </cell>
        </row>
        <row r="695">
          <cell r="A695" t="str">
            <v>Louisiana</v>
          </cell>
          <cell r="B695">
            <v>2000</v>
          </cell>
          <cell r="C695">
            <v>27109000</v>
          </cell>
          <cell r="D695">
            <v>1742297</v>
          </cell>
          <cell r="E695">
            <v>4324388</v>
          </cell>
          <cell r="F695">
            <v>1902197</v>
          </cell>
          <cell r="G695">
            <v>1582260</v>
          </cell>
          <cell r="H695">
            <v>222008</v>
          </cell>
          <cell r="I695">
            <v>5069968</v>
          </cell>
          <cell r="J695">
            <v>4234584</v>
          </cell>
          <cell r="K695">
            <v>1055199</v>
          </cell>
        </row>
        <row r="696">
          <cell r="A696" t="str">
            <v>Louisiana</v>
          </cell>
          <cell r="B696">
            <v>2002</v>
          </cell>
          <cell r="C696">
            <v>27387749</v>
          </cell>
          <cell r="D696">
            <v>1940420</v>
          </cell>
          <cell r="E696">
            <v>4838025</v>
          </cell>
          <cell r="F696">
            <v>2110715</v>
          </cell>
          <cell r="G696">
            <v>1788922</v>
          </cell>
          <cell r="H696">
            <v>264419</v>
          </cell>
          <cell r="I696">
            <v>6484806</v>
          </cell>
          <cell r="J696">
            <v>4440637</v>
          </cell>
          <cell r="K696">
            <v>1784789</v>
          </cell>
        </row>
        <row r="697">
          <cell r="A697" t="str">
            <v>Louisiana</v>
          </cell>
          <cell r="B697">
            <v>2004</v>
          </cell>
          <cell r="C697">
            <v>34117237</v>
          </cell>
          <cell r="D697">
            <v>2263204</v>
          </cell>
          <cell r="E697">
            <v>5329806</v>
          </cell>
          <cell r="F697">
            <v>1909630</v>
          </cell>
          <cell r="G697">
            <v>2192038</v>
          </cell>
          <cell r="H697">
            <v>236745</v>
          </cell>
          <cell r="I697">
            <v>7622353</v>
          </cell>
          <cell r="J697">
            <v>4656347</v>
          </cell>
          <cell r="K697">
            <v>1547036</v>
          </cell>
        </row>
        <row r="698">
          <cell r="A698" t="str">
            <v>Louisiana</v>
          </cell>
          <cell r="B698">
            <v>2005</v>
          </cell>
          <cell r="C698">
            <v>35858007</v>
          </cell>
          <cell r="D698">
            <v>2429386</v>
          </cell>
          <cell r="E698">
            <v>5677694</v>
          </cell>
          <cell r="F698">
            <v>1999010</v>
          </cell>
          <cell r="G698">
            <v>2392727</v>
          </cell>
          <cell r="H698">
            <v>352136</v>
          </cell>
          <cell r="I698">
            <v>7849218</v>
          </cell>
          <cell r="J698">
            <v>4962957</v>
          </cell>
          <cell r="K698">
            <v>1688252</v>
          </cell>
        </row>
        <row r="699">
          <cell r="A699" t="str">
            <v>Louisiana</v>
          </cell>
          <cell r="B699">
            <v>2006</v>
          </cell>
          <cell r="C699">
            <v>39812466</v>
          </cell>
          <cell r="D699">
            <v>2469740</v>
          </cell>
          <cell r="E699">
            <v>6597552</v>
          </cell>
          <cell r="F699">
            <v>2268256</v>
          </cell>
          <cell r="G699">
            <v>2501120</v>
          </cell>
          <cell r="H699">
            <v>506174</v>
          </cell>
          <cell r="I699">
            <v>10037567</v>
          </cell>
          <cell r="J699">
            <v>4795405</v>
          </cell>
          <cell r="K699">
            <v>1680474</v>
          </cell>
        </row>
        <row r="700">
          <cell r="A700" t="str">
            <v>Louisiana</v>
          </cell>
          <cell r="B700">
            <v>2007</v>
          </cell>
          <cell r="C700">
            <v>47334106</v>
          </cell>
          <cell r="D700">
            <v>2608845</v>
          </cell>
          <cell r="E700">
            <v>7053482</v>
          </cell>
          <cell r="F700">
            <v>2298113</v>
          </cell>
          <cell r="G700">
            <v>3214163</v>
          </cell>
          <cell r="H700">
            <v>752773</v>
          </cell>
          <cell r="I700">
            <v>13280041</v>
          </cell>
          <cell r="J700">
            <v>5433173</v>
          </cell>
          <cell r="K700">
            <v>2000642</v>
          </cell>
        </row>
        <row r="701">
          <cell r="A701" t="str">
            <v>Louisiana</v>
          </cell>
          <cell r="B701">
            <v>2008</v>
          </cell>
          <cell r="C701">
            <v>45041608</v>
          </cell>
          <cell r="D701">
            <v>2837373</v>
          </cell>
          <cell r="E701">
            <v>7121324</v>
          </cell>
          <cell r="F701">
            <v>2393290</v>
          </cell>
          <cell r="G701">
            <v>3169686</v>
          </cell>
          <cell r="H701">
            <v>703196</v>
          </cell>
          <cell r="I701">
            <v>15144827</v>
          </cell>
          <cell r="J701">
            <v>5809750</v>
          </cell>
          <cell r="K701">
            <v>2298719</v>
          </cell>
        </row>
        <row r="702">
          <cell r="A702" t="str">
            <v>Louisiana</v>
          </cell>
          <cell r="B702">
            <v>2009</v>
          </cell>
          <cell r="C702">
            <v>38025641</v>
          </cell>
          <cell r="D702">
            <v>3259501</v>
          </cell>
          <cell r="E702">
            <v>6642505</v>
          </cell>
          <cell r="F702">
            <v>2569054</v>
          </cell>
          <cell r="G702">
            <v>2940633</v>
          </cell>
          <cell r="H702">
            <v>612545</v>
          </cell>
          <cell r="I702">
            <v>13638043</v>
          </cell>
          <cell r="J702">
            <v>6423094</v>
          </cell>
          <cell r="K702">
            <v>2183689</v>
          </cell>
        </row>
        <row r="703">
          <cell r="A703" t="str">
            <v>Louisiana</v>
          </cell>
          <cell r="B703">
            <v>2010</v>
          </cell>
          <cell r="C703">
            <v>47078081</v>
          </cell>
          <cell r="D703">
            <v>3433367</v>
          </cell>
          <cell r="E703">
            <v>6181621</v>
          </cell>
          <cell r="F703">
            <v>2580613</v>
          </cell>
          <cell r="G703">
            <v>2286500</v>
          </cell>
          <cell r="H703">
            <v>393036</v>
          </cell>
          <cell r="I703">
            <v>14352987</v>
          </cell>
          <cell r="J703">
            <v>6703358</v>
          </cell>
          <cell r="K703">
            <v>2109890</v>
          </cell>
        </row>
        <row r="704">
          <cell r="A704" t="str">
            <v>Louisiana</v>
          </cell>
          <cell r="B704">
            <v>2011</v>
          </cell>
          <cell r="C704">
            <v>49275566</v>
          </cell>
          <cell r="D704">
            <v>3583836</v>
          </cell>
          <cell r="E704">
            <v>6591206</v>
          </cell>
          <cell r="F704">
            <v>2647536</v>
          </cell>
          <cell r="G704">
            <v>2403956</v>
          </cell>
          <cell r="H704">
            <v>196732</v>
          </cell>
          <cell r="I704">
            <v>13640731</v>
          </cell>
          <cell r="J704">
            <v>6974817</v>
          </cell>
          <cell r="K704">
            <v>2153243</v>
          </cell>
        </row>
        <row r="705">
          <cell r="A705" t="str">
            <v>Louisiana</v>
          </cell>
          <cell r="B705">
            <v>2012</v>
          </cell>
          <cell r="C705">
            <v>41922434</v>
          </cell>
          <cell r="D705">
            <v>3637788</v>
          </cell>
          <cell r="E705">
            <v>6658266</v>
          </cell>
          <cell r="F705">
            <v>2412509</v>
          </cell>
          <cell r="G705">
            <v>2474606</v>
          </cell>
          <cell r="H705">
            <v>290389</v>
          </cell>
          <cell r="I705">
            <v>12120237</v>
          </cell>
          <cell r="J705">
            <v>6416922</v>
          </cell>
          <cell r="K705">
            <v>2489782</v>
          </cell>
        </row>
        <row r="706">
          <cell r="A706" t="str">
            <v>Louisiana</v>
          </cell>
          <cell r="B706">
            <v>2013</v>
          </cell>
          <cell r="C706">
            <v>47106791</v>
          </cell>
          <cell r="D706">
            <v>3931013</v>
          </cell>
          <cell r="E706">
            <v>6780420</v>
          </cell>
          <cell r="F706">
            <v>2474427</v>
          </cell>
          <cell r="G706">
            <v>2739983</v>
          </cell>
          <cell r="H706">
            <v>252430</v>
          </cell>
          <cell r="I706">
            <v>11604895</v>
          </cell>
          <cell r="J706">
            <v>6810540</v>
          </cell>
          <cell r="K706">
            <v>2568474</v>
          </cell>
        </row>
        <row r="707">
          <cell r="A707" t="str">
            <v>Maine</v>
          </cell>
          <cell r="B707">
            <v>1977</v>
          </cell>
          <cell r="C707">
            <v>1420318</v>
          </cell>
          <cell r="D707">
            <v>260538</v>
          </cell>
          <cell r="E707">
            <v>169665</v>
          </cell>
          <cell r="F707">
            <v>126257</v>
          </cell>
          <cell r="G707">
            <v>75157</v>
          </cell>
          <cell r="H707">
            <v>35200</v>
          </cell>
          <cell r="I707">
            <v>354933</v>
          </cell>
          <cell r="J707">
            <v>110446</v>
          </cell>
          <cell r="K707">
            <v>33316</v>
          </cell>
        </row>
        <row r="708">
          <cell r="A708" t="str">
            <v>Maine</v>
          </cell>
          <cell r="B708">
            <v>1978</v>
          </cell>
          <cell r="C708">
            <v>1611490</v>
          </cell>
          <cell r="D708">
            <v>316031</v>
          </cell>
          <cell r="E708">
            <v>185989</v>
          </cell>
          <cell r="F708">
            <v>132710</v>
          </cell>
          <cell r="G708">
            <v>103194</v>
          </cell>
          <cell r="H708">
            <v>34307</v>
          </cell>
          <cell r="I708">
            <v>410399</v>
          </cell>
          <cell r="J708">
            <v>125313</v>
          </cell>
          <cell r="K708">
            <v>32201</v>
          </cell>
        </row>
        <row r="709">
          <cell r="A709" t="str">
            <v>Maine</v>
          </cell>
          <cell r="B709">
            <v>1979</v>
          </cell>
          <cell r="C709">
            <v>1721932</v>
          </cell>
          <cell r="D709">
            <v>331674</v>
          </cell>
          <cell r="E709">
            <v>197825</v>
          </cell>
          <cell r="F709">
            <v>135910</v>
          </cell>
          <cell r="G709">
            <v>112513</v>
          </cell>
          <cell r="H709">
            <v>41240</v>
          </cell>
          <cell r="I709">
            <v>448658</v>
          </cell>
          <cell r="J709">
            <v>124906</v>
          </cell>
          <cell r="K709">
            <v>39281</v>
          </cell>
        </row>
        <row r="710">
          <cell r="A710" t="str">
            <v>Maine</v>
          </cell>
          <cell r="B710">
            <v>1980</v>
          </cell>
          <cell r="C710">
            <v>1895257</v>
          </cell>
          <cell r="D710">
            <v>359405</v>
          </cell>
          <cell r="E710">
            <v>214113</v>
          </cell>
          <cell r="F710">
            <v>133562</v>
          </cell>
          <cell r="G710">
            <v>142689</v>
          </cell>
          <cell r="H710">
            <v>45086</v>
          </cell>
          <cell r="I710">
            <v>485923</v>
          </cell>
          <cell r="J710">
            <v>137103</v>
          </cell>
          <cell r="K710">
            <v>41698</v>
          </cell>
        </row>
        <row r="711">
          <cell r="A711" t="str">
            <v>Maine</v>
          </cell>
          <cell r="B711">
            <v>1981</v>
          </cell>
          <cell r="C711">
            <v>2074504</v>
          </cell>
          <cell r="D711">
            <v>400462</v>
          </cell>
          <cell r="E711">
            <v>235678</v>
          </cell>
          <cell r="F711">
            <v>136492</v>
          </cell>
          <cell r="G711">
            <v>176602</v>
          </cell>
          <cell r="H711">
            <v>39193</v>
          </cell>
          <cell r="I711">
            <v>516729</v>
          </cell>
          <cell r="J711">
            <v>157969</v>
          </cell>
          <cell r="K711">
            <v>45976</v>
          </cell>
        </row>
        <row r="712">
          <cell r="A712" t="str">
            <v>Maine</v>
          </cell>
          <cell r="B712">
            <v>1982</v>
          </cell>
          <cell r="C712">
            <v>2219989</v>
          </cell>
          <cell r="D712">
            <v>436571</v>
          </cell>
          <cell r="E712">
            <v>248943</v>
          </cell>
          <cell r="F712">
            <v>145697</v>
          </cell>
          <cell r="G712">
            <v>209585</v>
          </cell>
          <cell r="H712">
            <v>36090</v>
          </cell>
          <cell r="I712">
            <v>484026</v>
          </cell>
          <cell r="J712">
            <v>202828</v>
          </cell>
          <cell r="K712">
            <v>57497</v>
          </cell>
        </row>
        <row r="713">
          <cell r="A713" t="str">
            <v>Maine</v>
          </cell>
          <cell r="B713">
            <v>1983</v>
          </cell>
          <cell r="C713">
            <v>2355993</v>
          </cell>
          <cell r="D713">
            <v>469264</v>
          </cell>
          <cell r="E713">
            <v>270309</v>
          </cell>
          <cell r="F713">
            <v>151602</v>
          </cell>
          <cell r="G713">
            <v>235934</v>
          </cell>
          <cell r="H713">
            <v>33043</v>
          </cell>
          <cell r="I713">
            <v>482367</v>
          </cell>
          <cell r="J713">
            <v>196795</v>
          </cell>
          <cell r="K713">
            <v>74255</v>
          </cell>
        </row>
        <row r="714">
          <cell r="A714" t="str">
            <v>Maine</v>
          </cell>
          <cell r="B714">
            <v>1984</v>
          </cell>
          <cell r="C714">
            <v>2638582</v>
          </cell>
          <cell r="D714">
            <v>511233</v>
          </cell>
          <cell r="E714">
            <v>315373</v>
          </cell>
          <cell r="F714">
            <v>189205</v>
          </cell>
          <cell r="G714">
            <v>261956</v>
          </cell>
          <cell r="H714">
            <v>52004</v>
          </cell>
          <cell r="I714">
            <v>533578</v>
          </cell>
          <cell r="J714">
            <v>243613</v>
          </cell>
          <cell r="K714">
            <v>74836</v>
          </cell>
        </row>
        <row r="715">
          <cell r="A715" t="str">
            <v>Maine</v>
          </cell>
          <cell r="B715">
            <v>1985</v>
          </cell>
          <cell r="C715">
            <v>2979140</v>
          </cell>
          <cell r="D715">
            <v>548522</v>
          </cell>
          <cell r="E715">
            <v>353976</v>
          </cell>
          <cell r="F715">
            <v>196595</v>
          </cell>
          <cell r="G715">
            <v>297233</v>
          </cell>
          <cell r="H715">
            <v>53537</v>
          </cell>
          <cell r="I715">
            <v>651034</v>
          </cell>
          <cell r="J715">
            <v>242259</v>
          </cell>
          <cell r="K715">
            <v>96836</v>
          </cell>
        </row>
        <row r="716">
          <cell r="A716" t="str">
            <v>Maine</v>
          </cell>
          <cell r="B716">
            <v>1986</v>
          </cell>
          <cell r="C716">
            <v>3257551</v>
          </cell>
          <cell r="D716">
            <v>560967</v>
          </cell>
          <cell r="E716">
            <v>383324</v>
          </cell>
          <cell r="F716">
            <v>217138</v>
          </cell>
          <cell r="G716">
            <v>337129</v>
          </cell>
          <cell r="H716">
            <v>51870</v>
          </cell>
          <cell r="I716">
            <v>692476</v>
          </cell>
          <cell r="J716">
            <v>262953</v>
          </cell>
          <cell r="K716">
            <v>117311</v>
          </cell>
        </row>
        <row r="717">
          <cell r="A717" t="str">
            <v>Maine</v>
          </cell>
          <cell r="B717">
            <v>1987</v>
          </cell>
          <cell r="C717">
            <v>3639572</v>
          </cell>
          <cell r="D717">
            <v>644631</v>
          </cell>
          <cell r="E717">
            <v>439399</v>
          </cell>
          <cell r="F717">
            <v>229098</v>
          </cell>
          <cell r="G717">
            <v>423209</v>
          </cell>
          <cell r="H717">
            <v>68336</v>
          </cell>
          <cell r="I717">
            <v>694641</v>
          </cell>
          <cell r="J717">
            <v>271831</v>
          </cell>
          <cell r="K717">
            <v>135478</v>
          </cell>
        </row>
        <row r="718">
          <cell r="A718" t="str">
            <v>Maine</v>
          </cell>
          <cell r="B718">
            <v>1988</v>
          </cell>
          <cell r="C718">
            <v>3965645</v>
          </cell>
          <cell r="D718">
            <v>699511</v>
          </cell>
          <cell r="E718">
            <v>491936</v>
          </cell>
          <cell r="F718">
            <v>245205</v>
          </cell>
          <cell r="G718">
            <v>555212</v>
          </cell>
          <cell r="H718">
            <v>84704</v>
          </cell>
          <cell r="I718">
            <v>729572</v>
          </cell>
          <cell r="J718">
            <v>307912</v>
          </cell>
          <cell r="K718">
            <v>140904</v>
          </cell>
        </row>
        <row r="719">
          <cell r="A719" t="str">
            <v>Maine</v>
          </cell>
          <cell r="B719">
            <v>1989</v>
          </cell>
          <cell r="C719">
            <v>4329363</v>
          </cell>
          <cell r="D719">
            <v>813924</v>
          </cell>
          <cell r="E719">
            <v>517068</v>
          </cell>
          <cell r="F719">
            <v>257691</v>
          </cell>
          <cell r="G719">
            <v>571263</v>
          </cell>
          <cell r="H719">
            <v>96333</v>
          </cell>
          <cell r="I719">
            <v>730964</v>
          </cell>
          <cell r="J719">
            <v>365618</v>
          </cell>
          <cell r="K719">
            <v>165582</v>
          </cell>
        </row>
        <row r="720">
          <cell r="A720" t="str">
            <v>Maine</v>
          </cell>
          <cell r="B720">
            <v>1990</v>
          </cell>
          <cell r="C720">
            <v>4520883</v>
          </cell>
          <cell r="D720">
            <v>886541</v>
          </cell>
          <cell r="E720">
            <v>509002</v>
          </cell>
          <cell r="F720">
            <v>264333</v>
          </cell>
          <cell r="G720">
            <v>580562</v>
          </cell>
          <cell r="H720">
            <v>57658</v>
          </cell>
          <cell r="I720">
            <v>757169</v>
          </cell>
          <cell r="J720">
            <v>396718</v>
          </cell>
          <cell r="K720">
            <v>185864</v>
          </cell>
        </row>
        <row r="721">
          <cell r="A721" t="str">
            <v>Maine</v>
          </cell>
          <cell r="B721">
            <v>1991</v>
          </cell>
          <cell r="C721">
            <v>4585976</v>
          </cell>
          <cell r="D721">
            <v>983587</v>
          </cell>
          <cell r="E721">
            <v>497069</v>
          </cell>
          <cell r="F721">
            <v>248976</v>
          </cell>
          <cell r="G721">
            <v>580748</v>
          </cell>
          <cell r="H721">
            <v>76053</v>
          </cell>
          <cell r="I721">
            <v>817514</v>
          </cell>
          <cell r="J721">
            <v>432342</v>
          </cell>
          <cell r="K721">
            <v>197199</v>
          </cell>
        </row>
        <row r="722">
          <cell r="A722" t="str">
            <v>Maine</v>
          </cell>
          <cell r="B722">
            <v>1992</v>
          </cell>
          <cell r="C722">
            <v>5227204</v>
          </cell>
          <cell r="D722">
            <v>1063578</v>
          </cell>
          <cell r="E722">
            <v>573418</v>
          </cell>
          <cell r="F722">
            <v>281203</v>
          </cell>
          <cell r="G722">
            <v>591642</v>
          </cell>
          <cell r="H722">
            <v>69921</v>
          </cell>
          <cell r="I722">
            <v>998426</v>
          </cell>
          <cell r="J722">
            <v>455914</v>
          </cell>
          <cell r="K722">
            <v>319043</v>
          </cell>
        </row>
        <row r="723">
          <cell r="A723" t="str">
            <v>Maine</v>
          </cell>
          <cell r="B723">
            <v>1993</v>
          </cell>
          <cell r="C723">
            <v>5481764</v>
          </cell>
          <cell r="D723">
            <v>1104476</v>
          </cell>
          <cell r="E723">
            <v>641580</v>
          </cell>
          <cell r="F723">
            <v>271265</v>
          </cell>
          <cell r="G723">
            <v>615149</v>
          </cell>
          <cell r="H723">
            <v>74933</v>
          </cell>
          <cell r="I723">
            <v>1124121</v>
          </cell>
          <cell r="J723">
            <v>486183</v>
          </cell>
          <cell r="K723">
            <v>228803</v>
          </cell>
        </row>
        <row r="724">
          <cell r="A724" t="str">
            <v>Maine</v>
          </cell>
          <cell r="B724">
            <v>1994</v>
          </cell>
          <cell r="C724">
            <v>5741086</v>
          </cell>
          <cell r="D724">
            <v>1171622</v>
          </cell>
          <cell r="E724">
            <v>617008</v>
          </cell>
          <cell r="F724">
            <v>275145</v>
          </cell>
          <cell r="G724">
            <v>614654</v>
          </cell>
          <cell r="H724">
            <v>91955</v>
          </cell>
          <cell r="I724">
            <v>1175782</v>
          </cell>
          <cell r="J724">
            <v>492393</v>
          </cell>
          <cell r="K724">
            <v>276593</v>
          </cell>
        </row>
        <row r="725">
          <cell r="A725" t="str">
            <v>Maine</v>
          </cell>
          <cell r="B725">
            <v>1995</v>
          </cell>
          <cell r="C725">
            <v>5958429</v>
          </cell>
          <cell r="D725">
            <v>1268488</v>
          </cell>
          <cell r="E725">
            <v>650210</v>
          </cell>
          <cell r="F725">
            <v>276239</v>
          </cell>
          <cell r="G725">
            <v>640701</v>
          </cell>
          <cell r="H725">
            <v>63290</v>
          </cell>
          <cell r="I725">
            <v>1246369</v>
          </cell>
          <cell r="J725">
            <v>547628</v>
          </cell>
          <cell r="K725">
            <v>267040</v>
          </cell>
        </row>
        <row r="726">
          <cell r="A726" t="str">
            <v>Maine</v>
          </cell>
          <cell r="B726">
            <v>1996</v>
          </cell>
          <cell r="C726">
            <v>6144531</v>
          </cell>
          <cell r="D726">
            <v>1352257</v>
          </cell>
          <cell r="E726">
            <v>657955</v>
          </cell>
          <cell r="F726">
            <v>279461</v>
          </cell>
          <cell r="G726">
            <v>709441</v>
          </cell>
          <cell r="H726">
            <v>71062</v>
          </cell>
          <cell r="I726">
            <v>1330478</v>
          </cell>
          <cell r="J726">
            <v>563117</v>
          </cell>
          <cell r="K726">
            <v>278927</v>
          </cell>
        </row>
        <row r="727">
          <cell r="A727" t="str">
            <v>Maine</v>
          </cell>
          <cell r="B727">
            <v>1997</v>
          </cell>
          <cell r="C727">
            <v>7326289</v>
          </cell>
          <cell r="D727">
            <v>1531733</v>
          </cell>
          <cell r="E727">
            <v>683152</v>
          </cell>
          <cell r="F727">
            <v>289948</v>
          </cell>
          <cell r="G727">
            <v>771810</v>
          </cell>
          <cell r="H727">
            <v>97146</v>
          </cell>
          <cell r="I727">
            <v>1373420</v>
          </cell>
          <cell r="J727">
            <v>591426</v>
          </cell>
          <cell r="K727">
            <v>310155</v>
          </cell>
        </row>
        <row r="728">
          <cell r="A728" t="str">
            <v>Maine</v>
          </cell>
          <cell r="B728">
            <v>1998</v>
          </cell>
          <cell r="C728">
            <v>7993259</v>
          </cell>
          <cell r="D728">
            <v>1633943</v>
          </cell>
          <cell r="E728">
            <v>830758</v>
          </cell>
          <cell r="F728">
            <v>314720</v>
          </cell>
          <cell r="G728">
            <v>906374</v>
          </cell>
          <cell r="H728">
            <v>107125</v>
          </cell>
          <cell r="I728">
            <v>1507862</v>
          </cell>
          <cell r="J728">
            <v>651565</v>
          </cell>
          <cell r="K728">
            <v>344330</v>
          </cell>
        </row>
        <row r="729">
          <cell r="A729" t="str">
            <v>Maine</v>
          </cell>
          <cell r="B729">
            <v>1999</v>
          </cell>
          <cell r="C729">
            <v>8095785</v>
          </cell>
          <cell r="D729">
            <v>1546856</v>
          </cell>
          <cell r="E729">
            <v>828635</v>
          </cell>
          <cell r="F729">
            <v>333914</v>
          </cell>
          <cell r="G729">
            <v>1020009</v>
          </cell>
          <cell r="H729">
            <v>147489</v>
          </cell>
          <cell r="I729">
            <v>1532929</v>
          </cell>
          <cell r="J729">
            <v>685725</v>
          </cell>
          <cell r="K729">
            <v>397043</v>
          </cell>
        </row>
        <row r="730">
          <cell r="A730" t="str">
            <v>Maine</v>
          </cell>
          <cell r="B730">
            <v>2000</v>
          </cell>
          <cell r="C730">
            <v>8554420</v>
          </cell>
          <cell r="D730">
            <v>1598490</v>
          </cell>
          <cell r="E730">
            <v>847358</v>
          </cell>
          <cell r="F730">
            <v>347789</v>
          </cell>
          <cell r="G730">
            <v>1076913</v>
          </cell>
          <cell r="H730">
            <v>150046</v>
          </cell>
          <cell r="I730">
            <v>1630484</v>
          </cell>
          <cell r="J730">
            <v>724475</v>
          </cell>
          <cell r="K730">
            <v>483039</v>
          </cell>
        </row>
        <row r="731">
          <cell r="A731" t="str">
            <v>Maine</v>
          </cell>
          <cell r="B731">
            <v>2002</v>
          </cell>
          <cell r="C731">
            <v>8019443</v>
          </cell>
          <cell r="D731">
            <v>1912158</v>
          </cell>
          <cell r="E731">
            <v>836134</v>
          </cell>
          <cell r="F731">
            <v>405654</v>
          </cell>
          <cell r="G731">
            <v>1072861</v>
          </cell>
          <cell r="H731">
            <v>77366</v>
          </cell>
          <cell r="I731">
            <v>1900585</v>
          </cell>
          <cell r="J731">
            <v>801797</v>
          </cell>
          <cell r="K731">
            <v>519369</v>
          </cell>
        </row>
        <row r="732">
          <cell r="A732" t="str">
            <v>Maine</v>
          </cell>
          <cell r="B732">
            <v>2004</v>
          </cell>
          <cell r="C732">
            <v>11294748</v>
          </cell>
          <cell r="D732">
            <v>2099394</v>
          </cell>
          <cell r="E732">
            <v>917248</v>
          </cell>
          <cell r="F732">
            <v>481581</v>
          </cell>
          <cell r="G732">
            <v>1160389</v>
          </cell>
          <cell r="H732">
            <v>111616</v>
          </cell>
          <cell r="I732">
            <v>2676727</v>
          </cell>
          <cell r="J732">
            <v>922878</v>
          </cell>
          <cell r="K732">
            <v>621164</v>
          </cell>
        </row>
        <row r="733">
          <cell r="A733" t="str">
            <v>Maine</v>
          </cell>
          <cell r="B733">
            <v>2005</v>
          </cell>
          <cell r="C733">
            <v>11383089</v>
          </cell>
          <cell r="D733">
            <v>2151968</v>
          </cell>
          <cell r="E733">
            <v>934848</v>
          </cell>
          <cell r="F733">
            <v>533574</v>
          </cell>
          <cell r="G733">
            <v>1299252</v>
          </cell>
          <cell r="H733">
            <v>135863</v>
          </cell>
          <cell r="I733">
            <v>2647192</v>
          </cell>
          <cell r="J733">
            <v>1031689</v>
          </cell>
          <cell r="K733">
            <v>646114</v>
          </cell>
        </row>
        <row r="734">
          <cell r="A734" t="str">
            <v>Maine</v>
          </cell>
          <cell r="B734">
            <v>2006</v>
          </cell>
          <cell r="C734">
            <v>11486045</v>
          </cell>
          <cell r="D734">
            <v>2011708</v>
          </cell>
          <cell r="E734">
            <v>1041216</v>
          </cell>
          <cell r="F734">
            <v>628969</v>
          </cell>
          <cell r="G734">
            <v>1368927</v>
          </cell>
          <cell r="H734">
            <v>188016</v>
          </cell>
          <cell r="I734">
            <v>2692305</v>
          </cell>
          <cell r="J734">
            <v>1108056</v>
          </cell>
          <cell r="K734">
            <v>625008</v>
          </cell>
        </row>
        <row r="735">
          <cell r="A735" t="str">
            <v>Maine</v>
          </cell>
          <cell r="B735">
            <v>2007</v>
          </cell>
          <cell r="C735">
            <v>12292282</v>
          </cell>
          <cell r="D735">
            <v>2064868</v>
          </cell>
          <cell r="E735">
            <v>1054812</v>
          </cell>
          <cell r="F735">
            <v>635476</v>
          </cell>
          <cell r="G735">
            <v>1469295</v>
          </cell>
          <cell r="H735">
            <v>183852</v>
          </cell>
          <cell r="I735">
            <v>2522297</v>
          </cell>
          <cell r="J735">
            <v>1238515</v>
          </cell>
          <cell r="K735">
            <v>332931</v>
          </cell>
        </row>
        <row r="736">
          <cell r="A736" t="str">
            <v>Maine</v>
          </cell>
          <cell r="B736">
            <v>2008</v>
          </cell>
          <cell r="C736">
            <v>10595472</v>
          </cell>
          <cell r="D736">
            <v>2166616</v>
          </cell>
          <cell r="E736">
            <v>1060557</v>
          </cell>
          <cell r="F736">
            <v>649434</v>
          </cell>
          <cell r="G736">
            <v>1562839</v>
          </cell>
          <cell r="H736">
            <v>184515</v>
          </cell>
          <cell r="I736">
            <v>2554431</v>
          </cell>
          <cell r="J736">
            <v>1303915</v>
          </cell>
          <cell r="K736">
            <v>337775</v>
          </cell>
        </row>
        <row r="737">
          <cell r="A737" t="str">
            <v>Maine</v>
          </cell>
          <cell r="B737">
            <v>2009</v>
          </cell>
          <cell r="C737">
            <v>9484844</v>
          </cell>
          <cell r="D737">
            <v>2347453</v>
          </cell>
          <cell r="E737">
            <v>1012357</v>
          </cell>
          <cell r="F737">
            <v>634111</v>
          </cell>
          <cell r="G737">
            <v>1370710</v>
          </cell>
          <cell r="H737">
            <v>143086</v>
          </cell>
          <cell r="I737">
            <v>3248785</v>
          </cell>
          <cell r="J737">
            <v>1299816</v>
          </cell>
          <cell r="K737">
            <v>356552</v>
          </cell>
        </row>
        <row r="738">
          <cell r="A738" t="str">
            <v>Maine</v>
          </cell>
          <cell r="B738">
            <v>2010</v>
          </cell>
          <cell r="C738">
            <v>12557033</v>
          </cell>
          <cell r="D738">
            <v>2358744</v>
          </cell>
          <cell r="E738">
            <v>989645</v>
          </cell>
          <cell r="F738">
            <v>683654</v>
          </cell>
          <cell r="G738">
            <v>1303370</v>
          </cell>
          <cell r="H738">
            <v>175292</v>
          </cell>
          <cell r="I738">
            <v>3356790</v>
          </cell>
          <cell r="J738">
            <v>1353248</v>
          </cell>
          <cell r="K738">
            <v>355451</v>
          </cell>
        </row>
        <row r="739">
          <cell r="A739" t="str">
            <v>Maine</v>
          </cell>
          <cell r="B739">
            <v>2011</v>
          </cell>
          <cell r="C739">
            <v>13921585</v>
          </cell>
          <cell r="D739">
            <v>2375475</v>
          </cell>
          <cell r="E739">
            <v>1010241</v>
          </cell>
          <cell r="F739">
            <v>679161</v>
          </cell>
          <cell r="G739">
            <v>1420982</v>
          </cell>
          <cell r="H739">
            <v>208997</v>
          </cell>
          <cell r="I739">
            <v>3400294</v>
          </cell>
          <cell r="J739">
            <v>1351446</v>
          </cell>
          <cell r="K739">
            <v>406643</v>
          </cell>
        </row>
        <row r="740">
          <cell r="A740" t="str">
            <v>Maine</v>
          </cell>
          <cell r="B740">
            <v>2012</v>
          </cell>
          <cell r="C740">
            <v>11768545</v>
          </cell>
          <cell r="D740">
            <v>2376601</v>
          </cell>
          <cell r="E740">
            <v>1064342</v>
          </cell>
          <cell r="F740">
            <v>690991</v>
          </cell>
          <cell r="G740">
            <v>1441926</v>
          </cell>
          <cell r="H740">
            <v>232118</v>
          </cell>
          <cell r="I740">
            <v>3054548</v>
          </cell>
          <cell r="J740">
            <v>1301088</v>
          </cell>
          <cell r="K740">
            <v>457617</v>
          </cell>
        </row>
        <row r="741">
          <cell r="A741" t="str">
            <v>Maine</v>
          </cell>
          <cell r="B741">
            <v>2013</v>
          </cell>
          <cell r="C741">
            <v>13061463</v>
          </cell>
          <cell r="D741">
            <v>2533872</v>
          </cell>
          <cell r="E741">
            <v>1071886</v>
          </cell>
          <cell r="F741">
            <v>714372</v>
          </cell>
          <cell r="G741">
            <v>1531504</v>
          </cell>
          <cell r="H741">
            <v>171987</v>
          </cell>
          <cell r="I741">
            <v>2962691</v>
          </cell>
          <cell r="J741">
            <v>1304356</v>
          </cell>
          <cell r="K741">
            <v>433977</v>
          </cell>
        </row>
        <row r="742">
          <cell r="A742" t="str">
            <v>Maryland</v>
          </cell>
          <cell r="B742">
            <v>1977</v>
          </cell>
          <cell r="C742">
            <v>6553385</v>
          </cell>
          <cell r="D742">
            <v>1077597</v>
          </cell>
          <cell r="E742">
            <v>465840</v>
          </cell>
          <cell r="F742">
            <v>591719</v>
          </cell>
          <cell r="G742">
            <v>1185096</v>
          </cell>
          <cell r="H742">
            <v>115297</v>
          </cell>
          <cell r="I742">
            <v>1207854</v>
          </cell>
          <cell r="J742">
            <v>651700</v>
          </cell>
          <cell r="K742">
            <v>187244</v>
          </cell>
        </row>
        <row r="743">
          <cell r="A743" t="str">
            <v>Maryland</v>
          </cell>
          <cell r="B743">
            <v>1978</v>
          </cell>
          <cell r="C743">
            <v>7435980</v>
          </cell>
          <cell r="D743">
            <v>1164294</v>
          </cell>
          <cell r="E743">
            <v>627989</v>
          </cell>
          <cell r="F743">
            <v>599241</v>
          </cell>
          <cell r="G743">
            <v>1300010</v>
          </cell>
          <cell r="H743">
            <v>126802</v>
          </cell>
          <cell r="I743">
            <v>1454049</v>
          </cell>
          <cell r="J743">
            <v>707503</v>
          </cell>
          <cell r="K743">
            <v>257789</v>
          </cell>
        </row>
        <row r="744">
          <cell r="A744" t="str">
            <v>Maryland</v>
          </cell>
          <cell r="B744">
            <v>1979</v>
          </cell>
          <cell r="C744">
            <v>8070271</v>
          </cell>
          <cell r="D744">
            <v>1145881</v>
          </cell>
          <cell r="E744">
            <v>699140</v>
          </cell>
          <cell r="F744">
            <v>631505</v>
          </cell>
          <cell r="G744">
            <v>1463279</v>
          </cell>
          <cell r="H744">
            <v>145571</v>
          </cell>
          <cell r="I744">
            <v>1488078</v>
          </cell>
          <cell r="J744">
            <v>765780</v>
          </cell>
          <cell r="K744">
            <v>308101</v>
          </cell>
        </row>
        <row r="745">
          <cell r="A745" t="str">
            <v>Maryland</v>
          </cell>
          <cell r="B745">
            <v>1980</v>
          </cell>
          <cell r="C745">
            <v>8930455</v>
          </cell>
          <cell r="D745">
            <v>1215717</v>
          </cell>
          <cell r="E745">
            <v>712815</v>
          </cell>
          <cell r="F745">
            <v>610983</v>
          </cell>
          <cell r="G745">
            <v>1657306</v>
          </cell>
          <cell r="H745">
            <v>165857</v>
          </cell>
          <cell r="I745">
            <v>1672374</v>
          </cell>
          <cell r="J745">
            <v>857634</v>
          </cell>
          <cell r="K745">
            <v>355129</v>
          </cell>
        </row>
        <row r="746">
          <cell r="A746" t="str">
            <v>Maryland</v>
          </cell>
          <cell r="B746">
            <v>1981</v>
          </cell>
          <cell r="C746">
            <v>9546492</v>
          </cell>
          <cell r="D746">
            <v>1306340</v>
          </cell>
          <cell r="E746">
            <v>753674</v>
          </cell>
          <cell r="F746">
            <v>660128</v>
          </cell>
          <cell r="G746">
            <v>1789564</v>
          </cell>
          <cell r="H746">
            <v>156338</v>
          </cell>
          <cell r="I746">
            <v>1890398</v>
          </cell>
          <cell r="J746">
            <v>990497</v>
          </cell>
          <cell r="K746">
            <v>381997</v>
          </cell>
        </row>
        <row r="747">
          <cell r="A747" t="str">
            <v>Maryland</v>
          </cell>
          <cell r="B747">
            <v>1982</v>
          </cell>
          <cell r="C747">
            <v>10079222</v>
          </cell>
          <cell r="D747">
            <v>1431372</v>
          </cell>
          <cell r="E747">
            <v>797421</v>
          </cell>
          <cell r="F747">
            <v>697398</v>
          </cell>
          <cell r="G747">
            <v>1993545</v>
          </cell>
          <cell r="H747">
            <v>148857</v>
          </cell>
          <cell r="I747">
            <v>1678074</v>
          </cell>
          <cell r="J747">
            <v>1105893</v>
          </cell>
          <cell r="K747">
            <v>427814</v>
          </cell>
        </row>
        <row r="748">
          <cell r="A748" t="str">
            <v>Maryland</v>
          </cell>
          <cell r="B748">
            <v>1983</v>
          </cell>
          <cell r="C748">
            <v>10761150</v>
          </cell>
          <cell r="D748">
            <v>1522433</v>
          </cell>
          <cell r="E748">
            <v>865111</v>
          </cell>
          <cell r="F748">
            <v>777952</v>
          </cell>
          <cell r="G748">
            <v>2145668</v>
          </cell>
          <cell r="H748">
            <v>148423</v>
          </cell>
          <cell r="I748">
            <v>1783782</v>
          </cell>
          <cell r="J748">
            <v>1166481</v>
          </cell>
          <cell r="K748">
            <v>512504</v>
          </cell>
        </row>
        <row r="749">
          <cell r="A749" t="str">
            <v>Maryland</v>
          </cell>
          <cell r="B749">
            <v>1984</v>
          </cell>
          <cell r="C749">
            <v>11660447</v>
          </cell>
          <cell r="D749">
            <v>1651956</v>
          </cell>
          <cell r="E749">
            <v>988284</v>
          </cell>
          <cell r="F749">
            <v>897551</v>
          </cell>
          <cell r="G749">
            <v>2357195</v>
          </cell>
          <cell r="H749">
            <v>198364</v>
          </cell>
          <cell r="I749">
            <v>1710822</v>
          </cell>
          <cell r="J749">
            <v>1186890</v>
          </cell>
          <cell r="K749">
            <v>526434</v>
          </cell>
        </row>
        <row r="750">
          <cell r="A750" t="str">
            <v>Maryland</v>
          </cell>
          <cell r="B750">
            <v>1985</v>
          </cell>
          <cell r="C750">
            <v>12854716</v>
          </cell>
          <cell r="D750">
            <v>1785964</v>
          </cell>
          <cell r="E750">
            <v>1098445</v>
          </cell>
          <cell r="F750">
            <v>952979</v>
          </cell>
          <cell r="G750">
            <v>2593052</v>
          </cell>
          <cell r="H750">
            <v>246123</v>
          </cell>
          <cell r="I750">
            <v>1847722</v>
          </cell>
          <cell r="J750">
            <v>1109909</v>
          </cell>
          <cell r="K750">
            <v>584886</v>
          </cell>
        </row>
        <row r="751">
          <cell r="A751" t="str">
            <v>Maryland</v>
          </cell>
          <cell r="B751">
            <v>1986</v>
          </cell>
          <cell r="C751">
            <v>14482266</v>
          </cell>
          <cell r="D751">
            <v>1955374</v>
          </cell>
          <cell r="E751">
            <v>1189603</v>
          </cell>
          <cell r="F751">
            <v>1017040</v>
          </cell>
          <cell r="G751">
            <v>2824801</v>
          </cell>
          <cell r="H751">
            <v>250331</v>
          </cell>
          <cell r="I751">
            <v>2083228</v>
          </cell>
          <cell r="J751">
            <v>1218198</v>
          </cell>
          <cell r="K751">
            <v>744323</v>
          </cell>
        </row>
        <row r="752">
          <cell r="A752" t="str">
            <v>Maryland</v>
          </cell>
          <cell r="B752">
            <v>1987</v>
          </cell>
          <cell r="C752">
            <v>15514423</v>
          </cell>
          <cell r="D752">
            <v>2103125</v>
          </cell>
          <cell r="E752">
            <v>1302463</v>
          </cell>
          <cell r="F752">
            <v>1114515</v>
          </cell>
          <cell r="G752">
            <v>3164618</v>
          </cell>
          <cell r="H752">
            <v>270489</v>
          </cell>
          <cell r="I752">
            <v>2212315</v>
          </cell>
          <cell r="J752">
            <v>1316629</v>
          </cell>
          <cell r="K752">
            <v>817314</v>
          </cell>
        </row>
        <row r="753">
          <cell r="A753" t="str">
            <v>Maryland</v>
          </cell>
          <cell r="B753">
            <v>1988</v>
          </cell>
          <cell r="C753">
            <v>18033136</v>
          </cell>
          <cell r="D753">
            <v>2345105</v>
          </cell>
          <cell r="E753">
            <v>1423585</v>
          </cell>
          <cell r="F753">
            <v>1279783</v>
          </cell>
          <cell r="G753">
            <v>3575511</v>
          </cell>
          <cell r="H753">
            <v>313070</v>
          </cell>
          <cell r="I753">
            <v>2276738</v>
          </cell>
          <cell r="J753">
            <v>1410055</v>
          </cell>
          <cell r="K753">
            <v>658248</v>
          </cell>
        </row>
        <row r="754">
          <cell r="A754" t="str">
            <v>Maryland</v>
          </cell>
          <cell r="B754">
            <v>1989</v>
          </cell>
          <cell r="C754">
            <v>18118347</v>
          </cell>
          <cell r="D754">
            <v>2564590</v>
          </cell>
          <cell r="E754">
            <v>1507053</v>
          </cell>
          <cell r="F754">
            <v>1292719</v>
          </cell>
          <cell r="G754">
            <v>3883009</v>
          </cell>
          <cell r="H754">
            <v>331079</v>
          </cell>
          <cell r="I754">
            <v>2352517</v>
          </cell>
          <cell r="J754">
            <v>1535395</v>
          </cell>
          <cell r="K754">
            <v>690999</v>
          </cell>
        </row>
        <row r="755">
          <cell r="A755" t="str">
            <v>Maryland</v>
          </cell>
          <cell r="B755">
            <v>1990</v>
          </cell>
          <cell r="C755">
            <v>19527566</v>
          </cell>
          <cell r="D755">
            <v>2822266</v>
          </cell>
          <cell r="E755">
            <v>1571866</v>
          </cell>
          <cell r="F755">
            <v>1303995</v>
          </cell>
          <cell r="G755">
            <v>4242060</v>
          </cell>
          <cell r="H755">
            <v>292552</v>
          </cell>
          <cell r="I755">
            <v>2512458</v>
          </cell>
          <cell r="J755">
            <v>1674746</v>
          </cell>
          <cell r="K755">
            <v>691732</v>
          </cell>
        </row>
        <row r="756">
          <cell r="A756" t="str">
            <v>Maryland</v>
          </cell>
          <cell r="B756">
            <v>1991</v>
          </cell>
          <cell r="C756">
            <v>19947153</v>
          </cell>
          <cell r="D756">
            <v>2996266</v>
          </cell>
          <cell r="E756">
            <v>1540887</v>
          </cell>
          <cell r="F756">
            <v>1278459</v>
          </cell>
          <cell r="G756">
            <v>4323817</v>
          </cell>
          <cell r="H756">
            <v>255488</v>
          </cell>
          <cell r="I756">
            <v>2630525</v>
          </cell>
          <cell r="J756">
            <v>1892854</v>
          </cell>
          <cell r="K756">
            <v>775085</v>
          </cell>
        </row>
        <row r="757">
          <cell r="A757" t="str">
            <v>Maryland</v>
          </cell>
          <cell r="B757">
            <v>1992</v>
          </cell>
          <cell r="C757">
            <v>21556621</v>
          </cell>
          <cell r="D757">
            <v>3213717</v>
          </cell>
          <cell r="E757">
            <v>1579785</v>
          </cell>
          <cell r="F757">
            <v>1381087</v>
          </cell>
          <cell r="G757">
            <v>4292430</v>
          </cell>
          <cell r="H757">
            <v>216946</v>
          </cell>
          <cell r="I757">
            <v>2993281</v>
          </cell>
          <cell r="J757">
            <v>2007854</v>
          </cell>
          <cell r="K757">
            <v>1011051</v>
          </cell>
        </row>
        <row r="758">
          <cell r="A758" t="str">
            <v>Maryland</v>
          </cell>
          <cell r="B758">
            <v>1993</v>
          </cell>
          <cell r="C758">
            <v>23299731</v>
          </cell>
          <cell r="D758">
            <v>3613522</v>
          </cell>
          <cell r="E758">
            <v>1718152</v>
          </cell>
          <cell r="F758">
            <v>1564149</v>
          </cell>
          <cell r="G758">
            <v>4625967</v>
          </cell>
          <cell r="H758">
            <v>260401</v>
          </cell>
          <cell r="I758">
            <v>3122289</v>
          </cell>
          <cell r="J758">
            <v>2264154</v>
          </cell>
          <cell r="K758">
            <v>836405</v>
          </cell>
        </row>
        <row r="759">
          <cell r="A759" t="str">
            <v>Maryland</v>
          </cell>
          <cell r="B759">
            <v>1994</v>
          </cell>
          <cell r="C759">
            <v>24350263</v>
          </cell>
          <cell r="D759">
            <v>3618156</v>
          </cell>
          <cell r="E759">
            <v>1814949</v>
          </cell>
          <cell r="F759">
            <v>1690635</v>
          </cell>
          <cell r="G759">
            <v>4908349</v>
          </cell>
          <cell r="H759">
            <v>320068</v>
          </cell>
          <cell r="I759">
            <v>3325047</v>
          </cell>
          <cell r="J759">
            <v>2464520</v>
          </cell>
          <cell r="K759">
            <v>906659</v>
          </cell>
        </row>
        <row r="760">
          <cell r="A760" t="str">
            <v>Maryland</v>
          </cell>
          <cell r="B760">
            <v>1995</v>
          </cell>
          <cell r="C760">
            <v>25501677</v>
          </cell>
          <cell r="D760">
            <v>3737292</v>
          </cell>
          <cell r="E760">
            <v>1951031</v>
          </cell>
          <cell r="F760">
            <v>1776843</v>
          </cell>
          <cell r="G760">
            <v>5134268</v>
          </cell>
          <cell r="H760">
            <v>365759</v>
          </cell>
          <cell r="I760">
            <v>3549711</v>
          </cell>
          <cell r="J760">
            <v>2590548</v>
          </cell>
          <cell r="K760">
            <v>950053</v>
          </cell>
        </row>
        <row r="761">
          <cell r="A761" t="str">
            <v>Maryland</v>
          </cell>
          <cell r="B761">
            <v>1996</v>
          </cell>
          <cell r="C761">
            <v>25843135</v>
          </cell>
          <cell r="D761">
            <v>3795427</v>
          </cell>
          <cell r="E761">
            <v>2000298</v>
          </cell>
          <cell r="F761">
            <v>1764812</v>
          </cell>
          <cell r="G761">
            <v>5289389</v>
          </cell>
          <cell r="H761">
            <v>330553</v>
          </cell>
          <cell r="I761">
            <v>3665520</v>
          </cell>
          <cell r="J761">
            <v>2716731</v>
          </cell>
          <cell r="K761">
            <v>1014872</v>
          </cell>
        </row>
        <row r="762">
          <cell r="A762" t="str">
            <v>Maryland</v>
          </cell>
          <cell r="B762">
            <v>1997</v>
          </cell>
          <cell r="C762">
            <v>30877020</v>
          </cell>
          <cell r="D762">
            <v>3844385</v>
          </cell>
          <cell r="E762">
            <v>2095319</v>
          </cell>
          <cell r="F762">
            <v>1849711</v>
          </cell>
          <cell r="G762">
            <v>5724718</v>
          </cell>
          <cell r="H762">
            <v>343499</v>
          </cell>
          <cell r="I762">
            <v>4024976</v>
          </cell>
          <cell r="J762">
            <v>2888694</v>
          </cell>
          <cell r="K762">
            <v>1089689</v>
          </cell>
        </row>
        <row r="763">
          <cell r="A763" t="str">
            <v>Maryland</v>
          </cell>
          <cell r="B763">
            <v>1998</v>
          </cell>
          <cell r="C763">
            <v>31917773</v>
          </cell>
          <cell r="D763">
            <v>4247982</v>
          </cell>
          <cell r="E763">
            <v>2161233</v>
          </cell>
          <cell r="F763">
            <v>1903577</v>
          </cell>
          <cell r="G763">
            <v>6307588</v>
          </cell>
          <cell r="H763">
            <v>378714</v>
          </cell>
          <cell r="I763">
            <v>3938980</v>
          </cell>
          <cell r="J763">
            <v>3030971</v>
          </cell>
          <cell r="K763">
            <v>1134468</v>
          </cell>
        </row>
        <row r="764">
          <cell r="A764" t="str">
            <v>Maryland</v>
          </cell>
          <cell r="B764">
            <v>1999</v>
          </cell>
          <cell r="C764">
            <v>31267649</v>
          </cell>
          <cell r="D764">
            <v>4144064</v>
          </cell>
          <cell r="E764">
            <v>2299610</v>
          </cell>
          <cell r="F764">
            <v>1975273</v>
          </cell>
          <cell r="G764">
            <v>6563468</v>
          </cell>
          <cell r="H764">
            <v>404967</v>
          </cell>
          <cell r="I764">
            <v>4295817</v>
          </cell>
          <cell r="J764">
            <v>3178030</v>
          </cell>
          <cell r="K764">
            <v>1204154</v>
          </cell>
        </row>
        <row r="765">
          <cell r="A765" t="str">
            <v>Maryland</v>
          </cell>
          <cell r="B765">
            <v>2000</v>
          </cell>
          <cell r="C765">
            <v>33949282</v>
          </cell>
          <cell r="D765">
            <v>4809286</v>
          </cell>
          <cell r="E765">
            <v>2498184</v>
          </cell>
          <cell r="F765">
            <v>2124092</v>
          </cell>
          <cell r="G765">
            <v>7154539</v>
          </cell>
          <cell r="H765">
            <v>431109</v>
          </cell>
          <cell r="I765">
            <v>4609122</v>
          </cell>
          <cell r="J765">
            <v>3454399</v>
          </cell>
          <cell r="K765">
            <v>1540246</v>
          </cell>
        </row>
        <row r="766">
          <cell r="A766" t="str">
            <v>Maryland</v>
          </cell>
          <cell r="B766">
            <v>2002</v>
          </cell>
          <cell r="C766">
            <v>33468019</v>
          </cell>
          <cell r="D766">
            <v>5412209</v>
          </cell>
          <cell r="E766">
            <v>2690434</v>
          </cell>
          <cell r="F766">
            <v>2283185</v>
          </cell>
          <cell r="G766">
            <v>7644183</v>
          </cell>
          <cell r="H766">
            <v>359420</v>
          </cell>
          <cell r="I766">
            <v>5927446</v>
          </cell>
          <cell r="J766">
            <v>3919999</v>
          </cell>
          <cell r="K766">
            <v>1596698</v>
          </cell>
        </row>
        <row r="767">
          <cell r="A767" t="str">
            <v>Maryland</v>
          </cell>
          <cell r="B767">
            <v>2004</v>
          </cell>
          <cell r="C767">
            <v>44404420</v>
          </cell>
          <cell r="D767">
            <v>6018629</v>
          </cell>
          <cell r="E767">
            <v>2707140</v>
          </cell>
          <cell r="F767">
            <v>2640152</v>
          </cell>
          <cell r="G767">
            <v>8286551</v>
          </cell>
          <cell r="H767">
            <v>569700</v>
          </cell>
          <cell r="I767">
            <v>7316856</v>
          </cell>
          <cell r="J767">
            <v>4536999</v>
          </cell>
          <cell r="K767">
            <v>2047766</v>
          </cell>
        </row>
        <row r="768">
          <cell r="A768" t="str">
            <v>Maryland</v>
          </cell>
          <cell r="B768">
            <v>2005</v>
          </cell>
          <cell r="C768">
            <v>45076453</v>
          </cell>
          <cell r="D768">
            <v>5594371</v>
          </cell>
          <cell r="E768">
            <v>2889997</v>
          </cell>
          <cell r="F768">
            <v>2720975</v>
          </cell>
          <cell r="G768">
            <v>9153415</v>
          </cell>
          <cell r="H768">
            <v>807054</v>
          </cell>
          <cell r="I768">
            <v>7499725</v>
          </cell>
          <cell r="J768">
            <v>4844313</v>
          </cell>
          <cell r="K768">
            <v>1959606</v>
          </cell>
        </row>
        <row r="769">
          <cell r="A769" t="str">
            <v>Maryland</v>
          </cell>
          <cell r="B769">
            <v>2006</v>
          </cell>
          <cell r="C769">
            <v>48292144</v>
          </cell>
          <cell r="D769">
            <v>5961742</v>
          </cell>
          <cell r="E769">
            <v>3381694</v>
          </cell>
          <cell r="F769">
            <v>2840950</v>
          </cell>
          <cell r="G769">
            <v>9847319</v>
          </cell>
          <cell r="H769">
            <v>846863</v>
          </cell>
          <cell r="I769">
            <v>7882172</v>
          </cell>
          <cell r="J769">
            <v>5122268</v>
          </cell>
          <cell r="K769">
            <v>1942824</v>
          </cell>
        </row>
        <row r="770">
          <cell r="A770" t="str">
            <v>Maryland</v>
          </cell>
          <cell r="B770">
            <v>2007</v>
          </cell>
          <cell r="C770">
            <v>53186913</v>
          </cell>
          <cell r="D770">
            <v>5835094</v>
          </cell>
          <cell r="E770">
            <v>3447828</v>
          </cell>
          <cell r="F770">
            <v>2880288</v>
          </cell>
          <cell r="G770">
            <v>10754409</v>
          </cell>
          <cell r="H770">
            <v>782030</v>
          </cell>
          <cell r="I770">
            <v>8096280</v>
          </cell>
          <cell r="J770">
            <v>5317091</v>
          </cell>
          <cell r="K770">
            <v>2243168</v>
          </cell>
        </row>
        <row r="771">
          <cell r="A771" t="str">
            <v>Maryland</v>
          </cell>
          <cell r="B771">
            <v>2008</v>
          </cell>
          <cell r="C771">
            <v>44921659</v>
          </cell>
          <cell r="D771">
            <v>6390505</v>
          </cell>
          <cell r="E771">
            <v>3748933</v>
          </cell>
          <cell r="F771">
            <v>3065437</v>
          </cell>
          <cell r="G771">
            <v>11186829</v>
          </cell>
          <cell r="H771">
            <v>735324</v>
          </cell>
          <cell r="I771">
            <v>8221718</v>
          </cell>
          <cell r="J771">
            <v>5490813</v>
          </cell>
          <cell r="K771">
            <v>2426023</v>
          </cell>
        </row>
        <row r="772">
          <cell r="A772" t="str">
            <v>Maryland</v>
          </cell>
          <cell r="B772">
            <v>2009</v>
          </cell>
          <cell r="C772">
            <v>40006722</v>
          </cell>
          <cell r="D772">
            <v>7819803</v>
          </cell>
          <cell r="E772">
            <v>3851341</v>
          </cell>
          <cell r="F772">
            <v>2898337</v>
          </cell>
          <cell r="G772">
            <v>10764821</v>
          </cell>
          <cell r="H772">
            <v>749001</v>
          </cell>
          <cell r="I772">
            <v>9527556</v>
          </cell>
          <cell r="J772">
            <v>6038482</v>
          </cell>
          <cell r="K772">
            <v>2333593</v>
          </cell>
        </row>
        <row r="773">
          <cell r="A773" t="str">
            <v>Maryland</v>
          </cell>
          <cell r="B773">
            <v>2010</v>
          </cell>
          <cell r="C773">
            <v>57493374</v>
          </cell>
          <cell r="D773">
            <v>8498332</v>
          </cell>
          <cell r="E773">
            <v>3753778</v>
          </cell>
          <cell r="F773">
            <v>3083444</v>
          </cell>
          <cell r="G773">
            <v>9924025</v>
          </cell>
          <cell r="H773">
            <v>891392</v>
          </cell>
          <cell r="I773">
            <v>11516459</v>
          </cell>
          <cell r="J773">
            <v>6121538</v>
          </cell>
          <cell r="K773">
            <v>2267878</v>
          </cell>
        </row>
        <row r="774">
          <cell r="A774" t="str">
            <v>Maryland</v>
          </cell>
          <cell r="B774">
            <v>2011</v>
          </cell>
          <cell r="C774">
            <v>62803435</v>
          </cell>
          <cell r="D774">
            <v>8511721</v>
          </cell>
          <cell r="E774">
            <v>3896700</v>
          </cell>
          <cell r="F774">
            <v>3464816</v>
          </cell>
          <cell r="G774">
            <v>10519103</v>
          </cell>
          <cell r="H774">
            <v>775845</v>
          </cell>
          <cell r="I774">
            <v>12435514</v>
          </cell>
          <cell r="J774">
            <v>6300990</v>
          </cell>
          <cell r="K774">
            <v>2526870</v>
          </cell>
        </row>
        <row r="775">
          <cell r="A775" t="str">
            <v>Maryland</v>
          </cell>
          <cell r="B775">
            <v>2012</v>
          </cell>
          <cell r="C775">
            <v>56503180</v>
          </cell>
          <cell r="D775">
            <v>8966328</v>
          </cell>
          <cell r="E775">
            <v>4076578</v>
          </cell>
          <cell r="F775">
            <v>3854195</v>
          </cell>
          <cell r="G775">
            <v>11477575</v>
          </cell>
          <cell r="H775">
            <v>880356</v>
          </cell>
          <cell r="I775">
            <v>11497953</v>
          </cell>
          <cell r="J775">
            <v>6231977</v>
          </cell>
          <cell r="K775">
            <v>2647479</v>
          </cell>
        </row>
        <row r="776">
          <cell r="A776" t="str">
            <v>Maryland</v>
          </cell>
          <cell r="B776">
            <v>2013</v>
          </cell>
          <cell r="C776">
            <v>63917692</v>
          </cell>
          <cell r="D776">
            <v>8927867</v>
          </cell>
          <cell r="E776">
            <v>4114296</v>
          </cell>
          <cell r="F776">
            <v>4011027</v>
          </cell>
          <cell r="G776">
            <v>12236792</v>
          </cell>
          <cell r="H776">
            <v>952092</v>
          </cell>
          <cell r="I776">
            <v>11275358</v>
          </cell>
          <cell r="J776">
            <v>6730641</v>
          </cell>
          <cell r="K776">
            <v>3027845</v>
          </cell>
        </row>
        <row r="777">
          <cell r="A777" t="str">
            <v>Massachusetts</v>
          </cell>
          <cell r="B777">
            <v>1977</v>
          </cell>
          <cell r="C777">
            <v>9812362</v>
          </cell>
          <cell r="D777">
            <v>2838196</v>
          </cell>
          <cell r="E777">
            <v>441878</v>
          </cell>
          <cell r="F777">
            <v>733301</v>
          </cell>
          <cell r="G777">
            <v>1191531</v>
          </cell>
          <cell r="H777">
            <v>397237</v>
          </cell>
          <cell r="I777">
            <v>1892523</v>
          </cell>
          <cell r="J777">
            <v>665448</v>
          </cell>
          <cell r="K777">
            <v>191513</v>
          </cell>
        </row>
        <row r="778">
          <cell r="A778" t="str">
            <v>Massachusetts</v>
          </cell>
          <cell r="B778">
            <v>1978</v>
          </cell>
          <cell r="C778">
            <v>10819344</v>
          </cell>
          <cell r="D778">
            <v>3013737</v>
          </cell>
          <cell r="E778">
            <v>520698</v>
          </cell>
          <cell r="F778">
            <v>753555</v>
          </cell>
          <cell r="G778">
            <v>1433150</v>
          </cell>
          <cell r="H778">
            <v>404777</v>
          </cell>
          <cell r="I778">
            <v>2311299</v>
          </cell>
          <cell r="J778">
            <v>696265</v>
          </cell>
          <cell r="K778">
            <v>190386</v>
          </cell>
        </row>
        <row r="779">
          <cell r="A779" t="str">
            <v>Massachusetts</v>
          </cell>
          <cell r="B779">
            <v>1979</v>
          </cell>
          <cell r="C779">
            <v>11801341</v>
          </cell>
          <cell r="D779">
            <v>3149702</v>
          </cell>
          <cell r="E779">
            <v>718287</v>
          </cell>
          <cell r="F779">
            <v>602115</v>
          </cell>
          <cell r="G779">
            <v>1631384</v>
          </cell>
          <cell r="H779">
            <v>483281</v>
          </cell>
          <cell r="I779">
            <v>2581042</v>
          </cell>
          <cell r="J779">
            <v>789626</v>
          </cell>
          <cell r="K779">
            <v>188569</v>
          </cell>
        </row>
        <row r="780">
          <cell r="A780" t="str">
            <v>Massachusetts</v>
          </cell>
          <cell r="B780">
            <v>1980</v>
          </cell>
          <cell r="C780">
            <v>12595831</v>
          </cell>
          <cell r="D780">
            <v>3183499</v>
          </cell>
          <cell r="E780">
            <v>745996</v>
          </cell>
          <cell r="F780">
            <v>603506</v>
          </cell>
          <cell r="G780">
            <v>1860045</v>
          </cell>
          <cell r="H780">
            <v>532383</v>
          </cell>
          <cell r="I780">
            <v>2720847</v>
          </cell>
          <cell r="J780">
            <v>846144</v>
          </cell>
          <cell r="K780">
            <v>167908</v>
          </cell>
        </row>
        <row r="781">
          <cell r="A781" t="str">
            <v>Massachusetts</v>
          </cell>
          <cell r="B781">
            <v>1981</v>
          </cell>
          <cell r="C781">
            <v>13193342</v>
          </cell>
          <cell r="D781">
            <v>3370501</v>
          </cell>
          <cell r="E781">
            <v>859716</v>
          </cell>
          <cell r="F781">
            <v>648500</v>
          </cell>
          <cell r="G781">
            <v>2057957</v>
          </cell>
          <cell r="H781">
            <v>536069</v>
          </cell>
          <cell r="I781">
            <v>2668901</v>
          </cell>
          <cell r="J781">
            <v>956326</v>
          </cell>
          <cell r="K781">
            <v>193345</v>
          </cell>
        </row>
        <row r="782">
          <cell r="A782" t="str">
            <v>Massachusetts</v>
          </cell>
          <cell r="B782">
            <v>1982</v>
          </cell>
          <cell r="C782">
            <v>14144733</v>
          </cell>
          <cell r="D782">
            <v>2916366</v>
          </cell>
          <cell r="E782">
            <v>917362</v>
          </cell>
          <cell r="F782">
            <v>689409</v>
          </cell>
          <cell r="G782">
            <v>2324052</v>
          </cell>
          <cell r="H782">
            <v>598283</v>
          </cell>
          <cell r="I782">
            <v>2714966</v>
          </cell>
          <cell r="J782">
            <v>1144510</v>
          </cell>
          <cell r="K782">
            <v>274642</v>
          </cell>
        </row>
        <row r="783">
          <cell r="A783" t="str">
            <v>Massachusetts</v>
          </cell>
          <cell r="B783">
            <v>1983</v>
          </cell>
          <cell r="C783">
            <v>15139649</v>
          </cell>
          <cell r="D783">
            <v>3017948</v>
          </cell>
          <cell r="E783">
            <v>1051712</v>
          </cell>
          <cell r="F783">
            <v>687180</v>
          </cell>
          <cell r="G783">
            <v>2472278</v>
          </cell>
          <cell r="H783">
            <v>660654</v>
          </cell>
          <cell r="I783">
            <v>2884290</v>
          </cell>
          <cell r="J783">
            <v>1185068</v>
          </cell>
          <cell r="K783">
            <v>393621</v>
          </cell>
        </row>
        <row r="784">
          <cell r="A784" t="str">
            <v>Massachusetts</v>
          </cell>
          <cell r="B784">
            <v>1984</v>
          </cell>
          <cell r="C784">
            <v>16290357</v>
          </cell>
          <cell r="D784">
            <v>3094499</v>
          </cell>
          <cell r="E784">
            <v>1248045</v>
          </cell>
          <cell r="F784">
            <v>752262</v>
          </cell>
          <cell r="G784">
            <v>2790067</v>
          </cell>
          <cell r="H784">
            <v>729634</v>
          </cell>
          <cell r="I784">
            <v>2903973</v>
          </cell>
          <cell r="J784">
            <v>1355263</v>
          </cell>
          <cell r="K784">
            <v>384367</v>
          </cell>
        </row>
        <row r="785">
          <cell r="A785" t="str">
            <v>Massachusetts</v>
          </cell>
          <cell r="B785">
            <v>1985</v>
          </cell>
          <cell r="C785">
            <v>17875499</v>
          </cell>
          <cell r="D785">
            <v>3305050</v>
          </cell>
          <cell r="E785">
            <v>1438003</v>
          </cell>
          <cell r="F785">
            <v>796116</v>
          </cell>
          <cell r="G785">
            <v>3158971</v>
          </cell>
          <cell r="H785">
            <v>851283</v>
          </cell>
          <cell r="I785">
            <v>2956615</v>
          </cell>
          <cell r="J785">
            <v>1492380</v>
          </cell>
          <cell r="K785">
            <v>518288</v>
          </cell>
        </row>
        <row r="786">
          <cell r="A786" t="str">
            <v>Massachusetts</v>
          </cell>
          <cell r="B786">
            <v>1986</v>
          </cell>
          <cell r="C786">
            <v>20033729</v>
          </cell>
          <cell r="D786">
            <v>3504782</v>
          </cell>
          <cell r="E786">
            <v>1710200</v>
          </cell>
          <cell r="F786">
            <v>851198</v>
          </cell>
          <cell r="G786">
            <v>3628493</v>
          </cell>
          <cell r="H786">
            <v>1080049</v>
          </cell>
          <cell r="I786">
            <v>3201056</v>
          </cell>
          <cell r="J786">
            <v>1649803</v>
          </cell>
          <cell r="K786">
            <v>689845</v>
          </cell>
        </row>
        <row r="787">
          <cell r="A787" t="str">
            <v>Massachusetts</v>
          </cell>
          <cell r="B787">
            <v>1987</v>
          </cell>
          <cell r="C787">
            <v>21159742</v>
          </cell>
          <cell r="D787">
            <v>3751095</v>
          </cell>
          <cell r="E787">
            <v>1865754</v>
          </cell>
          <cell r="F787">
            <v>894087</v>
          </cell>
          <cell r="G787">
            <v>3995649</v>
          </cell>
          <cell r="H787">
            <v>1113164</v>
          </cell>
          <cell r="I787">
            <v>3128569</v>
          </cell>
          <cell r="J787">
            <v>1812870</v>
          </cell>
          <cell r="K787">
            <v>785252</v>
          </cell>
        </row>
        <row r="788">
          <cell r="A788" t="str">
            <v>Massachusetts</v>
          </cell>
          <cell r="B788">
            <v>1988</v>
          </cell>
          <cell r="C788">
            <v>22374306</v>
          </cell>
          <cell r="D788">
            <v>4067796</v>
          </cell>
          <cell r="E788">
            <v>2021093</v>
          </cell>
          <cell r="F788">
            <v>939945</v>
          </cell>
          <cell r="G788">
            <v>3984746</v>
          </cell>
          <cell r="H788">
            <v>1068341</v>
          </cell>
          <cell r="I788">
            <v>3375559</v>
          </cell>
          <cell r="J788">
            <v>1923542</v>
          </cell>
          <cell r="K788">
            <v>829368</v>
          </cell>
        </row>
        <row r="789">
          <cell r="A789" t="str">
            <v>Massachusetts</v>
          </cell>
          <cell r="B789">
            <v>1989</v>
          </cell>
          <cell r="C789">
            <v>24204990</v>
          </cell>
          <cell r="D789">
            <v>4395298</v>
          </cell>
          <cell r="E789">
            <v>2083944</v>
          </cell>
          <cell r="F789">
            <v>989029</v>
          </cell>
          <cell r="G789">
            <v>4286689</v>
          </cell>
          <cell r="H789">
            <v>1189321</v>
          </cell>
          <cell r="I789">
            <v>3484072</v>
          </cell>
          <cell r="J789">
            <v>2149960</v>
          </cell>
          <cell r="K789">
            <v>845468</v>
          </cell>
        </row>
        <row r="790">
          <cell r="A790" t="str">
            <v>Massachusetts</v>
          </cell>
          <cell r="B790">
            <v>1990</v>
          </cell>
          <cell r="C790">
            <v>26068621</v>
          </cell>
          <cell r="D790">
            <v>4677758</v>
          </cell>
          <cell r="E790">
            <v>1956467</v>
          </cell>
          <cell r="F790">
            <v>945087</v>
          </cell>
          <cell r="G790">
            <v>4909728</v>
          </cell>
          <cell r="H790">
            <v>871195</v>
          </cell>
          <cell r="I790">
            <v>3869924</v>
          </cell>
          <cell r="J790">
            <v>2479644</v>
          </cell>
          <cell r="K790">
            <v>992798</v>
          </cell>
        </row>
        <row r="791">
          <cell r="A791" t="str">
            <v>Massachusetts</v>
          </cell>
          <cell r="B791">
            <v>1991</v>
          </cell>
          <cell r="C791">
            <v>27901495</v>
          </cell>
          <cell r="D791">
            <v>4976097</v>
          </cell>
          <cell r="E791">
            <v>1909438</v>
          </cell>
          <cell r="F791">
            <v>1087635</v>
          </cell>
          <cell r="G791">
            <v>5343387</v>
          </cell>
          <cell r="H791">
            <v>719569</v>
          </cell>
          <cell r="I791">
            <v>4646432</v>
          </cell>
          <cell r="J791">
            <v>2707850</v>
          </cell>
          <cell r="K791">
            <v>1213823</v>
          </cell>
        </row>
        <row r="792">
          <cell r="A792" t="str">
            <v>Massachusetts</v>
          </cell>
          <cell r="B792">
            <v>1992</v>
          </cell>
          <cell r="C792">
            <v>30094496</v>
          </cell>
          <cell r="D792">
            <v>5255671</v>
          </cell>
          <cell r="E792">
            <v>1978654</v>
          </cell>
          <cell r="F792">
            <v>1170403</v>
          </cell>
          <cell r="G792">
            <v>5336957</v>
          </cell>
          <cell r="H792">
            <v>756781</v>
          </cell>
          <cell r="I792">
            <v>4850002</v>
          </cell>
          <cell r="J792">
            <v>2843362</v>
          </cell>
          <cell r="K792">
            <v>1552470</v>
          </cell>
        </row>
        <row r="793">
          <cell r="A793" t="str">
            <v>Massachusetts</v>
          </cell>
          <cell r="B793">
            <v>1993</v>
          </cell>
          <cell r="C793">
            <v>31532707</v>
          </cell>
          <cell r="D793">
            <v>5497033</v>
          </cell>
          <cell r="E793">
            <v>2124164</v>
          </cell>
          <cell r="F793">
            <v>1225496</v>
          </cell>
          <cell r="G793">
            <v>5374911</v>
          </cell>
          <cell r="H793">
            <v>959332</v>
          </cell>
          <cell r="I793">
            <v>5300263</v>
          </cell>
          <cell r="J793">
            <v>3078626</v>
          </cell>
          <cell r="K793">
            <v>1599960</v>
          </cell>
        </row>
        <row r="794">
          <cell r="A794" t="str">
            <v>Massachusetts</v>
          </cell>
          <cell r="B794">
            <v>1994</v>
          </cell>
          <cell r="C794">
            <v>33055882</v>
          </cell>
          <cell r="D794">
            <v>5948686</v>
          </cell>
          <cell r="E794">
            <v>2303139</v>
          </cell>
          <cell r="F794">
            <v>1292846</v>
          </cell>
          <cell r="G794">
            <v>5689768</v>
          </cell>
          <cell r="H794">
            <v>1062930</v>
          </cell>
          <cell r="I794">
            <v>5709453</v>
          </cell>
          <cell r="J794">
            <v>3246813</v>
          </cell>
          <cell r="K794">
            <v>1554654</v>
          </cell>
        </row>
        <row r="795">
          <cell r="A795" t="str">
            <v>Massachusetts</v>
          </cell>
          <cell r="B795">
            <v>1995</v>
          </cell>
          <cell r="C795">
            <v>35340042</v>
          </cell>
          <cell r="D795">
            <v>6319738</v>
          </cell>
          <cell r="E795">
            <v>2481300</v>
          </cell>
          <cell r="F795">
            <v>1316694</v>
          </cell>
          <cell r="G795">
            <v>5974201</v>
          </cell>
          <cell r="H795">
            <v>1205667</v>
          </cell>
          <cell r="I795">
            <v>6149203</v>
          </cell>
          <cell r="J795">
            <v>3330267</v>
          </cell>
          <cell r="K795">
            <v>1740240</v>
          </cell>
        </row>
        <row r="796">
          <cell r="A796" t="str">
            <v>Massachusetts</v>
          </cell>
          <cell r="B796">
            <v>1996</v>
          </cell>
          <cell r="C796">
            <v>37024870</v>
          </cell>
          <cell r="D796">
            <v>6475097</v>
          </cell>
          <cell r="E796">
            <v>2610094</v>
          </cell>
          <cell r="F796">
            <v>1343500</v>
          </cell>
          <cell r="G796">
            <v>6706870</v>
          </cell>
          <cell r="H796">
            <v>1227861</v>
          </cell>
          <cell r="I796">
            <v>6243106</v>
          </cell>
          <cell r="J796">
            <v>3506403</v>
          </cell>
          <cell r="K796">
            <v>1818635</v>
          </cell>
        </row>
        <row r="797">
          <cell r="A797" t="str">
            <v>Massachusetts</v>
          </cell>
          <cell r="B797">
            <v>1997</v>
          </cell>
          <cell r="C797">
            <v>38445145</v>
          </cell>
          <cell r="D797">
            <v>6612515</v>
          </cell>
          <cell r="E797">
            <v>2876066</v>
          </cell>
          <cell r="F797">
            <v>1411622</v>
          </cell>
          <cell r="G797">
            <v>7181821</v>
          </cell>
          <cell r="H797">
            <v>1213366</v>
          </cell>
          <cell r="I797">
            <v>6273177</v>
          </cell>
          <cell r="J797">
            <v>3382631</v>
          </cell>
          <cell r="K797">
            <v>1791894</v>
          </cell>
        </row>
        <row r="798">
          <cell r="A798" t="str">
            <v>Massachusetts</v>
          </cell>
          <cell r="B798">
            <v>1998</v>
          </cell>
          <cell r="C798">
            <v>41013448</v>
          </cell>
          <cell r="D798">
            <v>6981120</v>
          </cell>
          <cell r="E798">
            <v>2962535</v>
          </cell>
          <cell r="F798">
            <v>1499544</v>
          </cell>
          <cell r="G798">
            <v>8031943</v>
          </cell>
          <cell r="H798">
            <v>1354899</v>
          </cell>
          <cell r="I798">
            <v>6917071</v>
          </cell>
          <cell r="J798">
            <v>3257624</v>
          </cell>
          <cell r="K798">
            <v>2122543</v>
          </cell>
        </row>
        <row r="799">
          <cell r="A799" t="str">
            <v>Massachusetts</v>
          </cell>
          <cell r="B799">
            <v>1999</v>
          </cell>
          <cell r="C799">
            <v>41425268</v>
          </cell>
          <cell r="D799">
            <v>7300559</v>
          </cell>
          <cell r="E799">
            <v>3269827</v>
          </cell>
          <cell r="F799">
            <v>1570996</v>
          </cell>
          <cell r="G799">
            <v>8036585</v>
          </cell>
          <cell r="H799">
            <v>1249673</v>
          </cell>
          <cell r="I799">
            <v>5964693</v>
          </cell>
          <cell r="J799">
            <v>3333358</v>
          </cell>
          <cell r="K799">
            <v>2636294</v>
          </cell>
        </row>
        <row r="800">
          <cell r="A800" t="str">
            <v>Massachusetts</v>
          </cell>
          <cell r="B800">
            <v>2000</v>
          </cell>
          <cell r="C800">
            <v>46102672</v>
          </cell>
          <cell r="D800">
            <v>7642521</v>
          </cell>
          <cell r="E800">
            <v>3565267</v>
          </cell>
          <cell r="F800">
            <v>1590961</v>
          </cell>
          <cell r="G800">
            <v>9041936</v>
          </cell>
          <cell r="H800">
            <v>1306353</v>
          </cell>
          <cell r="I800">
            <v>6439007</v>
          </cell>
          <cell r="J800">
            <v>3436911</v>
          </cell>
          <cell r="K800">
            <v>2398566</v>
          </cell>
        </row>
        <row r="801">
          <cell r="A801" t="str">
            <v>Massachusetts</v>
          </cell>
          <cell r="B801">
            <v>2002</v>
          </cell>
          <cell r="C801">
            <v>41901609</v>
          </cell>
          <cell r="D801">
            <v>8721832</v>
          </cell>
          <cell r="E801">
            <v>3695874</v>
          </cell>
          <cell r="F801">
            <v>1667380</v>
          </cell>
          <cell r="G801">
            <v>7912934</v>
          </cell>
          <cell r="H801">
            <v>812257</v>
          </cell>
          <cell r="I801">
            <v>6175943</v>
          </cell>
          <cell r="J801">
            <v>3799261</v>
          </cell>
          <cell r="K801">
            <v>3064307</v>
          </cell>
        </row>
        <row r="802">
          <cell r="A802" t="str">
            <v>Massachusetts</v>
          </cell>
          <cell r="B802">
            <v>2004</v>
          </cell>
          <cell r="C802">
            <v>60935514</v>
          </cell>
          <cell r="D802">
            <v>9814315</v>
          </cell>
          <cell r="E802">
            <v>3743204</v>
          </cell>
          <cell r="F802">
            <v>1996949</v>
          </cell>
          <cell r="G802">
            <v>8830334</v>
          </cell>
          <cell r="H802">
            <v>1301076</v>
          </cell>
          <cell r="I802">
            <v>10144349</v>
          </cell>
          <cell r="J802">
            <v>4950255</v>
          </cell>
          <cell r="K802">
            <v>3011380</v>
          </cell>
        </row>
        <row r="803">
          <cell r="A803" t="str">
            <v>Massachusetts</v>
          </cell>
          <cell r="B803">
            <v>2005</v>
          </cell>
          <cell r="C803">
            <v>62019392</v>
          </cell>
          <cell r="D803">
            <v>10341126</v>
          </cell>
          <cell r="E803">
            <v>3890945</v>
          </cell>
          <cell r="F803">
            <v>2061281</v>
          </cell>
          <cell r="G803">
            <v>9690270</v>
          </cell>
          <cell r="H803">
            <v>1332796</v>
          </cell>
          <cell r="I803">
            <v>9340131</v>
          </cell>
          <cell r="J803">
            <v>5524594</v>
          </cell>
          <cell r="K803">
            <v>3362219</v>
          </cell>
        </row>
        <row r="804">
          <cell r="A804" t="str">
            <v>Massachusetts</v>
          </cell>
          <cell r="B804">
            <v>2006</v>
          </cell>
          <cell r="C804">
            <v>66588191</v>
          </cell>
          <cell r="D804">
            <v>10812163</v>
          </cell>
          <cell r="E804">
            <v>4009371</v>
          </cell>
          <cell r="F804">
            <v>2107263</v>
          </cell>
          <cell r="G804">
            <v>10483437</v>
          </cell>
          <cell r="H804">
            <v>1859109</v>
          </cell>
          <cell r="I804">
            <v>9794946</v>
          </cell>
          <cell r="J804">
            <v>5824514</v>
          </cell>
          <cell r="K804">
            <v>2981066</v>
          </cell>
        </row>
        <row r="805">
          <cell r="A805" t="str">
            <v>Massachusetts</v>
          </cell>
          <cell r="B805">
            <v>2007</v>
          </cell>
          <cell r="C805">
            <v>70783258</v>
          </cell>
          <cell r="D805">
            <v>11036165</v>
          </cell>
          <cell r="E805">
            <v>4075549</v>
          </cell>
          <cell r="F805">
            <v>2095625</v>
          </cell>
          <cell r="G805">
            <v>11399649</v>
          </cell>
          <cell r="H805">
            <v>2106898</v>
          </cell>
          <cell r="I805">
            <v>11226079</v>
          </cell>
          <cell r="J805">
            <v>6129131</v>
          </cell>
          <cell r="K805">
            <v>2994740</v>
          </cell>
        </row>
        <row r="806">
          <cell r="A806" t="str">
            <v>Massachusetts</v>
          </cell>
          <cell r="B806">
            <v>2008</v>
          </cell>
          <cell r="C806">
            <v>65770834</v>
          </cell>
          <cell r="D806">
            <v>11666627</v>
          </cell>
          <cell r="E806">
            <v>4098089</v>
          </cell>
          <cell r="F806">
            <v>2277689</v>
          </cell>
          <cell r="G806">
            <v>12496142</v>
          </cell>
          <cell r="H806">
            <v>2179956</v>
          </cell>
          <cell r="I806">
            <v>11223370</v>
          </cell>
          <cell r="J806">
            <v>7155519</v>
          </cell>
          <cell r="K806">
            <v>3738245</v>
          </cell>
        </row>
        <row r="807">
          <cell r="A807" t="str">
            <v>Massachusetts</v>
          </cell>
          <cell r="B807">
            <v>2009</v>
          </cell>
          <cell r="C807">
            <v>52546070</v>
          </cell>
          <cell r="D807">
            <v>12312508</v>
          </cell>
          <cell r="E807">
            <v>3880087</v>
          </cell>
          <cell r="F807">
            <v>2399521</v>
          </cell>
          <cell r="G807">
            <v>10599085</v>
          </cell>
          <cell r="H807">
            <v>1789553</v>
          </cell>
          <cell r="I807">
            <v>14236311</v>
          </cell>
          <cell r="J807">
            <v>7706974</v>
          </cell>
          <cell r="K807">
            <v>3768687</v>
          </cell>
        </row>
        <row r="808">
          <cell r="A808" t="str">
            <v>Massachusetts</v>
          </cell>
          <cell r="B808">
            <v>2010</v>
          </cell>
          <cell r="C808">
            <v>76099979</v>
          </cell>
          <cell r="D808">
            <v>12873816</v>
          </cell>
          <cell r="E808">
            <v>4625682</v>
          </cell>
          <cell r="F808">
            <v>2379594</v>
          </cell>
          <cell r="G808">
            <v>10128035</v>
          </cell>
          <cell r="H808">
            <v>1834859</v>
          </cell>
          <cell r="I808">
            <v>15455959</v>
          </cell>
          <cell r="J808">
            <v>7619539</v>
          </cell>
          <cell r="K808">
            <v>3057525</v>
          </cell>
        </row>
        <row r="809">
          <cell r="A809" t="str">
            <v>Massachusetts</v>
          </cell>
          <cell r="B809">
            <v>2011</v>
          </cell>
          <cell r="C809">
            <v>82849657</v>
          </cell>
          <cell r="D809">
            <v>13286932</v>
          </cell>
          <cell r="E809">
            <v>4920521</v>
          </cell>
          <cell r="F809">
            <v>2422679</v>
          </cell>
          <cell r="G809">
            <v>11597152</v>
          </cell>
          <cell r="H809">
            <v>1931571</v>
          </cell>
          <cell r="I809">
            <v>16429182</v>
          </cell>
          <cell r="J809">
            <v>8153878</v>
          </cell>
          <cell r="K809">
            <v>2955133</v>
          </cell>
        </row>
        <row r="810">
          <cell r="A810" t="str">
            <v>Massachusetts</v>
          </cell>
          <cell r="B810">
            <v>2012</v>
          </cell>
          <cell r="C810">
            <v>73242519</v>
          </cell>
          <cell r="D810">
            <v>13680192</v>
          </cell>
          <cell r="E810">
            <v>5079105</v>
          </cell>
          <cell r="F810">
            <v>2539805</v>
          </cell>
          <cell r="G810">
            <v>11954838</v>
          </cell>
          <cell r="H810">
            <v>2001780</v>
          </cell>
          <cell r="I810">
            <v>14539789</v>
          </cell>
          <cell r="J810">
            <v>7548392</v>
          </cell>
          <cell r="K810">
            <v>3149029</v>
          </cell>
        </row>
        <row r="811">
          <cell r="A811" t="str">
            <v>Massachusetts</v>
          </cell>
          <cell r="B811">
            <v>2013</v>
          </cell>
          <cell r="C811">
            <v>80495430</v>
          </cell>
          <cell r="D811">
            <v>13883777</v>
          </cell>
          <cell r="E811">
            <v>5184312</v>
          </cell>
          <cell r="F811">
            <v>2601757</v>
          </cell>
          <cell r="G811">
            <v>12876192</v>
          </cell>
          <cell r="H811">
            <v>1888449</v>
          </cell>
          <cell r="I811">
            <v>14654174</v>
          </cell>
          <cell r="J811">
            <v>7727837</v>
          </cell>
          <cell r="K811">
            <v>3255595</v>
          </cell>
        </row>
        <row r="812">
          <cell r="A812" t="str">
            <v>Michigan</v>
          </cell>
          <cell r="B812">
            <v>1977</v>
          </cell>
          <cell r="C812">
            <v>15408501</v>
          </cell>
          <cell r="D812">
            <v>2992538</v>
          </cell>
          <cell r="E812">
            <v>1406985</v>
          </cell>
          <cell r="F812">
            <v>788618</v>
          </cell>
          <cell r="G812">
            <v>1653112</v>
          </cell>
          <cell r="H812">
            <v>789379</v>
          </cell>
          <cell r="I812">
            <v>2841553</v>
          </cell>
          <cell r="J812">
            <v>1543563</v>
          </cell>
          <cell r="K812">
            <v>385757</v>
          </cell>
        </row>
        <row r="813">
          <cell r="A813" t="str">
            <v>Michigan</v>
          </cell>
          <cell r="B813">
            <v>1978</v>
          </cell>
          <cell r="C813">
            <v>16809659</v>
          </cell>
          <cell r="D813">
            <v>3198801</v>
          </cell>
          <cell r="E813">
            <v>1586897</v>
          </cell>
          <cell r="F813">
            <v>827768</v>
          </cell>
          <cell r="G813">
            <v>1915423</v>
          </cell>
          <cell r="H813">
            <v>908680</v>
          </cell>
          <cell r="I813">
            <v>3131330</v>
          </cell>
          <cell r="J813">
            <v>1732168</v>
          </cell>
          <cell r="K813">
            <v>457195</v>
          </cell>
        </row>
        <row r="814">
          <cell r="A814" t="str">
            <v>Michigan</v>
          </cell>
          <cell r="B814">
            <v>1979</v>
          </cell>
          <cell r="C814">
            <v>18526077</v>
          </cell>
          <cell r="D814">
            <v>3460578</v>
          </cell>
          <cell r="E814">
            <v>1702659</v>
          </cell>
          <cell r="F814">
            <v>902212</v>
          </cell>
          <cell r="G814">
            <v>2164358</v>
          </cell>
          <cell r="H814">
            <v>991555</v>
          </cell>
          <cell r="I814">
            <v>3399763</v>
          </cell>
          <cell r="J814">
            <v>2036917</v>
          </cell>
          <cell r="K814">
            <v>507175</v>
          </cell>
        </row>
        <row r="815">
          <cell r="A815" t="str">
            <v>Michigan</v>
          </cell>
          <cell r="B815">
            <v>1980</v>
          </cell>
          <cell r="C815">
            <v>20349999</v>
          </cell>
          <cell r="D815">
            <v>3832543</v>
          </cell>
          <cell r="E815">
            <v>1706728</v>
          </cell>
          <cell r="F815">
            <v>887898</v>
          </cell>
          <cell r="G815">
            <v>2129297</v>
          </cell>
          <cell r="H815">
            <v>910732</v>
          </cell>
          <cell r="I815">
            <v>3897348</v>
          </cell>
          <cell r="J815">
            <v>2316679</v>
          </cell>
          <cell r="K815">
            <v>607376</v>
          </cell>
        </row>
        <row r="816">
          <cell r="A816" t="str">
            <v>Michigan</v>
          </cell>
          <cell r="B816">
            <v>1981</v>
          </cell>
          <cell r="C816">
            <v>23730315</v>
          </cell>
          <cell r="D816">
            <v>4343013</v>
          </cell>
          <cell r="E816">
            <v>1792675</v>
          </cell>
          <cell r="F816">
            <v>852298</v>
          </cell>
          <cell r="G816">
            <v>2229944</v>
          </cell>
          <cell r="H816">
            <v>943909</v>
          </cell>
          <cell r="I816">
            <v>4093799</v>
          </cell>
          <cell r="J816">
            <v>2555813</v>
          </cell>
          <cell r="K816">
            <v>702949</v>
          </cell>
        </row>
        <row r="817">
          <cell r="A817" t="str">
            <v>Michigan</v>
          </cell>
          <cell r="B817">
            <v>1982</v>
          </cell>
          <cell r="C817">
            <v>24190841</v>
          </cell>
          <cell r="D817">
            <v>4861871</v>
          </cell>
          <cell r="E817">
            <v>1843651</v>
          </cell>
          <cell r="F817">
            <v>821742</v>
          </cell>
          <cell r="G817">
            <v>2421775</v>
          </cell>
          <cell r="H817">
            <v>952280</v>
          </cell>
          <cell r="I817">
            <v>3969038</v>
          </cell>
          <cell r="J817">
            <v>2769022</v>
          </cell>
          <cell r="K817">
            <v>1058576</v>
          </cell>
        </row>
        <row r="818">
          <cell r="A818" t="str">
            <v>Michigan</v>
          </cell>
          <cell r="B818">
            <v>1983</v>
          </cell>
          <cell r="C818">
            <v>26157630</v>
          </cell>
          <cell r="D818">
            <v>5175687</v>
          </cell>
          <cell r="E818">
            <v>1969377</v>
          </cell>
          <cell r="F818">
            <v>855407</v>
          </cell>
          <cell r="G818">
            <v>2848635</v>
          </cell>
          <cell r="H818">
            <v>1004269</v>
          </cell>
          <cell r="I818">
            <v>4069177</v>
          </cell>
          <cell r="J818">
            <v>3017820</v>
          </cell>
          <cell r="K818">
            <v>951213</v>
          </cell>
        </row>
        <row r="819">
          <cell r="A819" t="str">
            <v>Michigan</v>
          </cell>
          <cell r="B819">
            <v>1984</v>
          </cell>
          <cell r="C819">
            <v>27460044</v>
          </cell>
          <cell r="D819">
            <v>5451236</v>
          </cell>
          <cell r="E819">
            <v>2273137</v>
          </cell>
          <cell r="F819">
            <v>970436</v>
          </cell>
          <cell r="G819">
            <v>3696736</v>
          </cell>
          <cell r="H819">
            <v>1289915</v>
          </cell>
          <cell r="I819">
            <v>4223434</v>
          </cell>
          <cell r="J819">
            <v>3255753</v>
          </cell>
          <cell r="K819">
            <v>1025221</v>
          </cell>
        </row>
        <row r="820">
          <cell r="A820" t="str">
            <v>Michigan</v>
          </cell>
          <cell r="B820">
            <v>1985</v>
          </cell>
          <cell r="C820">
            <v>28542228</v>
          </cell>
          <cell r="D820">
            <v>5624936</v>
          </cell>
          <cell r="E820">
            <v>2545421</v>
          </cell>
          <cell r="F820">
            <v>1144994</v>
          </cell>
          <cell r="G820">
            <v>3655853</v>
          </cell>
          <cell r="H820">
            <v>1391863</v>
          </cell>
          <cell r="I820">
            <v>4269799</v>
          </cell>
          <cell r="J820">
            <v>3393324</v>
          </cell>
          <cell r="K820">
            <v>1052339</v>
          </cell>
        </row>
        <row r="821">
          <cell r="A821" t="str">
            <v>Michigan</v>
          </cell>
          <cell r="B821">
            <v>1986</v>
          </cell>
          <cell r="C821">
            <v>32031031</v>
          </cell>
          <cell r="D821">
            <v>5944634</v>
          </cell>
          <cell r="E821">
            <v>2687022</v>
          </cell>
          <cell r="F821">
            <v>1134833</v>
          </cell>
          <cell r="G821">
            <v>3598656</v>
          </cell>
          <cell r="H821">
            <v>1449598</v>
          </cell>
          <cell r="I821">
            <v>4736452</v>
          </cell>
          <cell r="J821">
            <v>3526843</v>
          </cell>
          <cell r="K821">
            <v>1188686</v>
          </cell>
        </row>
        <row r="822">
          <cell r="A822" t="str">
            <v>Michigan</v>
          </cell>
          <cell r="B822">
            <v>1987</v>
          </cell>
          <cell r="C822">
            <v>33416624</v>
          </cell>
          <cell r="D822">
            <v>6228816</v>
          </cell>
          <cell r="E822">
            <v>2822296</v>
          </cell>
          <cell r="F822">
            <v>1257905</v>
          </cell>
          <cell r="G822">
            <v>3731546</v>
          </cell>
          <cell r="H822">
            <v>1524371</v>
          </cell>
          <cell r="I822">
            <v>4707724</v>
          </cell>
          <cell r="J822">
            <v>3738531</v>
          </cell>
          <cell r="K822">
            <v>1430405</v>
          </cell>
        </row>
        <row r="823">
          <cell r="A823" t="str">
            <v>Michigan</v>
          </cell>
          <cell r="B823">
            <v>1988</v>
          </cell>
          <cell r="C823">
            <v>33788155</v>
          </cell>
          <cell r="D823">
            <v>6618183</v>
          </cell>
          <cell r="E823">
            <v>2919055</v>
          </cell>
          <cell r="F823">
            <v>1197189</v>
          </cell>
          <cell r="G823">
            <v>3960048</v>
          </cell>
          <cell r="H823">
            <v>1856105</v>
          </cell>
          <cell r="I823">
            <v>4558894</v>
          </cell>
          <cell r="J823">
            <v>3957343</v>
          </cell>
          <cell r="K823">
            <v>1231234</v>
          </cell>
        </row>
        <row r="824">
          <cell r="A824" t="str">
            <v>Michigan</v>
          </cell>
          <cell r="B824">
            <v>1989</v>
          </cell>
          <cell r="C824">
            <v>35650247</v>
          </cell>
          <cell r="D824">
            <v>7086107</v>
          </cell>
          <cell r="E824">
            <v>3127695</v>
          </cell>
          <cell r="F824">
            <v>1255404</v>
          </cell>
          <cell r="G824">
            <v>4189589</v>
          </cell>
          <cell r="H824">
            <v>1862126</v>
          </cell>
          <cell r="I824">
            <v>4709263</v>
          </cell>
          <cell r="J824">
            <v>4157191</v>
          </cell>
          <cell r="K824">
            <v>1368026</v>
          </cell>
        </row>
        <row r="825">
          <cell r="A825" t="str">
            <v>Michigan</v>
          </cell>
          <cell r="B825">
            <v>1990</v>
          </cell>
          <cell r="C825">
            <v>37183968</v>
          </cell>
          <cell r="D825">
            <v>7617995</v>
          </cell>
          <cell r="E825">
            <v>3187651</v>
          </cell>
          <cell r="F825">
            <v>1277177</v>
          </cell>
          <cell r="G825">
            <v>4316729</v>
          </cell>
          <cell r="H825">
            <v>1815601</v>
          </cell>
          <cell r="I825">
            <v>4662566</v>
          </cell>
          <cell r="J825">
            <v>4447739</v>
          </cell>
          <cell r="K825">
            <v>1354838</v>
          </cell>
        </row>
        <row r="826">
          <cell r="A826" t="str">
            <v>Michigan</v>
          </cell>
          <cell r="B826">
            <v>1991</v>
          </cell>
          <cell r="C826">
            <v>39536774</v>
          </cell>
          <cell r="D826">
            <v>8373385</v>
          </cell>
          <cell r="E826">
            <v>3190647</v>
          </cell>
          <cell r="F826">
            <v>1365172</v>
          </cell>
          <cell r="G826">
            <v>4174974</v>
          </cell>
          <cell r="H826">
            <v>1593109</v>
          </cell>
          <cell r="I826">
            <v>5682842</v>
          </cell>
          <cell r="J826">
            <v>4832460</v>
          </cell>
          <cell r="K826">
            <v>1890617</v>
          </cell>
        </row>
        <row r="827">
          <cell r="A827" t="str">
            <v>Michigan</v>
          </cell>
          <cell r="B827">
            <v>1992</v>
          </cell>
          <cell r="C827">
            <v>42074495</v>
          </cell>
          <cell r="D827">
            <v>8622384</v>
          </cell>
          <cell r="E827">
            <v>3665541</v>
          </cell>
          <cell r="F827">
            <v>1367842</v>
          </cell>
          <cell r="G827">
            <v>3648023</v>
          </cell>
          <cell r="H827">
            <v>1729549</v>
          </cell>
          <cell r="I827">
            <v>6432205</v>
          </cell>
          <cell r="J827">
            <v>5353996</v>
          </cell>
          <cell r="K827">
            <v>2097580</v>
          </cell>
        </row>
        <row r="828">
          <cell r="A828" t="str">
            <v>Michigan</v>
          </cell>
          <cell r="B828">
            <v>1993</v>
          </cell>
          <cell r="C828">
            <v>45449588</v>
          </cell>
          <cell r="D828">
            <v>9246787</v>
          </cell>
          <cell r="E828">
            <v>3467303</v>
          </cell>
          <cell r="F828">
            <v>1420072</v>
          </cell>
          <cell r="G828">
            <v>5240894</v>
          </cell>
          <cell r="H828">
            <v>1843420</v>
          </cell>
          <cell r="I828">
            <v>7052189</v>
          </cell>
          <cell r="J828">
            <v>5946643</v>
          </cell>
          <cell r="K828">
            <v>2332932</v>
          </cell>
        </row>
        <row r="829">
          <cell r="A829" t="str">
            <v>Michigan</v>
          </cell>
          <cell r="B829">
            <v>1994</v>
          </cell>
          <cell r="C829">
            <v>48191495</v>
          </cell>
          <cell r="D829">
            <v>9961282</v>
          </cell>
          <cell r="E829">
            <v>4538124</v>
          </cell>
          <cell r="F829">
            <v>1598267</v>
          </cell>
          <cell r="G829">
            <v>4865780</v>
          </cell>
          <cell r="H829">
            <v>2174644</v>
          </cell>
          <cell r="I829">
            <v>7538957</v>
          </cell>
          <cell r="J829">
            <v>6183539</v>
          </cell>
          <cell r="K829">
            <v>2023671</v>
          </cell>
        </row>
        <row r="830">
          <cell r="A830" t="str">
            <v>Michigan</v>
          </cell>
          <cell r="B830">
            <v>1995</v>
          </cell>
          <cell r="C830">
            <v>49479450</v>
          </cell>
          <cell r="D830">
            <v>6563022</v>
          </cell>
          <cell r="E830">
            <v>5865988</v>
          </cell>
          <cell r="F830">
            <v>1851908</v>
          </cell>
          <cell r="G830">
            <v>5890129</v>
          </cell>
          <cell r="H830">
            <v>2130395</v>
          </cell>
          <cell r="I830">
            <v>7970372</v>
          </cell>
          <cell r="J830">
            <v>6675951</v>
          </cell>
          <cell r="K830">
            <v>2137722</v>
          </cell>
        </row>
        <row r="831">
          <cell r="A831" t="str">
            <v>Michigan</v>
          </cell>
          <cell r="B831">
            <v>1996</v>
          </cell>
          <cell r="C831">
            <v>52580496</v>
          </cell>
          <cell r="D831">
            <v>7097951</v>
          </cell>
          <cell r="E831">
            <v>6586563</v>
          </cell>
          <cell r="F831">
            <v>1793371</v>
          </cell>
          <cell r="G831">
            <v>5887113</v>
          </cell>
          <cell r="H831">
            <v>2189742</v>
          </cell>
          <cell r="I831">
            <v>8184254</v>
          </cell>
          <cell r="J831">
            <v>6869275</v>
          </cell>
          <cell r="K831">
            <v>2262083</v>
          </cell>
        </row>
        <row r="832">
          <cell r="A832" t="str">
            <v>Michigan</v>
          </cell>
          <cell r="B832">
            <v>1997</v>
          </cell>
          <cell r="C832">
            <v>61749190</v>
          </cell>
          <cell r="D832">
            <v>7714206</v>
          </cell>
          <cell r="E832">
            <v>7132110</v>
          </cell>
          <cell r="F832">
            <v>1792349</v>
          </cell>
          <cell r="G832">
            <v>6402822</v>
          </cell>
          <cell r="H832">
            <v>2228753</v>
          </cell>
          <cell r="I832">
            <v>8660245</v>
          </cell>
          <cell r="J832">
            <v>7309438</v>
          </cell>
          <cell r="K832">
            <v>2438081</v>
          </cell>
        </row>
        <row r="833">
          <cell r="A833" t="str">
            <v>Michigan</v>
          </cell>
          <cell r="B833">
            <v>1998</v>
          </cell>
          <cell r="C833">
            <v>58304859</v>
          </cell>
          <cell r="D833">
            <v>8503103</v>
          </cell>
          <cell r="E833">
            <v>6873995</v>
          </cell>
          <cell r="F833">
            <v>1976535</v>
          </cell>
          <cell r="G833">
            <v>6809561</v>
          </cell>
          <cell r="H833">
            <v>2354764</v>
          </cell>
          <cell r="I833">
            <v>9134750</v>
          </cell>
          <cell r="J833">
            <v>7971085</v>
          </cell>
          <cell r="K833">
            <v>2694147</v>
          </cell>
        </row>
        <row r="834">
          <cell r="A834" t="str">
            <v>Michigan</v>
          </cell>
          <cell r="B834">
            <v>1999</v>
          </cell>
          <cell r="C834">
            <v>66077515</v>
          </cell>
          <cell r="D834">
            <v>8810590</v>
          </cell>
          <cell r="E834">
            <v>7230365</v>
          </cell>
          <cell r="F834">
            <v>2120762</v>
          </cell>
          <cell r="G834">
            <v>7475911</v>
          </cell>
          <cell r="H834">
            <v>2413615</v>
          </cell>
          <cell r="I834">
            <v>9346591</v>
          </cell>
          <cell r="J834">
            <v>8152418</v>
          </cell>
          <cell r="K834">
            <v>2750842</v>
          </cell>
        </row>
        <row r="835">
          <cell r="A835" t="str">
            <v>Michigan</v>
          </cell>
          <cell r="B835">
            <v>2000</v>
          </cell>
          <cell r="C835">
            <v>70111672</v>
          </cell>
          <cell r="D835">
            <v>9498688</v>
          </cell>
          <cell r="E835">
            <v>7666399</v>
          </cell>
          <cell r="F835">
            <v>2239161</v>
          </cell>
          <cell r="G835">
            <v>7729539</v>
          </cell>
          <cell r="H835">
            <v>2382496</v>
          </cell>
          <cell r="I835">
            <v>10330841</v>
          </cell>
          <cell r="J835">
            <v>8649691</v>
          </cell>
          <cell r="K835">
            <v>3202303</v>
          </cell>
        </row>
        <row r="836">
          <cell r="A836" t="str">
            <v>Michigan</v>
          </cell>
          <cell r="B836">
            <v>2002</v>
          </cell>
          <cell r="C836">
            <v>63400981</v>
          </cell>
          <cell r="D836">
            <v>9814422</v>
          </cell>
          <cell r="E836">
            <v>7784308</v>
          </cell>
          <cell r="F836">
            <v>2453621</v>
          </cell>
          <cell r="G836">
            <v>6621875</v>
          </cell>
          <cell r="H836">
            <v>2065241</v>
          </cell>
          <cell r="I836">
            <v>12551723</v>
          </cell>
          <cell r="J836">
            <v>9559001</v>
          </cell>
          <cell r="K836">
            <v>2992790</v>
          </cell>
        </row>
        <row r="837">
          <cell r="A837" t="str">
            <v>Michigan</v>
          </cell>
          <cell r="B837">
            <v>2004</v>
          </cell>
          <cell r="C837">
            <v>79688972</v>
          </cell>
          <cell r="D837">
            <v>11978654</v>
          </cell>
          <cell r="E837">
            <v>7894458</v>
          </cell>
          <cell r="F837">
            <v>3171191</v>
          </cell>
          <cell r="G837">
            <v>6361981</v>
          </cell>
          <cell r="H837">
            <v>1841010</v>
          </cell>
          <cell r="I837">
            <v>14753271</v>
          </cell>
          <cell r="J837">
            <v>11218762</v>
          </cell>
          <cell r="K837">
            <v>3532926</v>
          </cell>
        </row>
        <row r="838">
          <cell r="A838" t="str">
            <v>Michigan</v>
          </cell>
          <cell r="B838">
            <v>2005</v>
          </cell>
          <cell r="C838">
            <v>81138462</v>
          </cell>
          <cell r="D838">
            <v>12919239</v>
          </cell>
          <cell r="E838">
            <v>8074095</v>
          </cell>
          <cell r="F838">
            <v>3710012</v>
          </cell>
          <cell r="G838">
            <v>6565176</v>
          </cell>
          <cell r="H838">
            <v>1907190</v>
          </cell>
          <cell r="I838">
            <v>14195477</v>
          </cell>
          <cell r="J838">
            <v>11338537</v>
          </cell>
          <cell r="K838">
            <v>3968813</v>
          </cell>
        </row>
        <row r="839">
          <cell r="A839" t="str">
            <v>Michigan</v>
          </cell>
          <cell r="B839">
            <v>2006</v>
          </cell>
          <cell r="C839">
            <v>83897869</v>
          </cell>
          <cell r="D839">
            <v>13556170</v>
          </cell>
          <cell r="E839">
            <v>8080905</v>
          </cell>
          <cell r="F839">
            <v>3770165</v>
          </cell>
          <cell r="G839">
            <v>6698913</v>
          </cell>
          <cell r="H839">
            <v>1886168</v>
          </cell>
          <cell r="I839">
            <v>13935362</v>
          </cell>
          <cell r="J839">
            <v>12076027</v>
          </cell>
          <cell r="K839">
            <v>3929768</v>
          </cell>
        </row>
        <row r="840">
          <cell r="A840" t="str">
            <v>Michigan</v>
          </cell>
          <cell r="B840">
            <v>2007</v>
          </cell>
          <cell r="C840">
            <v>91349680</v>
          </cell>
          <cell r="D840">
            <v>14552381</v>
          </cell>
          <cell r="E840">
            <v>7983098</v>
          </cell>
          <cell r="F840">
            <v>3884069</v>
          </cell>
          <cell r="G840">
            <v>6911072</v>
          </cell>
          <cell r="H840">
            <v>1786213</v>
          </cell>
          <cell r="I840">
            <v>14388505</v>
          </cell>
          <cell r="J840">
            <v>12720866</v>
          </cell>
          <cell r="K840">
            <v>4596507</v>
          </cell>
        </row>
        <row r="841">
          <cell r="A841" t="str">
            <v>Michigan</v>
          </cell>
          <cell r="B841">
            <v>2008</v>
          </cell>
          <cell r="C841">
            <v>69088082</v>
          </cell>
          <cell r="D841">
            <v>14137524</v>
          </cell>
          <cell r="E841">
            <v>8225599</v>
          </cell>
          <cell r="F841">
            <v>3965108</v>
          </cell>
          <cell r="G841">
            <v>7641723</v>
          </cell>
          <cell r="H841">
            <v>1778317</v>
          </cell>
          <cell r="I841">
            <v>14883345</v>
          </cell>
          <cell r="J841">
            <v>13057259</v>
          </cell>
          <cell r="K841">
            <v>4712202</v>
          </cell>
        </row>
        <row r="842">
          <cell r="A842" t="str">
            <v>Michigan</v>
          </cell>
          <cell r="B842">
            <v>2009</v>
          </cell>
          <cell r="C842">
            <v>72163625</v>
          </cell>
          <cell r="D842">
            <v>14431669</v>
          </cell>
          <cell r="E842">
            <v>8998942</v>
          </cell>
          <cell r="F842">
            <v>3761519</v>
          </cell>
          <cell r="G842">
            <v>6269761</v>
          </cell>
          <cell r="H842">
            <v>703250</v>
          </cell>
          <cell r="I842">
            <v>17709084</v>
          </cell>
          <cell r="J842">
            <v>13388472</v>
          </cell>
          <cell r="K842">
            <v>4008755</v>
          </cell>
        </row>
        <row r="843">
          <cell r="A843" t="str">
            <v>Michigan</v>
          </cell>
          <cell r="B843">
            <v>2010</v>
          </cell>
          <cell r="C843">
            <v>93818603</v>
          </cell>
          <cell r="D843">
            <v>14259639</v>
          </cell>
          <cell r="E843">
            <v>9012729</v>
          </cell>
          <cell r="F843">
            <v>3686300</v>
          </cell>
          <cell r="G843">
            <v>5913526</v>
          </cell>
          <cell r="H843">
            <v>631895</v>
          </cell>
          <cell r="I843">
            <v>21008904</v>
          </cell>
          <cell r="J843">
            <v>13835249</v>
          </cell>
          <cell r="K843">
            <v>3925703</v>
          </cell>
        </row>
        <row r="844">
          <cell r="A844" t="str">
            <v>Michigan</v>
          </cell>
          <cell r="B844">
            <v>2011</v>
          </cell>
          <cell r="C844">
            <v>93555103</v>
          </cell>
          <cell r="D844">
            <v>13641709</v>
          </cell>
          <cell r="E844">
            <v>9657800</v>
          </cell>
          <cell r="F844">
            <v>3718019</v>
          </cell>
          <cell r="G844">
            <v>6825555</v>
          </cell>
          <cell r="H844">
            <v>728842</v>
          </cell>
          <cell r="I844">
            <v>21799153</v>
          </cell>
          <cell r="J844">
            <v>14381140</v>
          </cell>
          <cell r="K844">
            <v>4022168</v>
          </cell>
        </row>
        <row r="845">
          <cell r="A845" t="str">
            <v>Michigan</v>
          </cell>
          <cell r="B845">
            <v>2012</v>
          </cell>
          <cell r="C845">
            <v>90345717</v>
          </cell>
          <cell r="D845">
            <v>13278081</v>
          </cell>
          <cell r="E845">
            <v>8933937</v>
          </cell>
          <cell r="F845">
            <v>3995222</v>
          </cell>
          <cell r="G845">
            <v>7346645</v>
          </cell>
          <cell r="H845">
            <v>804037</v>
          </cell>
          <cell r="I845">
            <v>19833179</v>
          </cell>
          <cell r="J845">
            <v>14177845</v>
          </cell>
          <cell r="K845">
            <v>3932577</v>
          </cell>
        </row>
        <row r="846">
          <cell r="A846" t="str">
            <v>Michigan</v>
          </cell>
          <cell r="B846">
            <v>2013</v>
          </cell>
          <cell r="C846">
            <v>95183919</v>
          </cell>
          <cell r="D846">
            <v>13069522</v>
          </cell>
          <cell r="E846">
            <v>8465895</v>
          </cell>
          <cell r="F846">
            <v>4106829</v>
          </cell>
          <cell r="G846">
            <v>8575464</v>
          </cell>
          <cell r="H846">
            <v>895183</v>
          </cell>
          <cell r="I846">
            <v>19757302</v>
          </cell>
          <cell r="J846">
            <v>14877441</v>
          </cell>
          <cell r="K846">
            <v>4166506</v>
          </cell>
        </row>
        <row r="847">
          <cell r="A847" t="str">
            <v>Minnesota</v>
          </cell>
          <cell r="B847">
            <v>1977</v>
          </cell>
          <cell r="C847">
            <v>6833316</v>
          </cell>
          <cell r="D847">
            <v>1080082</v>
          </cell>
          <cell r="E847">
            <v>469577</v>
          </cell>
          <cell r="F847">
            <v>535686</v>
          </cell>
          <cell r="G847">
            <v>956933</v>
          </cell>
          <cell r="H847">
            <v>258095</v>
          </cell>
          <cell r="I847">
            <v>1245457</v>
          </cell>
          <cell r="J847">
            <v>670754</v>
          </cell>
          <cell r="K847">
            <v>144251</v>
          </cell>
        </row>
        <row r="848">
          <cell r="A848" t="str">
            <v>Minnesota</v>
          </cell>
          <cell r="B848">
            <v>1978</v>
          </cell>
          <cell r="C848">
            <v>7526288</v>
          </cell>
          <cell r="D848">
            <v>1205825</v>
          </cell>
          <cell r="E848">
            <v>540767</v>
          </cell>
          <cell r="F848">
            <v>569358</v>
          </cell>
          <cell r="G848">
            <v>1074552</v>
          </cell>
          <cell r="H848">
            <v>292853</v>
          </cell>
          <cell r="I848">
            <v>1303887</v>
          </cell>
          <cell r="J848">
            <v>758747</v>
          </cell>
          <cell r="K848">
            <v>151982</v>
          </cell>
        </row>
        <row r="849">
          <cell r="A849" t="str">
            <v>Minnesota</v>
          </cell>
          <cell r="B849">
            <v>1979</v>
          </cell>
          <cell r="C849">
            <v>8310601</v>
          </cell>
          <cell r="D849">
            <v>1263049</v>
          </cell>
          <cell r="E849">
            <v>612994</v>
          </cell>
          <cell r="F849">
            <v>611494</v>
          </cell>
          <cell r="G849">
            <v>1255998</v>
          </cell>
          <cell r="H849">
            <v>356734</v>
          </cell>
          <cell r="I849">
            <v>1427227</v>
          </cell>
          <cell r="J849">
            <v>827479</v>
          </cell>
          <cell r="K849">
            <v>165251</v>
          </cell>
        </row>
        <row r="850">
          <cell r="A850" t="str">
            <v>Minnesota</v>
          </cell>
          <cell r="B850">
            <v>1980</v>
          </cell>
          <cell r="C850">
            <v>9008376</v>
          </cell>
          <cell r="D850">
            <v>1321712</v>
          </cell>
          <cell r="E850">
            <v>653742</v>
          </cell>
          <cell r="F850">
            <v>591914</v>
          </cell>
          <cell r="G850">
            <v>1262697</v>
          </cell>
          <cell r="H850">
            <v>381217</v>
          </cell>
          <cell r="I850">
            <v>1584938</v>
          </cell>
          <cell r="J850">
            <v>990907</v>
          </cell>
          <cell r="K850">
            <v>197574</v>
          </cell>
        </row>
        <row r="851">
          <cell r="A851" t="str">
            <v>Minnesota</v>
          </cell>
          <cell r="B851">
            <v>1981</v>
          </cell>
          <cell r="C851">
            <v>10379907</v>
          </cell>
          <cell r="D851">
            <v>1332532</v>
          </cell>
          <cell r="E851">
            <v>695565</v>
          </cell>
          <cell r="F851">
            <v>624994</v>
          </cell>
          <cell r="G851">
            <v>1396432</v>
          </cell>
          <cell r="H851">
            <v>331718</v>
          </cell>
          <cell r="I851">
            <v>1833968</v>
          </cell>
          <cell r="J851">
            <v>1162739</v>
          </cell>
          <cell r="K851">
            <v>246697</v>
          </cell>
        </row>
        <row r="852">
          <cell r="A852" t="str">
            <v>Minnesota</v>
          </cell>
          <cell r="B852">
            <v>1982</v>
          </cell>
          <cell r="C852">
            <v>11150395</v>
          </cell>
          <cell r="D852">
            <v>1399999</v>
          </cell>
          <cell r="E852">
            <v>878748</v>
          </cell>
          <cell r="F852">
            <v>685078</v>
          </cell>
          <cell r="G852">
            <v>1549121</v>
          </cell>
          <cell r="H852">
            <v>325295</v>
          </cell>
          <cell r="I852">
            <v>1774495</v>
          </cell>
          <cell r="J852">
            <v>1337442</v>
          </cell>
          <cell r="K852">
            <v>304259</v>
          </cell>
        </row>
        <row r="853">
          <cell r="A853" t="str">
            <v>Minnesota</v>
          </cell>
          <cell r="B853">
            <v>1983</v>
          </cell>
          <cell r="C853">
            <v>12652991</v>
          </cell>
          <cell r="D853">
            <v>1711934</v>
          </cell>
          <cell r="E853">
            <v>997045</v>
          </cell>
          <cell r="F853">
            <v>741576</v>
          </cell>
          <cell r="G853">
            <v>1977991</v>
          </cell>
          <cell r="H853">
            <v>253970</v>
          </cell>
          <cell r="I853">
            <v>1765538</v>
          </cell>
          <cell r="J853">
            <v>1497124</v>
          </cell>
          <cell r="K853">
            <v>405955</v>
          </cell>
        </row>
        <row r="854">
          <cell r="A854" t="str">
            <v>Minnesota</v>
          </cell>
          <cell r="B854">
            <v>1984</v>
          </cell>
          <cell r="C854">
            <v>14061573</v>
          </cell>
          <cell r="D854">
            <v>1940108</v>
          </cell>
          <cell r="E854">
            <v>1251706</v>
          </cell>
          <cell r="F854">
            <v>834225</v>
          </cell>
          <cell r="G854">
            <v>2316365</v>
          </cell>
          <cell r="H854">
            <v>305498</v>
          </cell>
          <cell r="I854">
            <v>1928468</v>
          </cell>
          <cell r="J854">
            <v>1658090</v>
          </cell>
          <cell r="K854">
            <v>523961</v>
          </cell>
        </row>
        <row r="855">
          <cell r="A855" t="str">
            <v>Minnesota</v>
          </cell>
          <cell r="B855">
            <v>1985</v>
          </cell>
          <cell r="C855">
            <v>15094915</v>
          </cell>
          <cell r="D855">
            <v>2083480</v>
          </cell>
          <cell r="E855">
            <v>1358259</v>
          </cell>
          <cell r="F855">
            <v>855708</v>
          </cell>
          <cell r="G855">
            <v>2233467</v>
          </cell>
          <cell r="H855">
            <v>383264</v>
          </cell>
          <cell r="I855">
            <v>2088195</v>
          </cell>
          <cell r="J855">
            <v>1797282</v>
          </cell>
          <cell r="K855">
            <v>627474</v>
          </cell>
        </row>
        <row r="856">
          <cell r="A856" t="str">
            <v>Minnesota</v>
          </cell>
          <cell r="B856">
            <v>1986</v>
          </cell>
          <cell r="C856">
            <v>15765882</v>
          </cell>
          <cell r="D856">
            <v>2228909</v>
          </cell>
          <cell r="E856">
            <v>1369880</v>
          </cell>
          <cell r="F856">
            <v>889728</v>
          </cell>
          <cell r="G856">
            <v>1948595</v>
          </cell>
          <cell r="H856">
            <v>367312</v>
          </cell>
          <cell r="I856">
            <v>2187239</v>
          </cell>
          <cell r="J856">
            <v>1928525</v>
          </cell>
          <cell r="K856">
            <v>763779</v>
          </cell>
        </row>
        <row r="857">
          <cell r="A857" t="str">
            <v>Minnesota</v>
          </cell>
          <cell r="B857">
            <v>1987</v>
          </cell>
          <cell r="C857">
            <v>17394380</v>
          </cell>
          <cell r="D857">
            <v>2436478</v>
          </cell>
          <cell r="E857">
            <v>1479726</v>
          </cell>
          <cell r="F857">
            <v>977438</v>
          </cell>
          <cell r="G857">
            <v>2312044</v>
          </cell>
          <cell r="H857">
            <v>422999</v>
          </cell>
          <cell r="I857">
            <v>2265705</v>
          </cell>
          <cell r="J857">
            <v>2017900</v>
          </cell>
          <cell r="K857">
            <v>1004491</v>
          </cell>
        </row>
        <row r="858">
          <cell r="A858" t="str">
            <v>Minnesota</v>
          </cell>
          <cell r="B858">
            <v>1988</v>
          </cell>
          <cell r="C858">
            <v>18422198</v>
          </cell>
          <cell r="D858">
            <v>2683459</v>
          </cell>
          <cell r="E858">
            <v>1688895</v>
          </cell>
          <cell r="F858">
            <v>1106978</v>
          </cell>
          <cell r="G858">
            <v>2625405</v>
          </cell>
          <cell r="H858">
            <v>411960</v>
          </cell>
          <cell r="I858">
            <v>2463267</v>
          </cell>
          <cell r="J858">
            <v>2192352</v>
          </cell>
          <cell r="K858">
            <v>381430</v>
          </cell>
        </row>
        <row r="859">
          <cell r="A859" t="str">
            <v>Minnesota</v>
          </cell>
          <cell r="B859">
            <v>1989</v>
          </cell>
          <cell r="C859">
            <v>19808008</v>
          </cell>
          <cell r="D859">
            <v>2867983</v>
          </cell>
          <cell r="E859">
            <v>1790279</v>
          </cell>
          <cell r="F859">
            <v>1242397</v>
          </cell>
          <cell r="G859">
            <v>2496790</v>
          </cell>
          <cell r="H859">
            <v>487818</v>
          </cell>
          <cell r="I859">
            <v>2481749</v>
          </cell>
          <cell r="J859">
            <v>2432433</v>
          </cell>
          <cell r="K859">
            <v>483584</v>
          </cell>
        </row>
        <row r="860">
          <cell r="A860" t="str">
            <v>Minnesota</v>
          </cell>
          <cell r="B860">
            <v>1990</v>
          </cell>
          <cell r="C860">
            <v>21098505</v>
          </cell>
          <cell r="D860">
            <v>3100046</v>
          </cell>
          <cell r="E860">
            <v>1883822</v>
          </cell>
          <cell r="F860">
            <v>1164722</v>
          </cell>
          <cell r="G860">
            <v>2876636</v>
          </cell>
          <cell r="H860">
            <v>481854</v>
          </cell>
          <cell r="I860">
            <v>2811063</v>
          </cell>
          <cell r="J860">
            <v>2538607</v>
          </cell>
          <cell r="K860">
            <v>556103</v>
          </cell>
        </row>
        <row r="861">
          <cell r="A861" t="str">
            <v>Minnesota</v>
          </cell>
          <cell r="B861">
            <v>1991</v>
          </cell>
          <cell r="C861">
            <v>21740003</v>
          </cell>
          <cell r="D861">
            <v>3181698</v>
          </cell>
          <cell r="E861">
            <v>1978706</v>
          </cell>
          <cell r="F861">
            <v>1144872</v>
          </cell>
          <cell r="G861">
            <v>2974554</v>
          </cell>
          <cell r="H861">
            <v>458271</v>
          </cell>
          <cell r="I861">
            <v>2940366</v>
          </cell>
          <cell r="J861">
            <v>2822959</v>
          </cell>
          <cell r="K861">
            <v>691988</v>
          </cell>
        </row>
        <row r="862">
          <cell r="A862" t="str">
            <v>Minnesota</v>
          </cell>
          <cell r="B862">
            <v>1992</v>
          </cell>
          <cell r="C862">
            <v>23780955</v>
          </cell>
          <cell r="D862">
            <v>3513897</v>
          </cell>
          <cell r="E862">
            <v>2206192</v>
          </cell>
          <cell r="F862">
            <v>1243586</v>
          </cell>
          <cell r="G862">
            <v>2999091</v>
          </cell>
          <cell r="H862">
            <v>422812</v>
          </cell>
          <cell r="I862">
            <v>3120987</v>
          </cell>
          <cell r="J862">
            <v>3178684</v>
          </cell>
          <cell r="K862">
            <v>769308</v>
          </cell>
        </row>
        <row r="863">
          <cell r="A863" t="str">
            <v>Minnesota</v>
          </cell>
          <cell r="B863">
            <v>1993</v>
          </cell>
          <cell r="C863">
            <v>25629902</v>
          </cell>
          <cell r="D863">
            <v>3843496</v>
          </cell>
          <cell r="E863">
            <v>2391486</v>
          </cell>
          <cell r="F863">
            <v>1276399</v>
          </cell>
          <cell r="G863">
            <v>3321955</v>
          </cell>
          <cell r="H863">
            <v>509534</v>
          </cell>
          <cell r="I863">
            <v>3409133</v>
          </cell>
          <cell r="J863">
            <v>3452125</v>
          </cell>
          <cell r="K863">
            <v>842486</v>
          </cell>
        </row>
        <row r="864">
          <cell r="A864" t="str">
            <v>Minnesota</v>
          </cell>
          <cell r="B864">
            <v>1994</v>
          </cell>
          <cell r="C864">
            <v>26313797</v>
          </cell>
          <cell r="D864">
            <v>3648824</v>
          </cell>
          <cell r="E864">
            <v>2529144</v>
          </cell>
          <cell r="F864">
            <v>1400515</v>
          </cell>
          <cell r="G864">
            <v>3449331</v>
          </cell>
          <cell r="H864">
            <v>551822</v>
          </cell>
          <cell r="I864">
            <v>3611751</v>
          </cell>
          <cell r="J864">
            <v>3638736</v>
          </cell>
          <cell r="K864">
            <v>906313</v>
          </cell>
        </row>
        <row r="865">
          <cell r="A865" t="str">
            <v>Minnesota</v>
          </cell>
          <cell r="B865">
            <v>1995</v>
          </cell>
          <cell r="C865">
            <v>28361146</v>
          </cell>
          <cell r="D865">
            <v>4290088</v>
          </cell>
          <cell r="E865">
            <v>2757089</v>
          </cell>
          <cell r="F865">
            <v>1520639</v>
          </cell>
          <cell r="G865">
            <v>3663517</v>
          </cell>
          <cell r="H865">
            <v>665756</v>
          </cell>
          <cell r="I865">
            <v>3744968</v>
          </cell>
          <cell r="J865">
            <v>3869097</v>
          </cell>
          <cell r="K865">
            <v>973836</v>
          </cell>
        </row>
        <row r="866">
          <cell r="A866" t="str">
            <v>Minnesota</v>
          </cell>
          <cell r="B866">
            <v>1996</v>
          </cell>
          <cell r="C866">
            <v>30794144</v>
          </cell>
          <cell r="D866">
            <v>4115767</v>
          </cell>
          <cell r="E866">
            <v>2925356</v>
          </cell>
          <cell r="F866">
            <v>1685962</v>
          </cell>
          <cell r="G866">
            <v>4135548</v>
          </cell>
          <cell r="H866">
            <v>703099</v>
          </cell>
          <cell r="I866">
            <v>3845573</v>
          </cell>
          <cell r="J866">
            <v>3948278</v>
          </cell>
          <cell r="K866">
            <v>1025819</v>
          </cell>
        </row>
        <row r="867">
          <cell r="A867" t="str">
            <v>Minnesota</v>
          </cell>
          <cell r="B867">
            <v>1997</v>
          </cell>
          <cell r="C867">
            <v>33425112</v>
          </cell>
          <cell r="D867">
            <v>4278432</v>
          </cell>
          <cell r="E867">
            <v>3141310</v>
          </cell>
          <cell r="F867">
            <v>1761478</v>
          </cell>
          <cell r="G867">
            <v>4778972</v>
          </cell>
          <cell r="H867">
            <v>699234</v>
          </cell>
          <cell r="I867">
            <v>3820721</v>
          </cell>
          <cell r="J867">
            <v>3710570</v>
          </cell>
          <cell r="K867">
            <v>1112952</v>
          </cell>
        </row>
        <row r="868">
          <cell r="A868" t="str">
            <v>Minnesota</v>
          </cell>
          <cell r="B868">
            <v>1998</v>
          </cell>
          <cell r="C868">
            <v>36337216</v>
          </cell>
          <cell r="D868">
            <v>4736997</v>
          </cell>
          <cell r="E868">
            <v>3273928</v>
          </cell>
          <cell r="F868">
            <v>1776310</v>
          </cell>
          <cell r="G868">
            <v>4749801</v>
          </cell>
          <cell r="H868">
            <v>753188</v>
          </cell>
          <cell r="I868">
            <v>4397799</v>
          </cell>
          <cell r="J868">
            <v>3823354</v>
          </cell>
          <cell r="K868">
            <v>1390672</v>
          </cell>
        </row>
        <row r="869">
          <cell r="A869" t="str">
            <v>Minnesota</v>
          </cell>
          <cell r="B869">
            <v>1999</v>
          </cell>
          <cell r="C869">
            <v>36636601</v>
          </cell>
          <cell r="D869">
            <v>4458850</v>
          </cell>
          <cell r="E869">
            <v>3434981</v>
          </cell>
          <cell r="F869">
            <v>1979848</v>
          </cell>
          <cell r="G869">
            <v>5306235</v>
          </cell>
          <cell r="H869">
            <v>779176</v>
          </cell>
          <cell r="I869">
            <v>4496165</v>
          </cell>
          <cell r="J869">
            <v>3789854</v>
          </cell>
          <cell r="K869">
            <v>1533505</v>
          </cell>
        </row>
        <row r="870">
          <cell r="A870" t="str">
            <v>Minnesota</v>
          </cell>
          <cell r="B870">
            <v>2000</v>
          </cell>
          <cell r="C870">
            <v>38785158</v>
          </cell>
          <cell r="D870">
            <v>4565073</v>
          </cell>
          <cell r="E870">
            <v>3757366</v>
          </cell>
          <cell r="F870">
            <v>2151190</v>
          </cell>
          <cell r="G870">
            <v>5547326</v>
          </cell>
          <cell r="H870">
            <v>803357</v>
          </cell>
          <cell r="I870">
            <v>4769396</v>
          </cell>
          <cell r="J870">
            <v>4240840</v>
          </cell>
          <cell r="K870">
            <v>1985711</v>
          </cell>
        </row>
        <row r="871">
          <cell r="A871" t="str">
            <v>Minnesota</v>
          </cell>
          <cell r="B871">
            <v>2002</v>
          </cell>
          <cell r="C871">
            <v>35131055</v>
          </cell>
          <cell r="D871">
            <v>5214735</v>
          </cell>
          <cell r="E871">
            <v>3782249</v>
          </cell>
          <cell r="F871">
            <v>2135444</v>
          </cell>
          <cell r="G871">
            <v>5443355</v>
          </cell>
          <cell r="H871">
            <v>533901</v>
          </cell>
          <cell r="I871">
            <v>6088091</v>
          </cell>
          <cell r="J871">
            <v>4874065</v>
          </cell>
          <cell r="K871">
            <v>2023920</v>
          </cell>
        </row>
        <row r="872">
          <cell r="A872" t="str">
            <v>Minnesota</v>
          </cell>
          <cell r="B872">
            <v>2004</v>
          </cell>
          <cell r="C872">
            <v>42955004</v>
          </cell>
          <cell r="D872">
            <v>4920174</v>
          </cell>
          <cell r="E872">
            <v>4130006</v>
          </cell>
          <cell r="F872">
            <v>2434324</v>
          </cell>
          <cell r="G872">
            <v>5709584</v>
          </cell>
          <cell r="H872">
            <v>637183</v>
          </cell>
          <cell r="I872">
            <v>7160695</v>
          </cell>
          <cell r="J872">
            <v>5620443</v>
          </cell>
          <cell r="K872">
            <v>1682147</v>
          </cell>
        </row>
        <row r="873">
          <cell r="A873" t="str">
            <v>Minnesota</v>
          </cell>
          <cell r="B873">
            <v>2005</v>
          </cell>
          <cell r="C873">
            <v>45464645</v>
          </cell>
          <cell r="D873">
            <v>5250876</v>
          </cell>
          <cell r="E873">
            <v>4269450</v>
          </cell>
          <cell r="F873">
            <v>2562866</v>
          </cell>
          <cell r="G873">
            <v>6341164</v>
          </cell>
          <cell r="H873">
            <v>933981</v>
          </cell>
          <cell r="I873">
            <v>7307926</v>
          </cell>
          <cell r="J873">
            <v>5903623</v>
          </cell>
          <cell r="K873">
            <v>1817094</v>
          </cell>
        </row>
        <row r="874">
          <cell r="A874" t="str">
            <v>Minnesota</v>
          </cell>
          <cell r="B874">
            <v>2006</v>
          </cell>
          <cell r="C874">
            <v>48774299</v>
          </cell>
          <cell r="D874">
            <v>5320204</v>
          </cell>
          <cell r="E874">
            <v>4505892</v>
          </cell>
          <cell r="F874">
            <v>2932961</v>
          </cell>
          <cell r="G874">
            <v>6862953</v>
          </cell>
          <cell r="H874">
            <v>1071884</v>
          </cell>
          <cell r="I874">
            <v>7209058</v>
          </cell>
          <cell r="J874">
            <v>6166750</v>
          </cell>
          <cell r="K874">
            <v>1850954</v>
          </cell>
        </row>
        <row r="875">
          <cell r="A875" t="str">
            <v>Minnesota</v>
          </cell>
          <cell r="B875">
            <v>2007</v>
          </cell>
          <cell r="C875">
            <v>54337622</v>
          </cell>
          <cell r="D875">
            <v>6115874</v>
          </cell>
          <cell r="E875">
            <v>4545576</v>
          </cell>
          <cell r="F875">
            <v>2981515</v>
          </cell>
          <cell r="G875">
            <v>7230854</v>
          </cell>
          <cell r="H875">
            <v>1183816</v>
          </cell>
          <cell r="I875">
            <v>7330450</v>
          </cell>
          <cell r="J875">
            <v>6411469</v>
          </cell>
          <cell r="K875">
            <v>2082304</v>
          </cell>
        </row>
        <row r="876">
          <cell r="A876" t="str">
            <v>Minnesota</v>
          </cell>
          <cell r="B876">
            <v>2008</v>
          </cell>
          <cell r="C876">
            <v>45659035</v>
          </cell>
          <cell r="D876">
            <v>6628735</v>
          </cell>
          <cell r="E876">
            <v>4668525</v>
          </cell>
          <cell r="F876">
            <v>3040621</v>
          </cell>
          <cell r="G876">
            <v>7777259</v>
          </cell>
          <cell r="H876">
            <v>1040479</v>
          </cell>
          <cell r="I876">
            <v>7852675</v>
          </cell>
          <cell r="J876">
            <v>6596233</v>
          </cell>
          <cell r="K876">
            <v>2229296</v>
          </cell>
        </row>
        <row r="877">
          <cell r="A877" t="str">
            <v>Minnesota</v>
          </cell>
          <cell r="B877">
            <v>2009</v>
          </cell>
          <cell r="C877">
            <v>39015154</v>
          </cell>
          <cell r="D877">
            <v>7273526</v>
          </cell>
          <cell r="E877">
            <v>4487132</v>
          </cell>
          <cell r="F877">
            <v>3160549</v>
          </cell>
          <cell r="G877">
            <v>6948119</v>
          </cell>
          <cell r="H877">
            <v>779055</v>
          </cell>
          <cell r="I877">
            <v>8689347</v>
          </cell>
          <cell r="J877">
            <v>6961002</v>
          </cell>
          <cell r="K877">
            <v>2056785</v>
          </cell>
        </row>
        <row r="878">
          <cell r="A878" t="str">
            <v>Minnesota</v>
          </cell>
          <cell r="B878">
            <v>2010</v>
          </cell>
          <cell r="C878">
            <v>57410235</v>
          </cell>
          <cell r="D878">
            <v>7728783</v>
          </cell>
          <cell r="E878">
            <v>4534795</v>
          </cell>
          <cell r="F878">
            <v>3622570</v>
          </cell>
          <cell r="G878">
            <v>6458111</v>
          </cell>
          <cell r="H878">
            <v>721742</v>
          </cell>
          <cell r="I878">
            <v>10861576</v>
          </cell>
          <cell r="J878">
            <v>7312109</v>
          </cell>
          <cell r="K878">
            <v>2229860</v>
          </cell>
        </row>
        <row r="879">
          <cell r="A879" t="str">
            <v>Minnesota</v>
          </cell>
          <cell r="B879">
            <v>2011</v>
          </cell>
          <cell r="C879">
            <v>63654150</v>
          </cell>
          <cell r="D879">
            <v>8183815</v>
          </cell>
          <cell r="E879">
            <v>4762432</v>
          </cell>
          <cell r="F879">
            <v>3755761</v>
          </cell>
          <cell r="G879">
            <v>7482396</v>
          </cell>
          <cell r="H879">
            <v>1003657</v>
          </cell>
          <cell r="I879">
            <v>10590421</v>
          </cell>
          <cell r="J879">
            <v>7454453</v>
          </cell>
          <cell r="K879">
            <v>2318377</v>
          </cell>
        </row>
        <row r="880">
          <cell r="A880" t="str">
            <v>Minnesota</v>
          </cell>
          <cell r="B880">
            <v>2012</v>
          </cell>
          <cell r="C880">
            <v>56263665</v>
          </cell>
          <cell r="D880">
            <v>7861537</v>
          </cell>
          <cell r="E880">
            <v>5061906</v>
          </cell>
          <cell r="F880">
            <v>4381935</v>
          </cell>
          <cell r="G880">
            <v>7988084</v>
          </cell>
          <cell r="H880">
            <v>1066022</v>
          </cell>
          <cell r="I880">
            <v>10626093</v>
          </cell>
          <cell r="J880">
            <v>7031732</v>
          </cell>
          <cell r="K880">
            <v>2338279</v>
          </cell>
        </row>
        <row r="881">
          <cell r="A881" t="str">
            <v>Minnesota</v>
          </cell>
          <cell r="B881">
            <v>2013</v>
          </cell>
          <cell r="C881">
            <v>65110610</v>
          </cell>
          <cell r="D881">
            <v>8386600</v>
          </cell>
          <cell r="E881">
            <v>5129434</v>
          </cell>
          <cell r="F881">
            <v>4429586</v>
          </cell>
          <cell r="G881">
            <v>8950755</v>
          </cell>
          <cell r="H881">
            <v>1363128</v>
          </cell>
          <cell r="I881">
            <v>10036723</v>
          </cell>
          <cell r="J881">
            <v>7329801</v>
          </cell>
          <cell r="K881">
            <v>2603779</v>
          </cell>
        </row>
        <row r="882">
          <cell r="A882" t="str">
            <v>Mississippi</v>
          </cell>
          <cell r="B882">
            <v>1977</v>
          </cell>
          <cell r="C882">
            <v>2871712</v>
          </cell>
          <cell r="D882">
            <v>282400</v>
          </cell>
          <cell r="E882">
            <v>475465</v>
          </cell>
          <cell r="F882">
            <v>236441</v>
          </cell>
          <cell r="G882">
            <v>131598</v>
          </cell>
          <cell r="H882">
            <v>45873</v>
          </cell>
          <cell r="I882">
            <v>699729</v>
          </cell>
          <cell r="J882">
            <v>405140</v>
          </cell>
          <cell r="K882">
            <v>88167</v>
          </cell>
        </row>
        <row r="883">
          <cell r="A883" t="str">
            <v>Mississippi</v>
          </cell>
          <cell r="B883">
            <v>1978</v>
          </cell>
          <cell r="C883">
            <v>3314069</v>
          </cell>
          <cell r="D883">
            <v>307734</v>
          </cell>
          <cell r="E883">
            <v>545116</v>
          </cell>
          <cell r="F883">
            <v>246591</v>
          </cell>
          <cell r="G883">
            <v>158476</v>
          </cell>
          <cell r="H883">
            <v>52710</v>
          </cell>
          <cell r="I883">
            <v>849275</v>
          </cell>
          <cell r="J883">
            <v>439853</v>
          </cell>
          <cell r="K883">
            <v>111320</v>
          </cell>
        </row>
        <row r="884">
          <cell r="A884" t="str">
            <v>Mississippi</v>
          </cell>
          <cell r="B884">
            <v>1979</v>
          </cell>
          <cell r="C884">
            <v>3654259</v>
          </cell>
          <cell r="D884">
            <v>334411</v>
          </cell>
          <cell r="E884">
            <v>603209</v>
          </cell>
          <cell r="F884">
            <v>240323</v>
          </cell>
          <cell r="G884">
            <v>193426</v>
          </cell>
          <cell r="H884">
            <v>58324</v>
          </cell>
          <cell r="I884">
            <v>900570</v>
          </cell>
          <cell r="J884">
            <v>504369</v>
          </cell>
          <cell r="K884">
            <v>109410</v>
          </cell>
        </row>
        <row r="885">
          <cell r="A885" t="str">
            <v>Mississippi</v>
          </cell>
          <cell r="B885">
            <v>1980</v>
          </cell>
          <cell r="C885">
            <v>4029907</v>
          </cell>
          <cell r="D885">
            <v>354296</v>
          </cell>
          <cell r="E885">
            <v>671086</v>
          </cell>
          <cell r="F885">
            <v>245732</v>
          </cell>
          <cell r="G885">
            <v>150296</v>
          </cell>
          <cell r="H885">
            <v>64369</v>
          </cell>
          <cell r="I885">
            <v>1073461</v>
          </cell>
          <cell r="J885">
            <v>565981</v>
          </cell>
          <cell r="K885">
            <v>114910</v>
          </cell>
        </row>
        <row r="886">
          <cell r="A886" t="str">
            <v>Mississippi</v>
          </cell>
          <cell r="B886">
            <v>1981</v>
          </cell>
          <cell r="C886">
            <v>4323824</v>
          </cell>
          <cell r="D886">
            <v>377135</v>
          </cell>
          <cell r="E886">
            <v>723568</v>
          </cell>
          <cell r="F886">
            <v>244500</v>
          </cell>
          <cell r="G886">
            <v>191138</v>
          </cell>
          <cell r="H886">
            <v>63832</v>
          </cell>
          <cell r="I886">
            <v>1049622</v>
          </cell>
          <cell r="J886">
            <v>648114</v>
          </cell>
          <cell r="K886">
            <v>124503</v>
          </cell>
        </row>
        <row r="887">
          <cell r="A887" t="str">
            <v>Mississippi</v>
          </cell>
          <cell r="B887">
            <v>1982</v>
          </cell>
          <cell r="C887">
            <v>4875014</v>
          </cell>
          <cell r="D887">
            <v>410387</v>
          </cell>
          <cell r="E887">
            <v>767300</v>
          </cell>
          <cell r="F887">
            <v>270169</v>
          </cell>
          <cell r="G887">
            <v>168471</v>
          </cell>
          <cell r="H887">
            <v>70987</v>
          </cell>
          <cell r="I887">
            <v>1040698</v>
          </cell>
          <cell r="J887">
            <v>893978</v>
          </cell>
          <cell r="K887">
            <v>150788</v>
          </cell>
        </row>
        <row r="888">
          <cell r="A888" t="str">
            <v>Mississippi</v>
          </cell>
          <cell r="B888">
            <v>1983</v>
          </cell>
          <cell r="C888">
            <v>4955837</v>
          </cell>
          <cell r="D888">
            <v>427253</v>
          </cell>
          <cell r="E888">
            <v>761652</v>
          </cell>
          <cell r="F888">
            <v>282181</v>
          </cell>
          <cell r="G888">
            <v>201114</v>
          </cell>
          <cell r="H888">
            <v>68794</v>
          </cell>
          <cell r="I888">
            <v>988329</v>
          </cell>
          <cell r="J888">
            <v>860618</v>
          </cell>
          <cell r="K888">
            <v>181705</v>
          </cell>
        </row>
        <row r="889">
          <cell r="A889" t="str">
            <v>Mississippi</v>
          </cell>
          <cell r="B889">
            <v>1984</v>
          </cell>
          <cell r="C889">
            <v>5402506</v>
          </cell>
          <cell r="D889">
            <v>491913</v>
          </cell>
          <cell r="E889">
            <v>866326</v>
          </cell>
          <cell r="F889">
            <v>264574</v>
          </cell>
          <cell r="G889">
            <v>260061</v>
          </cell>
          <cell r="H889">
            <v>110200</v>
          </cell>
          <cell r="I889">
            <v>1059793</v>
          </cell>
          <cell r="J889">
            <v>948499</v>
          </cell>
          <cell r="K889">
            <v>172268</v>
          </cell>
        </row>
        <row r="890">
          <cell r="A890" t="str">
            <v>Mississippi</v>
          </cell>
          <cell r="B890">
            <v>1985</v>
          </cell>
          <cell r="C890">
            <v>5844331</v>
          </cell>
          <cell r="D890">
            <v>549754</v>
          </cell>
          <cell r="E890">
            <v>932482</v>
          </cell>
          <cell r="F890">
            <v>287734</v>
          </cell>
          <cell r="G890">
            <v>259449</v>
          </cell>
          <cell r="H890">
            <v>106484</v>
          </cell>
          <cell r="I890">
            <v>1182721</v>
          </cell>
          <cell r="J890">
            <v>981634</v>
          </cell>
          <cell r="K890">
            <v>215141</v>
          </cell>
        </row>
        <row r="891">
          <cell r="A891" t="str">
            <v>Mississippi</v>
          </cell>
          <cell r="B891">
            <v>1986</v>
          </cell>
          <cell r="C891">
            <v>6492858</v>
          </cell>
          <cell r="D891">
            <v>580291</v>
          </cell>
          <cell r="E891">
            <v>1031042</v>
          </cell>
          <cell r="F891">
            <v>305433</v>
          </cell>
          <cell r="G891">
            <v>272614</v>
          </cell>
          <cell r="H891">
            <v>97301</v>
          </cell>
          <cell r="I891">
            <v>1313674</v>
          </cell>
          <cell r="J891">
            <v>985201</v>
          </cell>
          <cell r="K891">
            <v>322683</v>
          </cell>
        </row>
        <row r="892">
          <cell r="A892" t="str">
            <v>Mississippi</v>
          </cell>
          <cell r="B892">
            <v>1987</v>
          </cell>
          <cell r="C892">
            <v>6782874</v>
          </cell>
          <cell r="D892">
            <v>620539</v>
          </cell>
          <cell r="E892">
            <v>1015791</v>
          </cell>
          <cell r="F892">
            <v>309708</v>
          </cell>
          <cell r="G892">
            <v>315449</v>
          </cell>
          <cell r="H892">
            <v>102865</v>
          </cell>
          <cell r="I892">
            <v>1308591</v>
          </cell>
          <cell r="J892">
            <v>1091410</v>
          </cell>
          <cell r="K892">
            <v>463519</v>
          </cell>
        </row>
        <row r="893">
          <cell r="A893" t="str">
            <v>Mississippi</v>
          </cell>
          <cell r="B893">
            <v>1988</v>
          </cell>
          <cell r="C893">
            <v>6982120</v>
          </cell>
          <cell r="D893">
            <v>699436</v>
          </cell>
          <cell r="E893">
            <v>1007296</v>
          </cell>
          <cell r="F893">
            <v>422061</v>
          </cell>
          <cell r="G893">
            <v>353227</v>
          </cell>
          <cell r="H893">
            <v>96170</v>
          </cell>
          <cell r="I893">
            <v>1399206</v>
          </cell>
          <cell r="J893">
            <v>1197630</v>
          </cell>
          <cell r="K893">
            <v>184345</v>
          </cell>
        </row>
        <row r="894">
          <cell r="A894" t="str">
            <v>Mississippi</v>
          </cell>
          <cell r="B894">
            <v>1989</v>
          </cell>
          <cell r="C894">
            <v>7559610</v>
          </cell>
          <cell r="D894">
            <v>744727</v>
          </cell>
          <cell r="E894">
            <v>1041226</v>
          </cell>
          <cell r="F894">
            <v>509035</v>
          </cell>
          <cell r="G894">
            <v>400207</v>
          </cell>
          <cell r="H894">
            <v>142787</v>
          </cell>
          <cell r="I894">
            <v>1458564</v>
          </cell>
          <cell r="J894">
            <v>1324329</v>
          </cell>
          <cell r="K894">
            <v>156419</v>
          </cell>
        </row>
        <row r="895">
          <cell r="A895" t="str">
            <v>Mississippi</v>
          </cell>
          <cell r="B895">
            <v>1990</v>
          </cell>
          <cell r="C895">
            <v>8150934</v>
          </cell>
          <cell r="D895">
            <v>877163</v>
          </cell>
          <cell r="E895">
            <v>1089069</v>
          </cell>
          <cell r="F895">
            <v>509121</v>
          </cell>
          <cell r="G895">
            <v>430391</v>
          </cell>
          <cell r="H895">
            <v>119985</v>
          </cell>
          <cell r="I895">
            <v>1691703</v>
          </cell>
          <cell r="J895">
            <v>1415424</v>
          </cell>
          <cell r="K895">
            <v>179590</v>
          </cell>
        </row>
        <row r="896">
          <cell r="A896" t="str">
            <v>Mississippi</v>
          </cell>
          <cell r="B896">
            <v>1991</v>
          </cell>
          <cell r="C896">
            <v>8547954</v>
          </cell>
          <cell r="D896">
            <v>885805</v>
          </cell>
          <cell r="E896">
            <v>1120610</v>
          </cell>
          <cell r="F896">
            <v>510821</v>
          </cell>
          <cell r="G896">
            <v>479602</v>
          </cell>
          <cell r="H896">
            <v>139823</v>
          </cell>
          <cell r="I896">
            <v>1993579</v>
          </cell>
          <cell r="J896">
            <v>1433436</v>
          </cell>
          <cell r="K896">
            <v>190683</v>
          </cell>
        </row>
        <row r="897">
          <cell r="A897" t="str">
            <v>Mississippi</v>
          </cell>
          <cell r="B897">
            <v>1992</v>
          </cell>
          <cell r="C897">
            <v>9197326</v>
          </cell>
          <cell r="D897">
            <v>954847</v>
          </cell>
          <cell r="E897">
            <v>1183801</v>
          </cell>
          <cell r="F897">
            <v>527150</v>
          </cell>
          <cell r="G897">
            <v>439617</v>
          </cell>
          <cell r="H897">
            <v>146308</v>
          </cell>
          <cell r="I897">
            <v>2188698</v>
          </cell>
          <cell r="J897">
            <v>1694537</v>
          </cell>
          <cell r="K897">
            <v>214663</v>
          </cell>
        </row>
        <row r="898">
          <cell r="A898" t="str">
            <v>Mississippi</v>
          </cell>
          <cell r="B898">
            <v>1993</v>
          </cell>
          <cell r="C898">
            <v>10194405</v>
          </cell>
          <cell r="D898">
            <v>1021327</v>
          </cell>
          <cell r="E898">
            <v>1419650</v>
          </cell>
          <cell r="F898">
            <v>584969</v>
          </cell>
          <cell r="G898">
            <v>587589</v>
          </cell>
          <cell r="H898">
            <v>171049</v>
          </cell>
          <cell r="I898">
            <v>2381787</v>
          </cell>
          <cell r="J898">
            <v>1654131</v>
          </cell>
          <cell r="K898">
            <v>218034</v>
          </cell>
        </row>
        <row r="899">
          <cell r="A899" t="str">
            <v>Mississippi</v>
          </cell>
          <cell r="B899">
            <v>1994</v>
          </cell>
          <cell r="C899">
            <v>10831092</v>
          </cell>
          <cell r="D899">
            <v>1038328</v>
          </cell>
          <cell r="E899">
            <v>1588018</v>
          </cell>
          <cell r="F899">
            <v>697252</v>
          </cell>
          <cell r="G899">
            <v>637684</v>
          </cell>
          <cell r="H899">
            <v>167873</v>
          </cell>
          <cell r="I899">
            <v>2610488</v>
          </cell>
          <cell r="J899">
            <v>1752404</v>
          </cell>
          <cell r="K899">
            <v>228717</v>
          </cell>
        </row>
        <row r="900">
          <cell r="A900" t="str">
            <v>Mississippi</v>
          </cell>
          <cell r="B900">
            <v>1995</v>
          </cell>
          <cell r="C900">
            <v>11671583</v>
          </cell>
          <cell r="D900">
            <v>1120841</v>
          </cell>
          <cell r="E900">
            <v>1693061</v>
          </cell>
          <cell r="F900">
            <v>782036</v>
          </cell>
          <cell r="G900">
            <v>683309</v>
          </cell>
          <cell r="H900">
            <v>203339</v>
          </cell>
          <cell r="I900">
            <v>2628913</v>
          </cell>
          <cell r="J900">
            <v>1951940</v>
          </cell>
          <cell r="K900">
            <v>263291</v>
          </cell>
        </row>
        <row r="901">
          <cell r="A901" t="str">
            <v>Mississippi</v>
          </cell>
          <cell r="B901">
            <v>1996</v>
          </cell>
          <cell r="C901">
            <v>12515784</v>
          </cell>
          <cell r="D901">
            <v>1207550</v>
          </cell>
          <cell r="E901">
            <v>1833454</v>
          </cell>
          <cell r="F901">
            <v>824655</v>
          </cell>
          <cell r="G901">
            <v>742218</v>
          </cell>
          <cell r="H901">
            <v>201742</v>
          </cell>
          <cell r="I901">
            <v>2790016</v>
          </cell>
          <cell r="J901">
            <v>2094238</v>
          </cell>
          <cell r="K901">
            <v>270116</v>
          </cell>
        </row>
        <row r="902">
          <cell r="A902" t="str">
            <v>Mississippi</v>
          </cell>
          <cell r="B902">
            <v>1997</v>
          </cell>
          <cell r="C902">
            <v>13235364</v>
          </cell>
          <cell r="D902">
            <v>1257163</v>
          </cell>
          <cell r="E902">
            <v>1916461</v>
          </cell>
          <cell r="F902">
            <v>810658</v>
          </cell>
          <cell r="G902">
            <v>791009</v>
          </cell>
          <cell r="H902">
            <v>225924</v>
          </cell>
          <cell r="I902">
            <v>2978331</v>
          </cell>
          <cell r="J902">
            <v>2210290</v>
          </cell>
          <cell r="K902">
            <v>280860</v>
          </cell>
        </row>
        <row r="903">
          <cell r="A903" t="str">
            <v>Mississippi</v>
          </cell>
          <cell r="B903">
            <v>1998</v>
          </cell>
          <cell r="C903">
            <v>14643152</v>
          </cell>
          <cell r="D903">
            <v>1309265</v>
          </cell>
          <cell r="E903">
            <v>2034804</v>
          </cell>
          <cell r="F903">
            <v>821880</v>
          </cell>
          <cell r="G903">
            <v>847075</v>
          </cell>
          <cell r="H903">
            <v>244301</v>
          </cell>
          <cell r="I903">
            <v>3008559</v>
          </cell>
          <cell r="J903">
            <v>2303692</v>
          </cell>
          <cell r="K903">
            <v>487409</v>
          </cell>
        </row>
        <row r="904">
          <cell r="A904" t="str">
            <v>Mississippi</v>
          </cell>
          <cell r="B904">
            <v>1999</v>
          </cell>
          <cell r="C904">
            <v>14973344</v>
          </cell>
          <cell r="D904">
            <v>1389918</v>
          </cell>
          <cell r="E904">
            <v>2230309</v>
          </cell>
          <cell r="F904">
            <v>849977</v>
          </cell>
          <cell r="G904">
            <v>983045</v>
          </cell>
          <cell r="H904">
            <v>229501</v>
          </cell>
          <cell r="I904">
            <v>3134595</v>
          </cell>
          <cell r="J904">
            <v>2536010</v>
          </cell>
          <cell r="K904">
            <v>472228</v>
          </cell>
        </row>
        <row r="905">
          <cell r="A905" t="str">
            <v>Mississippi</v>
          </cell>
          <cell r="B905">
            <v>2000</v>
          </cell>
          <cell r="C905">
            <v>16672469</v>
          </cell>
          <cell r="D905">
            <v>1462014</v>
          </cell>
          <cell r="E905">
            <v>2333384</v>
          </cell>
          <cell r="F905">
            <v>868978</v>
          </cell>
          <cell r="G905">
            <v>1006662</v>
          </cell>
          <cell r="H905">
            <v>227716</v>
          </cell>
          <cell r="I905">
            <v>3528162</v>
          </cell>
          <cell r="J905">
            <v>2706802</v>
          </cell>
          <cell r="K905">
            <v>577085</v>
          </cell>
        </row>
        <row r="906">
          <cell r="A906" t="str">
            <v>Mississippi</v>
          </cell>
          <cell r="B906">
            <v>2002</v>
          </cell>
          <cell r="C906">
            <v>15905116</v>
          </cell>
          <cell r="D906">
            <v>1646563</v>
          </cell>
          <cell r="E906">
            <v>2341447</v>
          </cell>
          <cell r="F906">
            <v>913816</v>
          </cell>
          <cell r="G906">
            <v>985117</v>
          </cell>
          <cell r="H906">
            <v>195814</v>
          </cell>
          <cell r="I906">
            <v>4625225</v>
          </cell>
          <cell r="J906">
            <v>3066357</v>
          </cell>
          <cell r="K906">
            <v>662545</v>
          </cell>
        </row>
        <row r="907">
          <cell r="A907" t="str">
            <v>Mississippi</v>
          </cell>
          <cell r="B907">
            <v>2004</v>
          </cell>
          <cell r="C907">
            <v>20669806</v>
          </cell>
          <cell r="D907">
            <v>1859756</v>
          </cell>
          <cell r="E907">
            <v>2483739</v>
          </cell>
          <cell r="F907">
            <v>975049</v>
          </cell>
          <cell r="G907">
            <v>1061704</v>
          </cell>
          <cell r="H907">
            <v>243846</v>
          </cell>
          <cell r="I907">
            <v>5642524</v>
          </cell>
          <cell r="J907">
            <v>3314223</v>
          </cell>
          <cell r="K907">
            <v>534732</v>
          </cell>
        </row>
        <row r="908">
          <cell r="A908" t="str">
            <v>Mississippi</v>
          </cell>
          <cell r="B908">
            <v>2005</v>
          </cell>
          <cell r="C908">
            <v>21113251</v>
          </cell>
          <cell r="D908">
            <v>1967447</v>
          </cell>
          <cell r="E908">
            <v>2588972</v>
          </cell>
          <cell r="F908">
            <v>995880</v>
          </cell>
          <cell r="G908">
            <v>1174065</v>
          </cell>
          <cell r="H908">
            <v>283242</v>
          </cell>
          <cell r="I908">
            <v>6007490</v>
          </cell>
          <cell r="J908">
            <v>3426479</v>
          </cell>
          <cell r="K908">
            <v>576308</v>
          </cell>
        </row>
        <row r="909">
          <cell r="A909" t="str">
            <v>Mississippi</v>
          </cell>
          <cell r="B909">
            <v>2006</v>
          </cell>
          <cell r="C909">
            <v>23983717</v>
          </cell>
          <cell r="D909">
            <v>2076719</v>
          </cell>
          <cell r="E909">
            <v>3047837</v>
          </cell>
          <cell r="F909">
            <v>941327</v>
          </cell>
          <cell r="G909">
            <v>1254733</v>
          </cell>
          <cell r="H909">
            <v>316981</v>
          </cell>
          <cell r="I909">
            <v>7354686</v>
          </cell>
          <cell r="J909">
            <v>3629232</v>
          </cell>
          <cell r="K909">
            <v>690332</v>
          </cell>
        </row>
        <row r="910">
          <cell r="A910" t="str">
            <v>Mississippi</v>
          </cell>
          <cell r="B910">
            <v>2007</v>
          </cell>
          <cell r="C910">
            <v>29535523</v>
          </cell>
          <cell r="D910">
            <v>2199551</v>
          </cell>
          <cell r="E910">
            <v>3155622</v>
          </cell>
          <cell r="F910">
            <v>1112969</v>
          </cell>
          <cell r="G910">
            <v>1401809</v>
          </cell>
          <cell r="H910">
            <v>369205</v>
          </cell>
          <cell r="I910">
            <v>9722199</v>
          </cell>
          <cell r="J910">
            <v>3956506</v>
          </cell>
          <cell r="K910">
            <v>779161</v>
          </cell>
        </row>
        <row r="911">
          <cell r="A911" t="str">
            <v>Mississippi</v>
          </cell>
          <cell r="B911">
            <v>2008</v>
          </cell>
          <cell r="C911">
            <v>23524206</v>
          </cell>
          <cell r="D911">
            <v>2265259</v>
          </cell>
          <cell r="E911">
            <v>3135390</v>
          </cell>
          <cell r="F911">
            <v>1194584</v>
          </cell>
          <cell r="G911">
            <v>1551079</v>
          </cell>
          <cell r="H911">
            <v>384643</v>
          </cell>
          <cell r="I911">
            <v>8182875</v>
          </cell>
          <cell r="J911">
            <v>4342756</v>
          </cell>
          <cell r="K911">
            <v>762701</v>
          </cell>
        </row>
        <row r="912">
          <cell r="A912" t="str">
            <v>Mississippi</v>
          </cell>
          <cell r="B912">
            <v>2009</v>
          </cell>
          <cell r="C912">
            <v>21758969</v>
          </cell>
          <cell r="D912">
            <v>2415353</v>
          </cell>
          <cell r="E912">
            <v>3026497</v>
          </cell>
          <cell r="F912">
            <v>1208678</v>
          </cell>
          <cell r="G912">
            <v>1485592</v>
          </cell>
          <cell r="H912">
            <v>324301</v>
          </cell>
          <cell r="I912">
            <v>8445556</v>
          </cell>
          <cell r="J912">
            <v>4623920</v>
          </cell>
          <cell r="K912">
            <v>674442</v>
          </cell>
        </row>
        <row r="913">
          <cell r="A913" t="str">
            <v>Mississippi</v>
          </cell>
          <cell r="B913">
            <v>2010</v>
          </cell>
          <cell r="C913">
            <v>28690347</v>
          </cell>
          <cell r="D913">
            <v>2498110</v>
          </cell>
          <cell r="E913">
            <v>2849099</v>
          </cell>
          <cell r="F913">
            <v>1331018</v>
          </cell>
          <cell r="G913">
            <v>1352481</v>
          </cell>
          <cell r="H913">
            <v>316331</v>
          </cell>
          <cell r="I913">
            <v>9238540</v>
          </cell>
          <cell r="J913">
            <v>4956756</v>
          </cell>
          <cell r="K913">
            <v>720368</v>
          </cell>
        </row>
        <row r="914">
          <cell r="A914" t="str">
            <v>Mississippi</v>
          </cell>
          <cell r="B914">
            <v>2011</v>
          </cell>
          <cell r="C914">
            <v>31498562</v>
          </cell>
          <cell r="D914">
            <v>2588587</v>
          </cell>
          <cell r="E914">
            <v>2969375</v>
          </cell>
          <cell r="F914">
            <v>1352088</v>
          </cell>
          <cell r="G914">
            <v>1397578</v>
          </cell>
          <cell r="H914">
            <v>347963</v>
          </cell>
          <cell r="I914">
            <v>9295300</v>
          </cell>
          <cell r="J914">
            <v>5134681</v>
          </cell>
          <cell r="K914">
            <v>753689</v>
          </cell>
        </row>
        <row r="915">
          <cell r="A915" t="str">
            <v>Mississippi</v>
          </cell>
          <cell r="B915">
            <v>2012</v>
          </cell>
          <cell r="C915">
            <v>26756581</v>
          </cell>
          <cell r="D915">
            <v>2593099</v>
          </cell>
          <cell r="E915">
            <v>3072243</v>
          </cell>
          <cell r="F915">
            <v>1429635</v>
          </cell>
          <cell r="G915">
            <v>1501267</v>
          </cell>
          <cell r="H915">
            <v>395679</v>
          </cell>
          <cell r="I915">
            <v>8265332</v>
          </cell>
          <cell r="J915">
            <v>5091576</v>
          </cell>
          <cell r="K915">
            <v>747986</v>
          </cell>
        </row>
        <row r="916">
          <cell r="A916" t="str">
            <v>Mississippi</v>
          </cell>
          <cell r="B916">
            <v>2013</v>
          </cell>
          <cell r="C916">
            <v>29791795</v>
          </cell>
          <cell r="D916">
            <v>2689489</v>
          </cell>
          <cell r="E916">
            <v>3191683</v>
          </cell>
          <cell r="F916">
            <v>1490918</v>
          </cell>
          <cell r="G916">
            <v>1755424</v>
          </cell>
          <cell r="H916">
            <v>415980</v>
          </cell>
          <cell r="I916">
            <v>7946976</v>
          </cell>
          <cell r="J916">
            <v>5242939</v>
          </cell>
          <cell r="K916">
            <v>846214</v>
          </cell>
        </row>
        <row r="917">
          <cell r="A917" t="str">
            <v>Missouri</v>
          </cell>
          <cell r="B917">
            <v>1977</v>
          </cell>
          <cell r="C917">
            <v>5627621</v>
          </cell>
          <cell r="D917">
            <v>933923</v>
          </cell>
          <cell r="E917">
            <v>728249</v>
          </cell>
          <cell r="F917">
            <v>470517</v>
          </cell>
          <cell r="G917">
            <v>475606</v>
          </cell>
          <cell r="H917">
            <v>105772</v>
          </cell>
          <cell r="I917">
            <v>1167287</v>
          </cell>
          <cell r="J917">
            <v>570362</v>
          </cell>
          <cell r="K917">
            <v>79504</v>
          </cell>
        </row>
        <row r="918">
          <cell r="A918" t="str">
            <v>Missouri</v>
          </cell>
          <cell r="B918">
            <v>1978</v>
          </cell>
          <cell r="C918">
            <v>6111251</v>
          </cell>
          <cell r="D918">
            <v>948078</v>
          </cell>
          <cell r="E918">
            <v>847720</v>
          </cell>
          <cell r="F918">
            <v>504992</v>
          </cell>
          <cell r="G918">
            <v>531419</v>
          </cell>
          <cell r="H918">
            <v>111952</v>
          </cell>
          <cell r="I918">
            <v>1325132</v>
          </cell>
          <cell r="J918">
            <v>595727</v>
          </cell>
          <cell r="K918">
            <v>114690</v>
          </cell>
        </row>
        <row r="919">
          <cell r="A919" t="str">
            <v>Missouri</v>
          </cell>
          <cell r="B919">
            <v>1979</v>
          </cell>
          <cell r="C919">
            <v>6822007</v>
          </cell>
          <cell r="D919">
            <v>998827</v>
          </cell>
          <cell r="E919">
            <v>978820</v>
          </cell>
          <cell r="F919">
            <v>541211</v>
          </cell>
          <cell r="G919">
            <v>636910</v>
          </cell>
          <cell r="H919">
            <v>129953</v>
          </cell>
          <cell r="I919">
            <v>1377217</v>
          </cell>
          <cell r="J919">
            <v>690113</v>
          </cell>
          <cell r="K919">
            <v>131795</v>
          </cell>
        </row>
        <row r="920">
          <cell r="A920" t="str">
            <v>Missouri</v>
          </cell>
          <cell r="B920">
            <v>1980</v>
          </cell>
          <cell r="C920">
            <v>7606881</v>
          </cell>
          <cell r="D920">
            <v>1058069</v>
          </cell>
          <cell r="E920">
            <v>1024122</v>
          </cell>
          <cell r="F920">
            <v>539907</v>
          </cell>
          <cell r="G920">
            <v>714557</v>
          </cell>
          <cell r="H920">
            <v>135103</v>
          </cell>
          <cell r="I920">
            <v>1655558</v>
          </cell>
          <cell r="J920">
            <v>768730</v>
          </cell>
          <cell r="K920">
            <v>187493</v>
          </cell>
        </row>
        <row r="921">
          <cell r="A921" t="str">
            <v>Missouri</v>
          </cell>
          <cell r="B921">
            <v>1981</v>
          </cell>
          <cell r="C921">
            <v>8055590</v>
          </cell>
          <cell r="D921">
            <v>1093051</v>
          </cell>
          <cell r="E921">
            <v>1053979</v>
          </cell>
          <cell r="F921">
            <v>544921</v>
          </cell>
          <cell r="G921">
            <v>791937</v>
          </cell>
          <cell r="H921">
            <v>128282</v>
          </cell>
          <cell r="I921">
            <v>1680718</v>
          </cell>
          <cell r="J921">
            <v>871069</v>
          </cell>
          <cell r="K921">
            <v>131016</v>
          </cell>
        </row>
        <row r="922">
          <cell r="A922" t="str">
            <v>Missouri</v>
          </cell>
          <cell r="B922">
            <v>1982</v>
          </cell>
          <cell r="C922">
            <v>8639219</v>
          </cell>
          <cell r="D922">
            <v>1145667</v>
          </cell>
          <cell r="E922">
            <v>1139656</v>
          </cell>
          <cell r="F922">
            <v>570929</v>
          </cell>
          <cell r="G922">
            <v>885996</v>
          </cell>
          <cell r="H922">
            <v>123072</v>
          </cell>
          <cell r="I922">
            <v>1548348</v>
          </cell>
          <cell r="J922">
            <v>1026106</v>
          </cell>
          <cell r="K922">
            <v>190568</v>
          </cell>
        </row>
        <row r="923">
          <cell r="A923" t="str">
            <v>Missouri</v>
          </cell>
          <cell r="B923">
            <v>1983</v>
          </cell>
          <cell r="C923">
            <v>9334967</v>
          </cell>
          <cell r="D923">
            <v>1211552</v>
          </cell>
          <cell r="E923">
            <v>1325699</v>
          </cell>
          <cell r="F923">
            <v>651871</v>
          </cell>
          <cell r="G923">
            <v>1013745</v>
          </cell>
          <cell r="H923">
            <v>118625</v>
          </cell>
          <cell r="I923">
            <v>1543725</v>
          </cell>
          <cell r="J923">
            <v>1049292</v>
          </cell>
          <cell r="K923">
            <v>243375</v>
          </cell>
        </row>
        <row r="924">
          <cell r="A924" t="str">
            <v>Missouri</v>
          </cell>
          <cell r="B924">
            <v>1984</v>
          </cell>
          <cell r="C924">
            <v>10248123</v>
          </cell>
          <cell r="D924">
            <v>1171062</v>
          </cell>
          <cell r="E924">
            <v>1707854</v>
          </cell>
          <cell r="F924">
            <v>661830</v>
          </cell>
          <cell r="G924">
            <v>1039964</v>
          </cell>
          <cell r="H924">
            <v>165652</v>
          </cell>
          <cell r="I924">
            <v>1630727</v>
          </cell>
          <cell r="J924">
            <v>1198580</v>
          </cell>
          <cell r="K924">
            <v>292225</v>
          </cell>
        </row>
        <row r="925">
          <cell r="A925" t="str">
            <v>Missouri</v>
          </cell>
          <cell r="B925">
            <v>1985</v>
          </cell>
          <cell r="C925">
            <v>11226296</v>
          </cell>
          <cell r="D925">
            <v>1200454</v>
          </cell>
          <cell r="E925">
            <v>1863988</v>
          </cell>
          <cell r="F925">
            <v>678823</v>
          </cell>
          <cell r="G925">
            <v>1205530</v>
          </cell>
          <cell r="H925">
            <v>160564</v>
          </cell>
          <cell r="I925">
            <v>1856509</v>
          </cell>
          <cell r="J925">
            <v>1330718</v>
          </cell>
          <cell r="K925">
            <v>408809</v>
          </cell>
        </row>
        <row r="926">
          <cell r="A926" t="str">
            <v>Missouri</v>
          </cell>
          <cell r="B926">
            <v>1986</v>
          </cell>
          <cell r="C926">
            <v>12227231</v>
          </cell>
          <cell r="D926">
            <v>1233491</v>
          </cell>
          <cell r="E926">
            <v>2021744</v>
          </cell>
          <cell r="F926">
            <v>713884</v>
          </cell>
          <cell r="G926">
            <v>1280557</v>
          </cell>
          <cell r="H926">
            <v>174199</v>
          </cell>
          <cell r="I926">
            <v>1895731</v>
          </cell>
          <cell r="J926">
            <v>1361237</v>
          </cell>
          <cell r="K926">
            <v>613283</v>
          </cell>
        </row>
        <row r="927">
          <cell r="A927" t="str">
            <v>Missouri</v>
          </cell>
          <cell r="B927">
            <v>1987</v>
          </cell>
          <cell r="C927">
            <v>12926757</v>
          </cell>
          <cell r="D927">
            <v>1400183</v>
          </cell>
          <cell r="E927">
            <v>2154993</v>
          </cell>
          <cell r="F927">
            <v>755914</v>
          </cell>
          <cell r="G927">
            <v>1420419</v>
          </cell>
          <cell r="H927">
            <v>235352</v>
          </cell>
          <cell r="I927">
            <v>1871540</v>
          </cell>
          <cell r="J927">
            <v>1487367</v>
          </cell>
          <cell r="K927">
            <v>458652</v>
          </cell>
        </row>
        <row r="928">
          <cell r="A928" t="str">
            <v>Missouri</v>
          </cell>
          <cell r="B928">
            <v>1988</v>
          </cell>
          <cell r="C928">
            <v>13524634</v>
          </cell>
          <cell r="D928">
            <v>1520741</v>
          </cell>
          <cell r="E928">
            <v>2246072</v>
          </cell>
          <cell r="F928">
            <v>894012</v>
          </cell>
          <cell r="G928">
            <v>1693568</v>
          </cell>
          <cell r="H928">
            <v>224228</v>
          </cell>
          <cell r="I928">
            <v>1813108</v>
          </cell>
          <cell r="J928">
            <v>1573919</v>
          </cell>
          <cell r="K928">
            <v>278132</v>
          </cell>
        </row>
        <row r="929">
          <cell r="A929" t="str">
            <v>Missouri</v>
          </cell>
          <cell r="B929">
            <v>1989</v>
          </cell>
          <cell r="C929">
            <v>14489883</v>
          </cell>
          <cell r="D929">
            <v>1640097</v>
          </cell>
          <cell r="E929">
            <v>2374108</v>
          </cell>
          <cell r="F929">
            <v>901022</v>
          </cell>
          <cell r="G929">
            <v>1887947</v>
          </cell>
          <cell r="H929">
            <v>243226</v>
          </cell>
          <cell r="I929">
            <v>1911048</v>
          </cell>
          <cell r="J929">
            <v>1755425</v>
          </cell>
          <cell r="K929">
            <v>285921</v>
          </cell>
        </row>
        <row r="930">
          <cell r="A930" t="str">
            <v>Missouri</v>
          </cell>
          <cell r="B930">
            <v>1990</v>
          </cell>
          <cell r="C930">
            <v>15412201</v>
          </cell>
          <cell r="D930">
            <v>1747468</v>
          </cell>
          <cell r="E930">
            <v>2542633</v>
          </cell>
          <cell r="F930">
            <v>911589</v>
          </cell>
          <cell r="G930">
            <v>1998525</v>
          </cell>
          <cell r="H930">
            <v>221471</v>
          </cell>
          <cell r="I930">
            <v>2122867</v>
          </cell>
          <cell r="J930">
            <v>1820752</v>
          </cell>
          <cell r="K930">
            <v>318488</v>
          </cell>
        </row>
        <row r="931">
          <cell r="A931" t="str">
            <v>Missouri</v>
          </cell>
          <cell r="B931">
            <v>1991</v>
          </cell>
          <cell r="C931">
            <v>16443106</v>
          </cell>
          <cell r="D931">
            <v>1946458</v>
          </cell>
          <cell r="E931">
            <v>2535611</v>
          </cell>
          <cell r="F931">
            <v>951765</v>
          </cell>
          <cell r="G931">
            <v>2046130</v>
          </cell>
          <cell r="H931">
            <v>224759</v>
          </cell>
          <cell r="I931">
            <v>2572754</v>
          </cell>
          <cell r="J931">
            <v>1951736</v>
          </cell>
          <cell r="K931">
            <v>441756</v>
          </cell>
        </row>
        <row r="932">
          <cell r="A932" t="str">
            <v>Missouri</v>
          </cell>
          <cell r="B932">
            <v>1992</v>
          </cell>
          <cell r="C932">
            <v>18433997</v>
          </cell>
          <cell r="D932">
            <v>2060938</v>
          </cell>
          <cell r="E932">
            <v>2609538</v>
          </cell>
          <cell r="F932">
            <v>997102</v>
          </cell>
          <cell r="G932">
            <v>2061674</v>
          </cell>
          <cell r="H932">
            <v>229730</v>
          </cell>
          <cell r="I932">
            <v>3191347</v>
          </cell>
          <cell r="J932">
            <v>2178437</v>
          </cell>
          <cell r="K932">
            <v>751979</v>
          </cell>
        </row>
        <row r="933">
          <cell r="A933" t="str">
            <v>Missouri</v>
          </cell>
          <cell r="B933">
            <v>1993</v>
          </cell>
          <cell r="C933">
            <v>19507596</v>
          </cell>
          <cell r="D933">
            <v>2148119</v>
          </cell>
          <cell r="E933">
            <v>2764268</v>
          </cell>
          <cell r="F933">
            <v>1086244</v>
          </cell>
          <cell r="G933">
            <v>2235375</v>
          </cell>
          <cell r="H933">
            <v>192718</v>
          </cell>
          <cell r="I933">
            <v>3551940</v>
          </cell>
          <cell r="J933">
            <v>2151090</v>
          </cell>
          <cell r="K933">
            <v>484807</v>
          </cell>
        </row>
        <row r="934">
          <cell r="A934" t="str">
            <v>Missouri</v>
          </cell>
          <cell r="B934">
            <v>1994</v>
          </cell>
          <cell r="C934">
            <v>20696520</v>
          </cell>
          <cell r="D934">
            <v>2303820</v>
          </cell>
          <cell r="E934">
            <v>3011428</v>
          </cell>
          <cell r="F934">
            <v>1162598</v>
          </cell>
          <cell r="G934">
            <v>2381090</v>
          </cell>
          <cell r="H934">
            <v>252392</v>
          </cell>
          <cell r="I934">
            <v>3893724</v>
          </cell>
          <cell r="J934">
            <v>2376276</v>
          </cell>
          <cell r="K934">
            <v>579892</v>
          </cell>
        </row>
        <row r="935">
          <cell r="A935" t="str">
            <v>Missouri</v>
          </cell>
          <cell r="B935">
            <v>1995</v>
          </cell>
          <cell r="C935">
            <v>23907556</v>
          </cell>
          <cell r="D935">
            <v>2930055</v>
          </cell>
          <cell r="E935">
            <v>3288648</v>
          </cell>
          <cell r="F935">
            <v>1298525</v>
          </cell>
          <cell r="G935">
            <v>2778762</v>
          </cell>
          <cell r="H935">
            <v>369424</v>
          </cell>
          <cell r="I935">
            <v>4074178</v>
          </cell>
          <cell r="J935">
            <v>2615833</v>
          </cell>
          <cell r="K935">
            <v>684468</v>
          </cell>
        </row>
        <row r="936">
          <cell r="A936" t="str">
            <v>Missouri</v>
          </cell>
          <cell r="B936">
            <v>1996</v>
          </cell>
          <cell r="C936">
            <v>25646826</v>
          </cell>
          <cell r="D936">
            <v>2616099</v>
          </cell>
          <cell r="E936">
            <v>3480056</v>
          </cell>
          <cell r="F936">
            <v>1390279</v>
          </cell>
          <cell r="G936">
            <v>2991868</v>
          </cell>
          <cell r="H936">
            <v>425542</v>
          </cell>
          <cell r="I936">
            <v>4012565</v>
          </cell>
          <cell r="J936">
            <v>2814968</v>
          </cell>
          <cell r="K936">
            <v>696735</v>
          </cell>
        </row>
        <row r="937">
          <cell r="A937" t="str">
            <v>Missouri</v>
          </cell>
          <cell r="B937">
            <v>1997</v>
          </cell>
          <cell r="C937">
            <v>25918781</v>
          </cell>
          <cell r="D937">
            <v>2804713</v>
          </cell>
          <cell r="E937">
            <v>3643711</v>
          </cell>
          <cell r="F937">
            <v>1553156</v>
          </cell>
          <cell r="G937">
            <v>3305576</v>
          </cell>
          <cell r="H937">
            <v>411045</v>
          </cell>
          <cell r="I937">
            <v>4106291</v>
          </cell>
          <cell r="J937">
            <v>3028047</v>
          </cell>
          <cell r="K937">
            <v>715881</v>
          </cell>
        </row>
        <row r="938">
          <cell r="A938" t="str">
            <v>Missouri</v>
          </cell>
          <cell r="B938">
            <v>1998</v>
          </cell>
          <cell r="C938">
            <v>29107251</v>
          </cell>
          <cell r="D938">
            <v>3033342</v>
          </cell>
          <cell r="E938">
            <v>3740526</v>
          </cell>
          <cell r="F938">
            <v>1627040</v>
          </cell>
          <cell r="G938">
            <v>3647540</v>
          </cell>
          <cell r="H938">
            <v>357904</v>
          </cell>
          <cell r="I938">
            <v>4717444</v>
          </cell>
          <cell r="J938">
            <v>3202677</v>
          </cell>
          <cell r="K938">
            <v>791345</v>
          </cell>
        </row>
        <row r="939">
          <cell r="A939" t="str">
            <v>Missouri</v>
          </cell>
          <cell r="B939">
            <v>1999</v>
          </cell>
          <cell r="C939">
            <v>29960309</v>
          </cell>
          <cell r="D939">
            <v>3305361</v>
          </cell>
          <cell r="E939">
            <v>3925719</v>
          </cell>
          <cell r="F939">
            <v>1676256</v>
          </cell>
          <cell r="G939">
            <v>3855769</v>
          </cell>
          <cell r="H939">
            <v>276523</v>
          </cell>
          <cell r="I939">
            <v>5117400</v>
          </cell>
          <cell r="J939">
            <v>3479548</v>
          </cell>
          <cell r="K939">
            <v>827996</v>
          </cell>
        </row>
        <row r="940">
          <cell r="A940" t="str">
            <v>Missouri</v>
          </cell>
          <cell r="B940">
            <v>2000</v>
          </cell>
          <cell r="C940">
            <v>31635209</v>
          </cell>
          <cell r="D940">
            <v>3404879</v>
          </cell>
          <cell r="E940">
            <v>4107718</v>
          </cell>
          <cell r="F940">
            <v>1724832</v>
          </cell>
          <cell r="G940">
            <v>3849605</v>
          </cell>
          <cell r="H940">
            <v>265467</v>
          </cell>
          <cell r="I940">
            <v>5627998</v>
          </cell>
          <cell r="J940">
            <v>3706075</v>
          </cell>
          <cell r="K940">
            <v>929359</v>
          </cell>
        </row>
        <row r="941">
          <cell r="A941" t="str">
            <v>Missouri</v>
          </cell>
          <cell r="B941">
            <v>2002</v>
          </cell>
          <cell r="C941">
            <v>30620582</v>
          </cell>
          <cell r="D941">
            <v>3880344</v>
          </cell>
          <cell r="E941">
            <v>4246139</v>
          </cell>
          <cell r="F941">
            <v>1797940</v>
          </cell>
          <cell r="G941">
            <v>3928546</v>
          </cell>
          <cell r="H941">
            <v>300459</v>
          </cell>
          <cell r="I941">
            <v>7328511</v>
          </cell>
          <cell r="J941">
            <v>3881748</v>
          </cell>
          <cell r="K941">
            <v>1387298</v>
          </cell>
        </row>
        <row r="942">
          <cell r="A942" t="str">
            <v>Missouri</v>
          </cell>
          <cell r="B942">
            <v>2004</v>
          </cell>
          <cell r="C942">
            <v>39922830</v>
          </cell>
          <cell r="D942">
            <v>4304387</v>
          </cell>
          <cell r="E942">
            <v>4648191</v>
          </cell>
          <cell r="F942">
            <v>2046753</v>
          </cell>
          <cell r="G942">
            <v>4033495</v>
          </cell>
          <cell r="H942">
            <v>224366</v>
          </cell>
          <cell r="I942">
            <v>8018011</v>
          </cell>
          <cell r="J942">
            <v>4792103</v>
          </cell>
          <cell r="K942">
            <v>1643985</v>
          </cell>
        </row>
        <row r="943">
          <cell r="A943" t="str">
            <v>Missouri</v>
          </cell>
          <cell r="B943">
            <v>2005</v>
          </cell>
          <cell r="C943">
            <v>41339990</v>
          </cell>
          <cell r="D943">
            <v>4695477</v>
          </cell>
          <cell r="E943">
            <v>4859476</v>
          </cell>
          <cell r="F943">
            <v>2172069</v>
          </cell>
          <cell r="G943">
            <v>4318505</v>
          </cell>
          <cell r="H943">
            <v>237476</v>
          </cell>
          <cell r="I943">
            <v>8573060</v>
          </cell>
          <cell r="J943">
            <v>5104139</v>
          </cell>
          <cell r="K943">
            <v>1622407</v>
          </cell>
        </row>
        <row r="944">
          <cell r="A944" t="str">
            <v>Missouri</v>
          </cell>
          <cell r="B944">
            <v>2006</v>
          </cell>
          <cell r="C944">
            <v>44199877</v>
          </cell>
          <cell r="D944">
            <v>4931131</v>
          </cell>
          <cell r="E944">
            <v>4932673</v>
          </cell>
          <cell r="F944">
            <v>2141640</v>
          </cell>
          <cell r="G944">
            <v>4821082</v>
          </cell>
          <cell r="H944">
            <v>363667</v>
          </cell>
          <cell r="I944">
            <v>8622187</v>
          </cell>
          <cell r="J944">
            <v>5422942</v>
          </cell>
          <cell r="K944">
            <v>1706571</v>
          </cell>
        </row>
        <row r="945">
          <cell r="A945" t="str">
            <v>Missouri</v>
          </cell>
          <cell r="B945">
            <v>2007</v>
          </cell>
          <cell r="C945">
            <v>49612866</v>
          </cell>
          <cell r="D945">
            <v>5196055</v>
          </cell>
          <cell r="E945">
            <v>4978252</v>
          </cell>
          <cell r="F945">
            <v>2181740</v>
          </cell>
          <cell r="G945">
            <v>5118296</v>
          </cell>
          <cell r="H945">
            <v>428619</v>
          </cell>
          <cell r="I945">
            <v>8632593</v>
          </cell>
          <cell r="J945">
            <v>5749375</v>
          </cell>
          <cell r="K945">
            <v>1901518</v>
          </cell>
        </row>
        <row r="946">
          <cell r="A946" t="str">
            <v>Missouri</v>
          </cell>
          <cell r="B946">
            <v>2008</v>
          </cell>
          <cell r="C946">
            <v>41965289</v>
          </cell>
          <cell r="D946">
            <v>5411406</v>
          </cell>
          <cell r="E946">
            <v>5083732</v>
          </cell>
          <cell r="F946">
            <v>2184383</v>
          </cell>
          <cell r="G946">
            <v>5420263</v>
          </cell>
          <cell r="H946">
            <v>436250</v>
          </cell>
          <cell r="I946">
            <v>9183358</v>
          </cell>
          <cell r="J946">
            <v>5952643</v>
          </cell>
          <cell r="K946">
            <v>1909560</v>
          </cell>
        </row>
        <row r="947">
          <cell r="A947" t="str">
            <v>Missouri</v>
          </cell>
          <cell r="B947">
            <v>2009</v>
          </cell>
          <cell r="C947">
            <v>33520704</v>
          </cell>
          <cell r="D947">
            <v>5669332</v>
          </cell>
          <cell r="E947">
            <v>4966230</v>
          </cell>
          <cell r="F947">
            <v>2293624</v>
          </cell>
          <cell r="G947">
            <v>5074369</v>
          </cell>
          <cell r="H947">
            <v>327163</v>
          </cell>
          <cell r="I947">
            <v>10118550</v>
          </cell>
          <cell r="J947">
            <v>6738868</v>
          </cell>
          <cell r="K947">
            <v>1700173</v>
          </cell>
        </row>
        <row r="948">
          <cell r="A948" t="str">
            <v>Missouri</v>
          </cell>
          <cell r="B948">
            <v>2010</v>
          </cell>
          <cell r="C948">
            <v>51592206</v>
          </cell>
          <cell r="D948">
            <v>5654640</v>
          </cell>
          <cell r="E948">
            <v>4845902</v>
          </cell>
          <cell r="F948">
            <v>2345888</v>
          </cell>
          <cell r="G948">
            <v>4613765</v>
          </cell>
          <cell r="H948">
            <v>267311</v>
          </cell>
          <cell r="I948">
            <v>12237953</v>
          </cell>
          <cell r="J948">
            <v>6934837</v>
          </cell>
          <cell r="K948">
            <v>1775135</v>
          </cell>
        </row>
        <row r="949">
          <cell r="A949" t="str">
            <v>Missouri</v>
          </cell>
          <cell r="B949">
            <v>2011</v>
          </cell>
          <cell r="C949">
            <v>57153642</v>
          </cell>
          <cell r="D949">
            <v>5767934</v>
          </cell>
          <cell r="E949">
            <v>4976163</v>
          </cell>
          <cell r="F949">
            <v>2376287</v>
          </cell>
          <cell r="G949">
            <v>4837194</v>
          </cell>
          <cell r="H949">
            <v>387460</v>
          </cell>
          <cell r="I949">
            <v>12455475</v>
          </cell>
          <cell r="J949">
            <v>7088125</v>
          </cell>
          <cell r="K949">
            <v>2034395</v>
          </cell>
        </row>
        <row r="950">
          <cell r="A950" t="str">
            <v>Missouri</v>
          </cell>
          <cell r="B950">
            <v>2012</v>
          </cell>
          <cell r="C950">
            <v>49427658</v>
          </cell>
          <cell r="D950">
            <v>5755879</v>
          </cell>
          <cell r="E950">
            <v>5216630</v>
          </cell>
          <cell r="F950">
            <v>2370697</v>
          </cell>
          <cell r="G950">
            <v>5452827</v>
          </cell>
          <cell r="H950">
            <v>377916</v>
          </cell>
          <cell r="I950">
            <v>11393251</v>
          </cell>
          <cell r="J950">
            <v>6908398</v>
          </cell>
          <cell r="K950">
            <v>2380819</v>
          </cell>
        </row>
        <row r="951">
          <cell r="A951" t="str">
            <v>Missouri</v>
          </cell>
          <cell r="B951">
            <v>2013</v>
          </cell>
          <cell r="C951">
            <v>57500264</v>
          </cell>
          <cell r="D951">
            <v>5901969</v>
          </cell>
          <cell r="E951">
            <v>5317028</v>
          </cell>
          <cell r="F951">
            <v>2323716</v>
          </cell>
          <cell r="G951">
            <v>5690727</v>
          </cell>
          <cell r="H951">
            <v>452215</v>
          </cell>
          <cell r="I951">
            <v>11053312</v>
          </cell>
          <cell r="J951">
            <v>7288499</v>
          </cell>
          <cell r="K951">
            <v>2735573</v>
          </cell>
        </row>
        <row r="952">
          <cell r="A952" t="str">
            <v>Montana</v>
          </cell>
          <cell r="B952">
            <v>1977</v>
          </cell>
          <cell r="C952">
            <v>1269808</v>
          </cell>
          <cell r="D952">
            <v>274788</v>
          </cell>
          <cell r="E952">
            <v>0</v>
          </cell>
          <cell r="F952">
            <v>82977</v>
          </cell>
          <cell r="G952">
            <v>111862</v>
          </cell>
          <cell r="H952">
            <v>24957</v>
          </cell>
          <cell r="I952">
            <v>312909</v>
          </cell>
          <cell r="J952">
            <v>96057</v>
          </cell>
          <cell r="K952">
            <v>41020</v>
          </cell>
        </row>
        <row r="953">
          <cell r="A953" t="str">
            <v>Montana</v>
          </cell>
          <cell r="B953">
            <v>1978</v>
          </cell>
          <cell r="C953">
            <v>1410027</v>
          </cell>
          <cell r="D953">
            <v>308619</v>
          </cell>
          <cell r="E953">
            <v>0</v>
          </cell>
          <cell r="F953">
            <v>88947</v>
          </cell>
          <cell r="G953">
            <v>123621</v>
          </cell>
          <cell r="H953">
            <v>29239</v>
          </cell>
          <cell r="I953">
            <v>365865</v>
          </cell>
          <cell r="J953">
            <v>107062</v>
          </cell>
          <cell r="K953">
            <v>54844</v>
          </cell>
        </row>
        <row r="954">
          <cell r="A954" t="str">
            <v>Montana</v>
          </cell>
          <cell r="B954">
            <v>1979</v>
          </cell>
          <cell r="C954">
            <v>1515583</v>
          </cell>
          <cell r="D954">
            <v>320869</v>
          </cell>
          <cell r="E954">
            <v>0</v>
          </cell>
          <cell r="F954">
            <v>101589</v>
          </cell>
          <cell r="G954">
            <v>141579</v>
          </cell>
          <cell r="H954">
            <v>36092</v>
          </cell>
          <cell r="I954">
            <v>361388</v>
          </cell>
          <cell r="J954">
            <v>108929</v>
          </cell>
          <cell r="K954">
            <v>63603</v>
          </cell>
        </row>
        <row r="955">
          <cell r="A955" t="str">
            <v>Montana</v>
          </cell>
          <cell r="B955">
            <v>1980</v>
          </cell>
          <cell r="C955">
            <v>1727418</v>
          </cell>
          <cell r="D955">
            <v>358301</v>
          </cell>
          <cell r="E955">
            <v>0</v>
          </cell>
          <cell r="F955">
            <v>95191</v>
          </cell>
          <cell r="G955">
            <v>135012</v>
          </cell>
          <cell r="H955">
            <v>45623</v>
          </cell>
          <cell r="I955">
            <v>433902</v>
          </cell>
          <cell r="J955">
            <v>116278</v>
          </cell>
          <cell r="K955">
            <v>75514</v>
          </cell>
        </row>
        <row r="956">
          <cell r="A956" t="str">
            <v>Montana</v>
          </cell>
          <cell r="B956">
            <v>1981</v>
          </cell>
          <cell r="C956">
            <v>1906243</v>
          </cell>
          <cell r="D956">
            <v>413784</v>
          </cell>
          <cell r="E956">
            <v>0</v>
          </cell>
          <cell r="F956">
            <v>95273</v>
          </cell>
          <cell r="G956">
            <v>146036</v>
          </cell>
          <cell r="H956">
            <v>52901</v>
          </cell>
          <cell r="I956">
            <v>443167</v>
          </cell>
          <cell r="J956">
            <v>134826</v>
          </cell>
          <cell r="K956">
            <v>102744</v>
          </cell>
        </row>
        <row r="957">
          <cell r="A957" t="str">
            <v>Montana</v>
          </cell>
          <cell r="B957">
            <v>1982</v>
          </cell>
          <cell r="C957">
            <v>2056002</v>
          </cell>
          <cell r="D957">
            <v>460120</v>
          </cell>
          <cell r="E957">
            <v>0</v>
          </cell>
          <cell r="F957">
            <v>102930</v>
          </cell>
          <cell r="G957">
            <v>143804</v>
          </cell>
          <cell r="H957">
            <v>44630</v>
          </cell>
          <cell r="I957">
            <v>353946</v>
          </cell>
          <cell r="J957">
            <v>165819</v>
          </cell>
          <cell r="K957">
            <v>101201</v>
          </cell>
        </row>
        <row r="958">
          <cell r="A958" t="str">
            <v>Montana</v>
          </cell>
          <cell r="B958">
            <v>1983</v>
          </cell>
          <cell r="C958">
            <v>2284509</v>
          </cell>
          <cell r="D958">
            <v>457265</v>
          </cell>
          <cell r="E958">
            <v>0</v>
          </cell>
          <cell r="F958">
            <v>107323</v>
          </cell>
          <cell r="G958">
            <v>151784</v>
          </cell>
          <cell r="H958">
            <v>35825</v>
          </cell>
          <cell r="I958">
            <v>398626</v>
          </cell>
          <cell r="J958">
            <v>171264</v>
          </cell>
          <cell r="K958">
            <v>243427</v>
          </cell>
        </row>
        <row r="959">
          <cell r="A959" t="str">
            <v>Montana</v>
          </cell>
          <cell r="B959">
            <v>1984</v>
          </cell>
          <cell r="C959">
            <v>2481175</v>
          </cell>
          <cell r="D959">
            <v>484998</v>
          </cell>
          <cell r="E959">
            <v>0</v>
          </cell>
          <cell r="F959">
            <v>134730</v>
          </cell>
          <cell r="G959">
            <v>170346</v>
          </cell>
          <cell r="H959">
            <v>35396</v>
          </cell>
          <cell r="I959">
            <v>446688</v>
          </cell>
          <cell r="J959">
            <v>200029</v>
          </cell>
          <cell r="K959">
            <v>234887</v>
          </cell>
        </row>
        <row r="960">
          <cell r="A960" t="str">
            <v>Montana</v>
          </cell>
          <cell r="B960">
            <v>1985</v>
          </cell>
          <cell r="C960">
            <v>2660895</v>
          </cell>
          <cell r="D960">
            <v>521434</v>
          </cell>
          <cell r="E960">
            <v>0</v>
          </cell>
          <cell r="F960">
            <v>139683</v>
          </cell>
          <cell r="G960">
            <v>181057</v>
          </cell>
          <cell r="H960">
            <v>62671</v>
          </cell>
          <cell r="I960">
            <v>523681</v>
          </cell>
          <cell r="J960">
            <v>218246</v>
          </cell>
          <cell r="K960">
            <v>145529</v>
          </cell>
        </row>
        <row r="961">
          <cell r="A961" t="str">
            <v>Montana</v>
          </cell>
          <cell r="B961">
            <v>1986</v>
          </cell>
          <cell r="C961">
            <v>2680279</v>
          </cell>
          <cell r="D961">
            <v>532739</v>
          </cell>
          <cell r="E961">
            <v>0</v>
          </cell>
          <cell r="F961">
            <v>140716</v>
          </cell>
          <cell r="G961">
            <v>172216</v>
          </cell>
          <cell r="H961">
            <v>58585</v>
          </cell>
          <cell r="I961">
            <v>547533</v>
          </cell>
          <cell r="J961">
            <v>215544</v>
          </cell>
          <cell r="K961">
            <v>134516</v>
          </cell>
        </row>
        <row r="962">
          <cell r="A962" t="str">
            <v>Montana</v>
          </cell>
          <cell r="B962">
            <v>1987</v>
          </cell>
          <cell r="C962">
            <v>2740785</v>
          </cell>
          <cell r="D962">
            <v>539772</v>
          </cell>
          <cell r="E962">
            <v>0</v>
          </cell>
          <cell r="F962">
            <v>148705</v>
          </cell>
          <cell r="G962">
            <v>194675</v>
          </cell>
          <cell r="H962">
            <v>34568</v>
          </cell>
          <cell r="I962">
            <v>565236</v>
          </cell>
          <cell r="J962">
            <v>218016</v>
          </cell>
          <cell r="K962">
            <v>153026</v>
          </cell>
        </row>
        <row r="963">
          <cell r="A963" t="str">
            <v>Montana</v>
          </cell>
          <cell r="B963">
            <v>1988</v>
          </cell>
          <cell r="C963">
            <v>2927507</v>
          </cell>
          <cell r="D963">
            <v>538959</v>
          </cell>
          <cell r="E963">
            <v>0</v>
          </cell>
          <cell r="F963">
            <v>182094</v>
          </cell>
          <cell r="G963">
            <v>243768</v>
          </cell>
          <cell r="H963">
            <v>46200</v>
          </cell>
          <cell r="I963">
            <v>580730</v>
          </cell>
          <cell r="J963">
            <v>222480</v>
          </cell>
          <cell r="K963">
            <v>165817</v>
          </cell>
        </row>
        <row r="964">
          <cell r="A964" t="str">
            <v>Montana</v>
          </cell>
          <cell r="B964">
            <v>1989</v>
          </cell>
          <cell r="C964">
            <v>3020521</v>
          </cell>
          <cell r="D964">
            <v>547418</v>
          </cell>
          <cell r="E964">
            <v>0</v>
          </cell>
          <cell r="F964">
            <v>179330</v>
          </cell>
          <cell r="G964">
            <v>265538</v>
          </cell>
          <cell r="H964">
            <v>56140</v>
          </cell>
          <cell r="I964">
            <v>612775</v>
          </cell>
          <cell r="J964">
            <v>241404</v>
          </cell>
          <cell r="K964">
            <v>101373</v>
          </cell>
        </row>
        <row r="965">
          <cell r="A965" t="str">
            <v>Montana</v>
          </cell>
          <cell r="B965">
            <v>1990</v>
          </cell>
          <cell r="C965">
            <v>3268286</v>
          </cell>
          <cell r="D965">
            <v>661950</v>
          </cell>
          <cell r="E965">
            <v>0</v>
          </cell>
          <cell r="F965">
            <v>182574</v>
          </cell>
          <cell r="G965">
            <v>279643</v>
          </cell>
          <cell r="H965">
            <v>80316</v>
          </cell>
          <cell r="I965">
            <v>625207</v>
          </cell>
          <cell r="J965">
            <v>264735</v>
          </cell>
          <cell r="K965">
            <v>117115</v>
          </cell>
        </row>
        <row r="966">
          <cell r="A966" t="str">
            <v>Montana</v>
          </cell>
          <cell r="B966">
            <v>1991</v>
          </cell>
          <cell r="C966">
            <v>3252672</v>
          </cell>
          <cell r="D966">
            <v>506787</v>
          </cell>
          <cell r="E966">
            <v>0</v>
          </cell>
          <cell r="F966">
            <v>183377</v>
          </cell>
          <cell r="G966">
            <v>282960</v>
          </cell>
          <cell r="H966">
            <v>70784</v>
          </cell>
          <cell r="I966">
            <v>700108</v>
          </cell>
          <cell r="J966">
            <v>282154</v>
          </cell>
          <cell r="K966">
            <v>147637</v>
          </cell>
        </row>
        <row r="967">
          <cell r="A967" t="str">
            <v>Montana</v>
          </cell>
          <cell r="B967">
            <v>1992</v>
          </cell>
          <cell r="C967">
            <v>3918087</v>
          </cell>
          <cell r="D967">
            <v>725570</v>
          </cell>
          <cell r="E967">
            <v>0</v>
          </cell>
          <cell r="F967">
            <v>202305</v>
          </cell>
          <cell r="G967">
            <v>321538</v>
          </cell>
          <cell r="H967">
            <v>57683</v>
          </cell>
          <cell r="I967">
            <v>781711</v>
          </cell>
          <cell r="J967">
            <v>365603</v>
          </cell>
          <cell r="K967">
            <v>170439</v>
          </cell>
        </row>
        <row r="968">
          <cell r="A968" t="str">
            <v>Montana</v>
          </cell>
          <cell r="B968">
            <v>1993</v>
          </cell>
          <cell r="C968">
            <v>3911082</v>
          </cell>
          <cell r="D968">
            <v>667208</v>
          </cell>
          <cell r="E968">
            <v>0</v>
          </cell>
          <cell r="F968">
            <v>200618</v>
          </cell>
          <cell r="G968">
            <v>356987</v>
          </cell>
          <cell r="H968">
            <v>85054</v>
          </cell>
          <cell r="I968">
            <v>826034</v>
          </cell>
          <cell r="J968">
            <v>360261</v>
          </cell>
          <cell r="K968">
            <v>154945</v>
          </cell>
        </row>
        <row r="969">
          <cell r="A969" t="str">
            <v>Montana</v>
          </cell>
          <cell r="B969">
            <v>1994</v>
          </cell>
          <cell r="C969">
            <v>4125763</v>
          </cell>
          <cell r="D969">
            <v>714110</v>
          </cell>
          <cell r="E969">
            <v>0</v>
          </cell>
          <cell r="F969">
            <v>242694</v>
          </cell>
          <cell r="G969">
            <v>345644</v>
          </cell>
          <cell r="H969">
            <v>68872</v>
          </cell>
          <cell r="I969">
            <v>893593</v>
          </cell>
          <cell r="J969">
            <v>415848</v>
          </cell>
          <cell r="K969">
            <v>159943</v>
          </cell>
        </row>
        <row r="970">
          <cell r="A970" t="str">
            <v>Montana</v>
          </cell>
          <cell r="B970">
            <v>1995</v>
          </cell>
          <cell r="C970">
            <v>4356404</v>
          </cell>
          <cell r="D970">
            <v>764965</v>
          </cell>
          <cell r="E970">
            <v>0</v>
          </cell>
          <cell r="F970">
            <v>249108</v>
          </cell>
          <cell r="G970">
            <v>372093</v>
          </cell>
          <cell r="H970">
            <v>75520</v>
          </cell>
          <cell r="I970">
            <v>966027</v>
          </cell>
          <cell r="J970">
            <v>467454</v>
          </cell>
          <cell r="K970">
            <v>141859</v>
          </cell>
        </row>
        <row r="971">
          <cell r="A971" t="str">
            <v>Montana</v>
          </cell>
          <cell r="B971">
            <v>1996</v>
          </cell>
          <cell r="C971">
            <v>4504559</v>
          </cell>
          <cell r="D971">
            <v>775828</v>
          </cell>
          <cell r="E971">
            <v>0</v>
          </cell>
          <cell r="F971">
            <v>269478</v>
          </cell>
          <cell r="G971">
            <v>383092</v>
          </cell>
          <cell r="H971">
            <v>75762</v>
          </cell>
          <cell r="I971">
            <v>1044409</v>
          </cell>
          <cell r="J971">
            <v>504623</v>
          </cell>
          <cell r="K971">
            <v>152079</v>
          </cell>
        </row>
        <row r="972">
          <cell r="A972" t="str">
            <v>Montana</v>
          </cell>
          <cell r="B972">
            <v>1997</v>
          </cell>
          <cell r="C972">
            <v>4770140</v>
          </cell>
          <cell r="D972">
            <v>825083</v>
          </cell>
          <cell r="E972">
            <v>0</v>
          </cell>
          <cell r="F972">
            <v>276807</v>
          </cell>
          <cell r="G972">
            <v>406276</v>
          </cell>
          <cell r="H972">
            <v>81999</v>
          </cell>
          <cell r="I972">
            <v>1033729</v>
          </cell>
          <cell r="J972">
            <v>586913</v>
          </cell>
          <cell r="K972">
            <v>148501</v>
          </cell>
        </row>
        <row r="973">
          <cell r="A973" t="str">
            <v>Montana</v>
          </cell>
          <cell r="B973">
            <v>1998</v>
          </cell>
          <cell r="C973">
            <v>4960173</v>
          </cell>
          <cell r="D973">
            <v>886002</v>
          </cell>
          <cell r="E973">
            <v>0</v>
          </cell>
          <cell r="F973">
            <v>278068</v>
          </cell>
          <cell r="G973">
            <v>444161</v>
          </cell>
          <cell r="H973">
            <v>77928</v>
          </cell>
          <cell r="I973">
            <v>1134844</v>
          </cell>
          <cell r="J973">
            <v>590895</v>
          </cell>
          <cell r="K973">
            <v>160756</v>
          </cell>
        </row>
        <row r="974">
          <cell r="A974" t="str">
            <v>Montana</v>
          </cell>
          <cell r="B974">
            <v>1999</v>
          </cell>
          <cell r="C974">
            <v>5133612</v>
          </cell>
          <cell r="D974">
            <v>891131</v>
          </cell>
          <cell r="E974">
            <v>0</v>
          </cell>
          <cell r="F974">
            <v>308100</v>
          </cell>
          <cell r="G974">
            <v>483032</v>
          </cell>
          <cell r="H974">
            <v>89624</v>
          </cell>
          <cell r="I974">
            <v>1253326</v>
          </cell>
          <cell r="J974">
            <v>612212</v>
          </cell>
          <cell r="K974">
            <v>148390</v>
          </cell>
        </row>
        <row r="975">
          <cell r="A975" t="str">
            <v>Montana</v>
          </cell>
          <cell r="B975">
            <v>2000</v>
          </cell>
          <cell r="C975">
            <v>5642920</v>
          </cell>
          <cell r="D975">
            <v>907995</v>
          </cell>
          <cell r="E975">
            <v>0</v>
          </cell>
          <cell r="F975">
            <v>345712</v>
          </cell>
          <cell r="G975">
            <v>516261</v>
          </cell>
          <cell r="H975">
            <v>99772</v>
          </cell>
          <cell r="I975">
            <v>1305891</v>
          </cell>
          <cell r="J975">
            <v>666267</v>
          </cell>
          <cell r="K975">
            <v>395600</v>
          </cell>
        </row>
        <row r="976">
          <cell r="A976" t="str">
            <v>Montana</v>
          </cell>
          <cell r="B976">
            <v>2002</v>
          </cell>
          <cell r="C976">
            <v>5510513</v>
          </cell>
          <cell r="D976">
            <v>852399</v>
          </cell>
          <cell r="E976">
            <v>0</v>
          </cell>
          <cell r="F976">
            <v>374039</v>
          </cell>
          <cell r="G976">
            <v>517568</v>
          </cell>
          <cell r="H976">
            <v>68173</v>
          </cell>
          <cell r="I976">
            <v>1590402</v>
          </cell>
          <cell r="J976">
            <v>747832</v>
          </cell>
          <cell r="K976">
            <v>283982</v>
          </cell>
        </row>
        <row r="977">
          <cell r="A977" t="str">
            <v>Montana</v>
          </cell>
          <cell r="B977">
            <v>2004</v>
          </cell>
          <cell r="C977">
            <v>6985271</v>
          </cell>
          <cell r="D977">
            <v>958779</v>
          </cell>
          <cell r="E977">
            <v>0</v>
          </cell>
          <cell r="F977">
            <v>440453</v>
          </cell>
          <cell r="G977">
            <v>605582</v>
          </cell>
          <cell r="H977">
            <v>67723</v>
          </cell>
          <cell r="I977">
            <v>1882541</v>
          </cell>
          <cell r="J977">
            <v>837733</v>
          </cell>
          <cell r="K977">
            <v>282201</v>
          </cell>
        </row>
        <row r="978">
          <cell r="A978" t="str">
            <v>Montana</v>
          </cell>
          <cell r="B978">
            <v>2005</v>
          </cell>
          <cell r="C978">
            <v>7438360</v>
          </cell>
          <cell r="D978">
            <v>996463</v>
          </cell>
          <cell r="E978">
            <v>0</v>
          </cell>
          <cell r="F978">
            <v>459026</v>
          </cell>
          <cell r="G978">
            <v>713390</v>
          </cell>
          <cell r="H978">
            <v>98214</v>
          </cell>
          <cell r="I978">
            <v>2046104</v>
          </cell>
          <cell r="J978">
            <v>851577</v>
          </cell>
          <cell r="K978">
            <v>365553</v>
          </cell>
        </row>
        <row r="979">
          <cell r="A979" t="str">
            <v>Montana</v>
          </cell>
          <cell r="B979">
            <v>2006</v>
          </cell>
          <cell r="C979">
            <v>8019721</v>
          </cell>
          <cell r="D979">
            <v>1057609</v>
          </cell>
          <cell r="E979">
            <v>0</v>
          </cell>
          <cell r="F979">
            <v>517850</v>
          </cell>
          <cell r="G979">
            <v>768911</v>
          </cell>
          <cell r="H979">
            <v>153675</v>
          </cell>
          <cell r="I979">
            <v>2032151</v>
          </cell>
          <cell r="J979">
            <v>937082</v>
          </cell>
          <cell r="K979">
            <v>390776</v>
          </cell>
        </row>
        <row r="980">
          <cell r="A980" t="str">
            <v>Montana</v>
          </cell>
          <cell r="B980">
            <v>2007</v>
          </cell>
          <cell r="C980">
            <v>9160780</v>
          </cell>
          <cell r="D980">
            <v>1098265</v>
          </cell>
          <cell r="E980">
            <v>0</v>
          </cell>
          <cell r="F980">
            <v>535344</v>
          </cell>
          <cell r="G980">
            <v>832916</v>
          </cell>
          <cell r="H980">
            <v>178707</v>
          </cell>
          <cell r="I980">
            <v>2015411</v>
          </cell>
          <cell r="J980">
            <v>997481</v>
          </cell>
          <cell r="K980">
            <v>399600</v>
          </cell>
        </row>
        <row r="981">
          <cell r="A981" t="str">
            <v>Montana</v>
          </cell>
          <cell r="B981">
            <v>2008</v>
          </cell>
          <cell r="C981">
            <v>8515325</v>
          </cell>
          <cell r="D981">
            <v>1169868</v>
          </cell>
          <cell r="E981">
            <v>0</v>
          </cell>
          <cell r="F981">
            <v>550146</v>
          </cell>
          <cell r="G981">
            <v>870064</v>
          </cell>
          <cell r="H981">
            <v>161713</v>
          </cell>
          <cell r="I981">
            <v>2108437</v>
          </cell>
          <cell r="J981">
            <v>1038848</v>
          </cell>
          <cell r="K981">
            <v>456353</v>
          </cell>
        </row>
        <row r="982">
          <cell r="A982" t="str">
            <v>Montana</v>
          </cell>
          <cell r="B982">
            <v>2009</v>
          </cell>
          <cell r="C982">
            <v>7158599</v>
          </cell>
          <cell r="D982">
            <v>1365037</v>
          </cell>
          <cell r="E982">
            <v>0</v>
          </cell>
          <cell r="F982">
            <v>537081</v>
          </cell>
          <cell r="G982">
            <v>827196</v>
          </cell>
          <cell r="H982">
            <v>164255</v>
          </cell>
          <cell r="I982">
            <v>2323585</v>
          </cell>
          <cell r="J982">
            <v>1045458</v>
          </cell>
          <cell r="K982">
            <v>608622</v>
          </cell>
        </row>
        <row r="983">
          <cell r="A983" t="str">
            <v>Montana</v>
          </cell>
          <cell r="B983">
            <v>2010</v>
          </cell>
          <cell r="C983">
            <v>9783778</v>
          </cell>
          <cell r="D983">
            <v>1385942</v>
          </cell>
          <cell r="E983">
            <v>0</v>
          </cell>
          <cell r="F983">
            <v>539284</v>
          </cell>
          <cell r="G983">
            <v>714814</v>
          </cell>
          <cell r="H983">
            <v>93225</v>
          </cell>
          <cell r="I983">
            <v>2727330</v>
          </cell>
          <cell r="J983">
            <v>1107840</v>
          </cell>
          <cell r="K983">
            <v>653079</v>
          </cell>
        </row>
        <row r="984">
          <cell r="A984" t="str">
            <v>Montana</v>
          </cell>
          <cell r="B984">
            <v>2011</v>
          </cell>
          <cell r="C984">
            <v>10281267</v>
          </cell>
          <cell r="D984">
            <v>1373080</v>
          </cell>
          <cell r="E984">
            <v>0</v>
          </cell>
          <cell r="F984">
            <v>542046</v>
          </cell>
          <cell r="G984">
            <v>812629</v>
          </cell>
          <cell r="H984">
            <v>123985</v>
          </cell>
          <cell r="I984">
            <v>2670873</v>
          </cell>
          <cell r="J984">
            <v>1158113</v>
          </cell>
          <cell r="K984">
            <v>335615</v>
          </cell>
        </row>
        <row r="985">
          <cell r="A985" t="str">
            <v>Montana</v>
          </cell>
          <cell r="B985">
            <v>2012</v>
          </cell>
          <cell r="C985">
            <v>8940498</v>
          </cell>
          <cell r="D985">
            <v>1379420</v>
          </cell>
          <cell r="E985">
            <v>0</v>
          </cell>
          <cell r="F985">
            <v>553198</v>
          </cell>
          <cell r="G985">
            <v>900180</v>
          </cell>
          <cell r="H985">
            <v>132361</v>
          </cell>
          <cell r="I985">
            <v>2470255</v>
          </cell>
          <cell r="J985">
            <v>1100888</v>
          </cell>
          <cell r="K985">
            <v>367404</v>
          </cell>
        </row>
        <row r="986">
          <cell r="A986" t="str">
            <v>Montana</v>
          </cell>
          <cell r="B986">
            <v>2013</v>
          </cell>
          <cell r="C986">
            <v>10436893</v>
          </cell>
          <cell r="D986">
            <v>1426817</v>
          </cell>
          <cell r="E986">
            <v>0</v>
          </cell>
          <cell r="F986">
            <v>568288</v>
          </cell>
          <cell r="G986">
            <v>1045500</v>
          </cell>
          <cell r="H986">
            <v>170999</v>
          </cell>
          <cell r="I986">
            <v>2407873</v>
          </cell>
          <cell r="J986">
            <v>1148952</v>
          </cell>
          <cell r="K986">
            <v>333506</v>
          </cell>
        </row>
        <row r="987">
          <cell r="A987" t="str">
            <v>Nebraska</v>
          </cell>
          <cell r="B987">
            <v>1977</v>
          </cell>
          <cell r="C987">
            <v>2683388</v>
          </cell>
          <cell r="D987">
            <v>569933</v>
          </cell>
          <cell r="E987">
            <v>221144</v>
          </cell>
          <cell r="F987">
            <v>148712</v>
          </cell>
          <cell r="G987">
            <v>170595</v>
          </cell>
          <cell r="H987">
            <v>41946</v>
          </cell>
          <cell r="I987">
            <v>364357</v>
          </cell>
          <cell r="J987">
            <v>278630</v>
          </cell>
          <cell r="K987">
            <v>56223</v>
          </cell>
        </row>
        <row r="988">
          <cell r="A988" t="str">
            <v>Nebraska</v>
          </cell>
          <cell r="B988">
            <v>1978</v>
          </cell>
          <cell r="C988">
            <v>2882700</v>
          </cell>
          <cell r="D988">
            <v>547159</v>
          </cell>
          <cell r="E988">
            <v>265782</v>
          </cell>
          <cell r="F988">
            <v>162399</v>
          </cell>
          <cell r="G988">
            <v>173430</v>
          </cell>
          <cell r="H988">
            <v>47067</v>
          </cell>
          <cell r="I988">
            <v>411101</v>
          </cell>
          <cell r="J988">
            <v>291713</v>
          </cell>
          <cell r="K988">
            <v>58767</v>
          </cell>
        </row>
        <row r="989">
          <cell r="A989" t="str">
            <v>Nebraska</v>
          </cell>
          <cell r="B989">
            <v>1979</v>
          </cell>
          <cell r="C989">
            <v>3244650</v>
          </cell>
          <cell r="D989">
            <v>612121</v>
          </cell>
          <cell r="E989">
            <v>284770</v>
          </cell>
          <cell r="F989">
            <v>170086</v>
          </cell>
          <cell r="G989">
            <v>208557</v>
          </cell>
          <cell r="H989">
            <v>49985</v>
          </cell>
          <cell r="I989">
            <v>437769</v>
          </cell>
          <cell r="J989">
            <v>344383</v>
          </cell>
          <cell r="K989">
            <v>67003</v>
          </cell>
        </row>
        <row r="990">
          <cell r="A990" t="str">
            <v>Nebraska</v>
          </cell>
          <cell r="B990">
            <v>1980</v>
          </cell>
          <cell r="C990">
            <v>3611040</v>
          </cell>
          <cell r="D990">
            <v>629041</v>
          </cell>
          <cell r="E990">
            <v>316816</v>
          </cell>
          <cell r="F990">
            <v>177210</v>
          </cell>
          <cell r="G990">
            <v>235821</v>
          </cell>
          <cell r="H990">
            <v>57579</v>
          </cell>
          <cell r="I990">
            <v>472006</v>
          </cell>
          <cell r="J990">
            <v>391247</v>
          </cell>
          <cell r="K990">
            <v>75778</v>
          </cell>
        </row>
        <row r="991">
          <cell r="A991" t="str">
            <v>Nebraska</v>
          </cell>
          <cell r="B991">
            <v>1981</v>
          </cell>
          <cell r="C991">
            <v>3887860</v>
          </cell>
          <cell r="D991">
            <v>651774</v>
          </cell>
          <cell r="E991">
            <v>324887</v>
          </cell>
          <cell r="F991">
            <v>193818</v>
          </cell>
          <cell r="G991">
            <v>201161</v>
          </cell>
          <cell r="H991">
            <v>54128</v>
          </cell>
          <cell r="I991">
            <v>512697</v>
          </cell>
          <cell r="J991">
            <v>441120</v>
          </cell>
          <cell r="K991">
            <v>73405</v>
          </cell>
        </row>
        <row r="992">
          <cell r="A992" t="str">
            <v>Nebraska</v>
          </cell>
          <cell r="B992">
            <v>1982</v>
          </cell>
          <cell r="C992">
            <v>4205597</v>
          </cell>
          <cell r="D992">
            <v>705565</v>
          </cell>
          <cell r="E992">
            <v>336689</v>
          </cell>
          <cell r="F992">
            <v>213992</v>
          </cell>
          <cell r="G992">
            <v>226560</v>
          </cell>
          <cell r="H992">
            <v>48498</v>
          </cell>
          <cell r="I992">
            <v>497458</v>
          </cell>
          <cell r="J992">
            <v>508557</v>
          </cell>
          <cell r="K992">
            <v>113386</v>
          </cell>
        </row>
        <row r="993">
          <cell r="A993" t="str">
            <v>Nebraska</v>
          </cell>
          <cell r="B993">
            <v>1983</v>
          </cell>
          <cell r="C993">
            <v>4655078</v>
          </cell>
          <cell r="D993">
            <v>759650</v>
          </cell>
          <cell r="E993">
            <v>405991</v>
          </cell>
          <cell r="F993">
            <v>216381</v>
          </cell>
          <cell r="G993">
            <v>280662</v>
          </cell>
          <cell r="H993">
            <v>51635</v>
          </cell>
          <cell r="I993">
            <v>535456</v>
          </cell>
          <cell r="J993">
            <v>564910</v>
          </cell>
          <cell r="K993">
            <v>120269</v>
          </cell>
        </row>
        <row r="994">
          <cell r="A994" t="str">
            <v>Nebraska</v>
          </cell>
          <cell r="B994">
            <v>1984</v>
          </cell>
          <cell r="C994">
            <v>5007288</v>
          </cell>
          <cell r="D994">
            <v>814187</v>
          </cell>
          <cell r="E994">
            <v>429036</v>
          </cell>
          <cell r="F994">
            <v>237380</v>
          </cell>
          <cell r="G994">
            <v>304318</v>
          </cell>
          <cell r="H994">
            <v>66909</v>
          </cell>
          <cell r="I994">
            <v>559809</v>
          </cell>
          <cell r="J994">
            <v>613718</v>
          </cell>
          <cell r="K994">
            <v>108375</v>
          </cell>
        </row>
        <row r="995">
          <cell r="A995" t="str">
            <v>Nebraska</v>
          </cell>
          <cell r="B995">
            <v>1985</v>
          </cell>
          <cell r="C995">
            <v>5311522</v>
          </cell>
          <cell r="D995">
            <v>869299</v>
          </cell>
          <cell r="E995">
            <v>397248</v>
          </cell>
          <cell r="F995">
            <v>242115</v>
          </cell>
          <cell r="G995">
            <v>318848</v>
          </cell>
          <cell r="H995">
            <v>48959</v>
          </cell>
          <cell r="I995">
            <v>637728</v>
          </cell>
          <cell r="J995">
            <v>646189</v>
          </cell>
          <cell r="K995">
            <v>112777</v>
          </cell>
        </row>
        <row r="996">
          <cell r="A996" t="str">
            <v>Nebraska</v>
          </cell>
          <cell r="B996">
            <v>1986</v>
          </cell>
          <cell r="C996">
            <v>5636238</v>
          </cell>
          <cell r="D996">
            <v>925581</v>
          </cell>
          <cell r="E996">
            <v>407428</v>
          </cell>
          <cell r="F996">
            <v>269465</v>
          </cell>
          <cell r="G996">
            <v>351828</v>
          </cell>
          <cell r="H996">
            <v>54559</v>
          </cell>
          <cell r="I996">
            <v>682335</v>
          </cell>
          <cell r="J996">
            <v>727043</v>
          </cell>
          <cell r="K996">
            <v>106929</v>
          </cell>
        </row>
        <row r="997">
          <cell r="A997" t="str">
            <v>Nebraska</v>
          </cell>
          <cell r="B997">
            <v>1987</v>
          </cell>
          <cell r="C997">
            <v>5899947</v>
          </cell>
          <cell r="D997">
            <v>1004235</v>
          </cell>
          <cell r="E997">
            <v>458085</v>
          </cell>
          <cell r="F997">
            <v>287338</v>
          </cell>
          <cell r="G997">
            <v>359803</v>
          </cell>
          <cell r="H997">
            <v>67423</v>
          </cell>
          <cell r="I997">
            <v>658817</v>
          </cell>
          <cell r="J997">
            <v>777710</v>
          </cell>
          <cell r="K997">
            <v>99193</v>
          </cell>
        </row>
        <row r="998">
          <cell r="A998" t="str">
            <v>Nebraska</v>
          </cell>
          <cell r="B998">
            <v>1988</v>
          </cell>
          <cell r="C998">
            <v>6093384</v>
          </cell>
          <cell r="D998">
            <v>1032389</v>
          </cell>
          <cell r="E998">
            <v>522844</v>
          </cell>
          <cell r="F998">
            <v>293551</v>
          </cell>
          <cell r="G998">
            <v>432035</v>
          </cell>
          <cell r="H998">
            <v>73783</v>
          </cell>
          <cell r="I998">
            <v>703716</v>
          </cell>
          <cell r="J998">
            <v>807448</v>
          </cell>
          <cell r="K998">
            <v>86971</v>
          </cell>
        </row>
        <row r="999">
          <cell r="A999" t="str">
            <v>Nebraska</v>
          </cell>
          <cell r="B999">
            <v>1989</v>
          </cell>
          <cell r="C999">
            <v>6605409</v>
          </cell>
          <cell r="D999">
            <v>1124131</v>
          </cell>
          <cell r="E999">
            <v>575366</v>
          </cell>
          <cell r="F999">
            <v>308531</v>
          </cell>
          <cell r="G999">
            <v>474100</v>
          </cell>
          <cell r="H999">
            <v>80624</v>
          </cell>
          <cell r="I999">
            <v>721309</v>
          </cell>
          <cell r="J999">
            <v>905183</v>
          </cell>
          <cell r="K999">
            <v>101354</v>
          </cell>
        </row>
        <row r="1000">
          <cell r="A1000" t="str">
            <v>Nebraska</v>
          </cell>
          <cell r="B1000">
            <v>1990</v>
          </cell>
          <cell r="C1000">
            <v>7028444</v>
          </cell>
          <cell r="D1000">
            <v>1202826</v>
          </cell>
          <cell r="E1000">
            <v>597784</v>
          </cell>
          <cell r="F1000">
            <v>339613</v>
          </cell>
          <cell r="G1000">
            <v>495567</v>
          </cell>
          <cell r="H1000">
            <v>71948</v>
          </cell>
          <cell r="I1000">
            <v>778708</v>
          </cell>
          <cell r="J1000">
            <v>940774</v>
          </cell>
          <cell r="K1000">
            <v>116314</v>
          </cell>
        </row>
        <row r="1001">
          <cell r="A1001" t="str">
            <v>Nebraska</v>
          </cell>
          <cell r="B1001">
            <v>1991</v>
          </cell>
          <cell r="C1001">
            <v>7331842</v>
          </cell>
          <cell r="D1001">
            <v>1185066</v>
          </cell>
          <cell r="E1001">
            <v>723432</v>
          </cell>
          <cell r="F1001">
            <v>357256</v>
          </cell>
          <cell r="G1001">
            <v>603112</v>
          </cell>
          <cell r="H1001">
            <v>81948</v>
          </cell>
          <cell r="I1001">
            <v>854998</v>
          </cell>
          <cell r="J1001">
            <v>914505</v>
          </cell>
          <cell r="K1001">
            <v>111525</v>
          </cell>
        </row>
        <row r="1002">
          <cell r="A1002" t="str">
            <v>Nebraska</v>
          </cell>
          <cell r="B1002">
            <v>1992</v>
          </cell>
          <cell r="C1002">
            <v>7713356</v>
          </cell>
          <cell r="D1002">
            <v>1156501</v>
          </cell>
          <cell r="E1002">
            <v>772008</v>
          </cell>
          <cell r="F1002">
            <v>361655</v>
          </cell>
          <cell r="G1002">
            <v>652638</v>
          </cell>
          <cell r="H1002">
            <v>103617</v>
          </cell>
          <cell r="I1002">
            <v>976693</v>
          </cell>
          <cell r="J1002">
            <v>990698</v>
          </cell>
          <cell r="K1002">
            <v>142412</v>
          </cell>
        </row>
        <row r="1003">
          <cell r="A1003" t="str">
            <v>Nebraska</v>
          </cell>
          <cell r="B1003">
            <v>1993</v>
          </cell>
          <cell r="C1003">
            <v>7927462</v>
          </cell>
          <cell r="D1003">
            <v>1248362</v>
          </cell>
          <cell r="E1003">
            <v>812100</v>
          </cell>
          <cell r="F1003">
            <v>373150</v>
          </cell>
          <cell r="G1003">
            <v>685066</v>
          </cell>
          <cell r="H1003">
            <v>102755</v>
          </cell>
          <cell r="I1003">
            <v>1036869</v>
          </cell>
          <cell r="J1003">
            <v>1006601</v>
          </cell>
          <cell r="K1003">
            <v>169865</v>
          </cell>
        </row>
        <row r="1004">
          <cell r="A1004" t="str">
            <v>Nebraska</v>
          </cell>
          <cell r="B1004">
            <v>1994</v>
          </cell>
          <cell r="C1004">
            <v>8715644</v>
          </cell>
          <cell r="D1004">
            <v>1369499</v>
          </cell>
          <cell r="E1004">
            <v>868667</v>
          </cell>
          <cell r="F1004">
            <v>431413</v>
          </cell>
          <cell r="G1004">
            <v>715590</v>
          </cell>
          <cell r="H1004">
            <v>113142</v>
          </cell>
          <cell r="I1004">
            <v>1180338</v>
          </cell>
          <cell r="J1004">
            <v>1089238</v>
          </cell>
          <cell r="K1004">
            <v>248127</v>
          </cell>
        </row>
        <row r="1005">
          <cell r="A1005" t="str">
            <v>Nebraska</v>
          </cell>
          <cell r="B1005">
            <v>1995</v>
          </cell>
          <cell r="C1005">
            <v>9209166</v>
          </cell>
          <cell r="D1005">
            <v>1478586</v>
          </cell>
          <cell r="E1005">
            <v>917206</v>
          </cell>
          <cell r="F1005">
            <v>438924</v>
          </cell>
          <cell r="G1005">
            <v>740902</v>
          </cell>
          <cell r="H1005">
            <v>123924</v>
          </cell>
          <cell r="I1005">
            <v>1247358</v>
          </cell>
          <cell r="J1005">
            <v>1158496</v>
          </cell>
          <cell r="K1005">
            <v>287018</v>
          </cell>
        </row>
        <row r="1006">
          <cell r="A1006" t="str">
            <v>Nebraska</v>
          </cell>
          <cell r="B1006">
            <v>1996</v>
          </cell>
          <cell r="C1006">
            <v>9898376</v>
          </cell>
          <cell r="D1006">
            <v>1578571</v>
          </cell>
          <cell r="E1006">
            <v>957911</v>
          </cell>
          <cell r="F1006">
            <v>442854</v>
          </cell>
          <cell r="G1006">
            <v>840210</v>
          </cell>
          <cell r="H1006">
            <v>126801</v>
          </cell>
          <cell r="I1006">
            <v>1291046</v>
          </cell>
          <cell r="J1006">
            <v>1289818</v>
          </cell>
          <cell r="K1006">
            <v>314340</v>
          </cell>
        </row>
        <row r="1007">
          <cell r="A1007" t="str">
            <v>Nebraska</v>
          </cell>
          <cell r="B1007">
            <v>1997</v>
          </cell>
          <cell r="C1007">
            <v>10767394</v>
          </cell>
          <cell r="D1007">
            <v>1594202</v>
          </cell>
          <cell r="E1007">
            <v>1024706</v>
          </cell>
          <cell r="F1007">
            <v>464671</v>
          </cell>
          <cell r="G1007">
            <v>937302</v>
          </cell>
          <cell r="H1007">
            <v>137338</v>
          </cell>
          <cell r="I1007">
            <v>1306815</v>
          </cell>
          <cell r="J1007">
            <v>1422879</v>
          </cell>
          <cell r="K1007">
            <v>301978</v>
          </cell>
        </row>
        <row r="1008">
          <cell r="A1008" t="str">
            <v>Nebraska</v>
          </cell>
          <cell r="B1008">
            <v>1998</v>
          </cell>
          <cell r="C1008">
            <v>10970564</v>
          </cell>
          <cell r="D1008">
            <v>1589252</v>
          </cell>
          <cell r="E1008">
            <v>1084316</v>
          </cell>
          <cell r="F1008">
            <v>447155</v>
          </cell>
          <cell r="G1008">
            <v>973910</v>
          </cell>
          <cell r="H1008">
            <v>142150</v>
          </cell>
          <cell r="I1008">
            <v>1416681</v>
          </cell>
          <cell r="J1008">
            <v>1275193</v>
          </cell>
          <cell r="K1008">
            <v>316206</v>
          </cell>
        </row>
        <row r="1009">
          <cell r="A1009" t="str">
            <v>Nebraska</v>
          </cell>
          <cell r="B1009">
            <v>1999</v>
          </cell>
          <cell r="C1009">
            <v>10946839</v>
          </cell>
          <cell r="D1009">
            <v>1567009</v>
          </cell>
          <cell r="E1009">
            <v>1028498</v>
          </cell>
          <cell r="F1009">
            <v>449409</v>
          </cell>
          <cell r="G1009">
            <v>1071881</v>
          </cell>
          <cell r="H1009">
            <v>135034</v>
          </cell>
          <cell r="I1009">
            <v>1548575</v>
          </cell>
          <cell r="J1009">
            <v>1277092</v>
          </cell>
          <cell r="K1009">
            <v>399659</v>
          </cell>
        </row>
        <row r="1010">
          <cell r="A1010" t="str">
            <v>Nebraska</v>
          </cell>
          <cell r="B1010">
            <v>2000</v>
          </cell>
          <cell r="C1010">
            <v>11650469</v>
          </cell>
          <cell r="D1010">
            <v>1548923</v>
          </cell>
          <cell r="E1010">
            <v>1216962</v>
          </cell>
          <cell r="F1010">
            <v>472817</v>
          </cell>
          <cell r="G1010">
            <v>1173924</v>
          </cell>
          <cell r="H1010">
            <v>140022</v>
          </cell>
          <cell r="I1010">
            <v>1710215</v>
          </cell>
          <cell r="J1010">
            <v>1332352</v>
          </cell>
          <cell r="K1010">
            <v>531052</v>
          </cell>
        </row>
        <row r="1011">
          <cell r="A1011" t="str">
            <v>Nebraska</v>
          </cell>
          <cell r="B1011">
            <v>2002</v>
          </cell>
          <cell r="C1011">
            <v>12030515</v>
          </cell>
          <cell r="D1011">
            <v>1748841</v>
          </cell>
          <cell r="E1011">
            <v>1287487</v>
          </cell>
          <cell r="F1011">
            <v>531667</v>
          </cell>
          <cell r="G1011">
            <v>1153444</v>
          </cell>
          <cell r="H1011">
            <v>107628</v>
          </cell>
          <cell r="I1011">
            <v>1973494</v>
          </cell>
          <cell r="J1011">
            <v>1434794</v>
          </cell>
          <cell r="K1011">
            <v>625533</v>
          </cell>
        </row>
        <row r="1012">
          <cell r="A1012" t="str">
            <v>Nebraska</v>
          </cell>
          <cell r="B1012">
            <v>2004</v>
          </cell>
          <cell r="C1012">
            <v>15510744</v>
          </cell>
          <cell r="D1012">
            <v>2007118</v>
          </cell>
          <cell r="E1012">
            <v>1760207</v>
          </cell>
          <cell r="F1012">
            <v>573682</v>
          </cell>
          <cell r="G1012">
            <v>1242603</v>
          </cell>
          <cell r="H1012">
            <v>167429</v>
          </cell>
          <cell r="I1012">
            <v>2536068</v>
          </cell>
          <cell r="J1012">
            <v>1633368</v>
          </cell>
          <cell r="K1012">
            <v>827008</v>
          </cell>
        </row>
        <row r="1013">
          <cell r="A1013" t="str">
            <v>Nebraska</v>
          </cell>
          <cell r="B1013">
            <v>2005</v>
          </cell>
          <cell r="C1013">
            <v>15904872</v>
          </cell>
          <cell r="D1013">
            <v>2094637</v>
          </cell>
          <cell r="E1013">
            <v>1768202</v>
          </cell>
          <cell r="F1013">
            <v>546119</v>
          </cell>
          <cell r="G1013">
            <v>1393897</v>
          </cell>
          <cell r="H1013">
            <v>198380</v>
          </cell>
          <cell r="I1013">
            <v>2669695</v>
          </cell>
          <cell r="J1013">
            <v>1691818</v>
          </cell>
          <cell r="K1013">
            <v>943930</v>
          </cell>
        </row>
        <row r="1014">
          <cell r="A1014" t="str">
            <v>Nebraska</v>
          </cell>
          <cell r="B1014">
            <v>2006</v>
          </cell>
          <cell r="C1014">
            <v>16979550</v>
          </cell>
          <cell r="D1014">
            <v>2197262</v>
          </cell>
          <cell r="E1014">
            <v>1648042</v>
          </cell>
          <cell r="F1014">
            <v>540435</v>
          </cell>
          <cell r="G1014">
            <v>1545024</v>
          </cell>
          <cell r="H1014">
            <v>262296</v>
          </cell>
          <cell r="I1014">
            <v>2618187</v>
          </cell>
          <cell r="J1014">
            <v>1891308</v>
          </cell>
          <cell r="K1014">
            <v>1020727</v>
          </cell>
        </row>
        <row r="1015">
          <cell r="A1015" t="str">
            <v>Nebraska</v>
          </cell>
          <cell r="B1015">
            <v>2007</v>
          </cell>
          <cell r="C1015">
            <v>18213534</v>
          </cell>
          <cell r="D1015">
            <v>2388939</v>
          </cell>
          <cell r="E1015">
            <v>1758894</v>
          </cell>
          <cell r="F1015">
            <v>628399</v>
          </cell>
          <cell r="G1015">
            <v>1650895</v>
          </cell>
          <cell r="H1015">
            <v>213027</v>
          </cell>
          <cell r="I1015">
            <v>2711632</v>
          </cell>
          <cell r="J1015">
            <v>2183220</v>
          </cell>
          <cell r="K1015">
            <v>702487</v>
          </cell>
        </row>
        <row r="1016">
          <cell r="A1016" t="str">
            <v>Nebraska</v>
          </cell>
          <cell r="B1016">
            <v>2008</v>
          </cell>
          <cell r="C1016">
            <v>17098639</v>
          </cell>
          <cell r="D1016">
            <v>2466616</v>
          </cell>
          <cell r="E1016">
            <v>1809871</v>
          </cell>
          <cell r="F1016">
            <v>612812</v>
          </cell>
          <cell r="G1016">
            <v>1726145</v>
          </cell>
          <cell r="H1016">
            <v>232852</v>
          </cell>
          <cell r="I1016">
            <v>2740725</v>
          </cell>
          <cell r="J1016">
            <v>2424969</v>
          </cell>
          <cell r="K1016">
            <v>617964</v>
          </cell>
        </row>
        <row r="1017">
          <cell r="A1017" t="str">
            <v>Nebraska</v>
          </cell>
          <cell r="B1017">
            <v>2009</v>
          </cell>
          <cell r="C1017">
            <v>15857919</v>
          </cell>
          <cell r="D1017">
            <v>2767672</v>
          </cell>
          <cell r="E1017">
            <v>1798687</v>
          </cell>
          <cell r="F1017">
            <v>588299</v>
          </cell>
          <cell r="G1017">
            <v>1602091</v>
          </cell>
          <cell r="H1017">
            <v>198442</v>
          </cell>
          <cell r="I1017">
            <v>2968383</v>
          </cell>
          <cell r="J1017">
            <v>2464845</v>
          </cell>
          <cell r="K1017">
            <v>659846</v>
          </cell>
        </row>
        <row r="1018">
          <cell r="A1018" t="str">
            <v>Nebraska</v>
          </cell>
          <cell r="B1018">
            <v>2010</v>
          </cell>
          <cell r="C1018">
            <v>20120741</v>
          </cell>
          <cell r="D1018">
            <v>2865918</v>
          </cell>
          <cell r="E1018">
            <v>1737504</v>
          </cell>
          <cell r="F1018">
            <v>587902</v>
          </cell>
          <cell r="G1018">
            <v>1514831</v>
          </cell>
          <cell r="H1018">
            <v>154332</v>
          </cell>
          <cell r="I1018">
            <v>3487160</v>
          </cell>
          <cell r="J1018">
            <v>2532578</v>
          </cell>
          <cell r="K1018">
            <v>890810</v>
          </cell>
        </row>
        <row r="1019">
          <cell r="A1019" t="str">
            <v>Nebraska</v>
          </cell>
          <cell r="B1019">
            <v>2011</v>
          </cell>
          <cell r="C1019">
            <v>21852260</v>
          </cell>
          <cell r="D1019">
            <v>2996797</v>
          </cell>
          <cell r="E1019">
            <v>1848060</v>
          </cell>
          <cell r="F1019">
            <v>601982</v>
          </cell>
          <cell r="G1019">
            <v>1721548</v>
          </cell>
          <cell r="H1019">
            <v>154945</v>
          </cell>
          <cell r="I1019">
            <v>3752496</v>
          </cell>
          <cell r="J1019">
            <v>2590502</v>
          </cell>
          <cell r="K1019">
            <v>843136</v>
          </cell>
        </row>
        <row r="1020">
          <cell r="A1020" t="str">
            <v>Nebraska</v>
          </cell>
          <cell r="B1020">
            <v>2012</v>
          </cell>
          <cell r="C1020">
            <v>20228457</v>
          </cell>
          <cell r="D1020">
            <v>2954130</v>
          </cell>
          <cell r="E1020">
            <v>1887166</v>
          </cell>
          <cell r="F1020">
            <v>598062</v>
          </cell>
          <cell r="G1020">
            <v>1838344</v>
          </cell>
          <cell r="H1020">
            <v>234296</v>
          </cell>
          <cell r="I1020">
            <v>3538034</v>
          </cell>
          <cell r="J1020">
            <v>2713732</v>
          </cell>
          <cell r="K1020">
            <v>692637</v>
          </cell>
        </row>
        <row r="1021">
          <cell r="A1021" t="str">
            <v>Nebraska</v>
          </cell>
          <cell r="B1021">
            <v>2013</v>
          </cell>
          <cell r="C1021">
            <v>22609379</v>
          </cell>
          <cell r="D1021">
            <v>3081714</v>
          </cell>
          <cell r="E1021">
            <v>2009918</v>
          </cell>
          <cell r="F1021">
            <v>625550</v>
          </cell>
          <cell r="G1021">
            <v>2101694</v>
          </cell>
          <cell r="H1021">
            <v>275563</v>
          </cell>
          <cell r="I1021">
            <v>3509525</v>
          </cell>
          <cell r="J1021">
            <v>2816770</v>
          </cell>
          <cell r="K1021">
            <v>953091</v>
          </cell>
        </row>
        <row r="1022">
          <cell r="A1022" t="str">
            <v>Nevada</v>
          </cell>
          <cell r="B1022">
            <v>1977</v>
          </cell>
          <cell r="C1022">
            <v>1203095</v>
          </cell>
          <cell r="D1022">
            <v>181814</v>
          </cell>
          <cell r="E1022">
            <v>134428</v>
          </cell>
          <cell r="F1022">
            <v>167053</v>
          </cell>
          <cell r="G1022">
            <v>0</v>
          </cell>
          <cell r="H1022">
            <v>0</v>
          </cell>
          <cell r="I1022">
            <v>174283</v>
          </cell>
          <cell r="J1022">
            <v>138191</v>
          </cell>
          <cell r="K1022">
            <v>21920</v>
          </cell>
        </row>
        <row r="1023">
          <cell r="A1023" t="str">
            <v>Nevada</v>
          </cell>
          <cell r="B1023">
            <v>1978</v>
          </cell>
          <cell r="C1023">
            <v>1444421</v>
          </cell>
          <cell r="D1023">
            <v>207869</v>
          </cell>
          <cell r="E1023">
            <v>166160</v>
          </cell>
          <cell r="F1023">
            <v>193040</v>
          </cell>
          <cell r="G1023">
            <v>0</v>
          </cell>
          <cell r="H1023">
            <v>0</v>
          </cell>
          <cell r="I1023">
            <v>247141</v>
          </cell>
          <cell r="J1023">
            <v>168376</v>
          </cell>
          <cell r="K1023">
            <v>31388</v>
          </cell>
        </row>
        <row r="1024">
          <cell r="A1024" t="str">
            <v>Nevada</v>
          </cell>
          <cell r="B1024">
            <v>1979</v>
          </cell>
          <cell r="C1024">
            <v>1676688</v>
          </cell>
          <cell r="D1024">
            <v>249105</v>
          </cell>
          <cell r="E1024">
            <v>204080</v>
          </cell>
          <cell r="F1024">
            <v>228596</v>
          </cell>
          <cell r="G1024">
            <v>0</v>
          </cell>
          <cell r="H1024">
            <v>0</v>
          </cell>
          <cell r="I1024">
            <v>237971</v>
          </cell>
          <cell r="J1024">
            <v>175534</v>
          </cell>
          <cell r="K1024">
            <v>37133</v>
          </cell>
        </row>
        <row r="1025">
          <cell r="A1025" t="str">
            <v>Nevada</v>
          </cell>
          <cell r="B1025">
            <v>1980</v>
          </cell>
          <cell r="C1025">
            <v>1875985</v>
          </cell>
          <cell r="D1025">
            <v>204456</v>
          </cell>
          <cell r="E1025">
            <v>211815</v>
          </cell>
          <cell r="F1025">
            <v>248921</v>
          </cell>
          <cell r="G1025">
            <v>0</v>
          </cell>
          <cell r="H1025">
            <v>0</v>
          </cell>
          <cell r="I1025">
            <v>302129</v>
          </cell>
          <cell r="J1025">
            <v>208182</v>
          </cell>
          <cell r="K1025">
            <v>48040</v>
          </cell>
        </row>
        <row r="1026">
          <cell r="A1026" t="str">
            <v>Nevada</v>
          </cell>
          <cell r="B1026">
            <v>1981</v>
          </cell>
          <cell r="C1026">
            <v>2072656</v>
          </cell>
          <cell r="D1026">
            <v>257206</v>
          </cell>
          <cell r="E1026">
            <v>234984</v>
          </cell>
          <cell r="F1026">
            <v>267232</v>
          </cell>
          <cell r="G1026">
            <v>0</v>
          </cell>
          <cell r="H1026">
            <v>0</v>
          </cell>
          <cell r="I1026">
            <v>299846</v>
          </cell>
          <cell r="J1026">
            <v>245178</v>
          </cell>
          <cell r="K1026">
            <v>51526</v>
          </cell>
        </row>
        <row r="1027">
          <cell r="A1027" t="str">
            <v>Nevada</v>
          </cell>
          <cell r="B1027">
            <v>1982</v>
          </cell>
          <cell r="C1027">
            <v>2321182</v>
          </cell>
          <cell r="D1027">
            <v>187346</v>
          </cell>
          <cell r="E1027">
            <v>375973</v>
          </cell>
          <cell r="F1027">
            <v>312385</v>
          </cell>
          <cell r="G1027">
            <v>0</v>
          </cell>
          <cell r="H1027">
            <v>0</v>
          </cell>
          <cell r="I1027">
            <v>288566</v>
          </cell>
          <cell r="J1027">
            <v>302144</v>
          </cell>
          <cell r="K1027">
            <v>56832</v>
          </cell>
        </row>
        <row r="1028">
          <cell r="A1028" t="str">
            <v>Nevada</v>
          </cell>
          <cell r="B1028">
            <v>1983</v>
          </cell>
          <cell r="C1028">
            <v>2560618</v>
          </cell>
          <cell r="D1028">
            <v>208280</v>
          </cell>
          <cell r="E1028">
            <v>368332</v>
          </cell>
          <cell r="F1028">
            <v>355553</v>
          </cell>
          <cell r="G1028">
            <v>0</v>
          </cell>
          <cell r="H1028">
            <v>0</v>
          </cell>
          <cell r="I1028">
            <v>294432</v>
          </cell>
          <cell r="J1028">
            <v>366489</v>
          </cell>
          <cell r="K1028">
            <v>66301</v>
          </cell>
        </row>
        <row r="1029">
          <cell r="A1029" t="str">
            <v>Nevada</v>
          </cell>
          <cell r="B1029">
            <v>1984</v>
          </cell>
          <cell r="C1029">
            <v>2723444</v>
          </cell>
          <cell r="D1029">
            <v>271572</v>
          </cell>
          <cell r="E1029">
            <v>411413</v>
          </cell>
          <cell r="F1029">
            <v>385583</v>
          </cell>
          <cell r="G1029">
            <v>0</v>
          </cell>
          <cell r="H1029">
            <v>0</v>
          </cell>
          <cell r="I1029">
            <v>298374</v>
          </cell>
          <cell r="J1029">
            <v>398186</v>
          </cell>
          <cell r="K1029">
            <v>66575</v>
          </cell>
        </row>
        <row r="1030">
          <cell r="A1030" t="str">
            <v>Nevada</v>
          </cell>
          <cell r="B1030">
            <v>1985</v>
          </cell>
          <cell r="C1030">
            <v>3015593</v>
          </cell>
          <cell r="D1030">
            <v>295314</v>
          </cell>
          <cell r="E1030">
            <v>463247</v>
          </cell>
          <cell r="F1030">
            <v>417123</v>
          </cell>
          <cell r="G1030">
            <v>0</v>
          </cell>
          <cell r="H1030">
            <v>0</v>
          </cell>
          <cell r="I1030">
            <v>338743</v>
          </cell>
          <cell r="J1030">
            <v>423555</v>
          </cell>
          <cell r="K1030">
            <v>129645</v>
          </cell>
        </row>
        <row r="1031">
          <cell r="A1031" t="str">
            <v>Nevada</v>
          </cell>
          <cell r="B1031">
            <v>1986</v>
          </cell>
          <cell r="C1031">
            <v>3477790</v>
          </cell>
          <cell r="D1031">
            <v>327325</v>
          </cell>
          <cell r="E1031">
            <v>524799</v>
          </cell>
          <cell r="F1031">
            <v>453360</v>
          </cell>
          <cell r="G1031">
            <v>0</v>
          </cell>
          <cell r="H1031">
            <v>0</v>
          </cell>
          <cell r="I1031">
            <v>424681</v>
          </cell>
          <cell r="J1031">
            <v>407937</v>
          </cell>
          <cell r="K1031">
            <v>100837</v>
          </cell>
        </row>
        <row r="1032">
          <cell r="A1032" t="str">
            <v>Nevada</v>
          </cell>
          <cell r="B1032">
            <v>1987</v>
          </cell>
          <cell r="C1032">
            <v>3715331</v>
          </cell>
          <cell r="D1032">
            <v>363113</v>
          </cell>
          <cell r="E1032">
            <v>558801</v>
          </cell>
          <cell r="F1032">
            <v>490100</v>
          </cell>
          <cell r="G1032">
            <v>0</v>
          </cell>
          <cell r="H1032">
            <v>0</v>
          </cell>
          <cell r="I1032">
            <v>397719</v>
          </cell>
          <cell r="J1032">
            <v>474309</v>
          </cell>
          <cell r="K1032">
            <v>119722</v>
          </cell>
        </row>
        <row r="1033">
          <cell r="A1033" t="str">
            <v>Nevada</v>
          </cell>
          <cell r="B1033">
            <v>1988</v>
          </cell>
          <cell r="C1033">
            <v>3839985</v>
          </cell>
          <cell r="D1033">
            <v>374932</v>
          </cell>
          <cell r="E1033">
            <v>620685</v>
          </cell>
          <cell r="F1033">
            <v>530682</v>
          </cell>
          <cell r="G1033">
            <v>0</v>
          </cell>
          <cell r="H1033">
            <v>0</v>
          </cell>
          <cell r="I1033">
            <v>384562</v>
          </cell>
          <cell r="J1033">
            <v>485276</v>
          </cell>
          <cell r="K1033">
            <v>89572</v>
          </cell>
        </row>
        <row r="1034">
          <cell r="A1034" t="str">
            <v>Nevada</v>
          </cell>
          <cell r="B1034">
            <v>1989</v>
          </cell>
          <cell r="C1034">
            <v>4345176</v>
          </cell>
          <cell r="D1034">
            <v>429059</v>
          </cell>
          <cell r="E1034">
            <v>706109</v>
          </cell>
          <cell r="F1034">
            <v>589179</v>
          </cell>
          <cell r="G1034">
            <v>0</v>
          </cell>
          <cell r="H1034">
            <v>0</v>
          </cell>
          <cell r="I1034">
            <v>415471</v>
          </cell>
          <cell r="J1034">
            <v>554070</v>
          </cell>
          <cell r="K1034">
            <v>95807</v>
          </cell>
        </row>
        <row r="1035">
          <cell r="A1035" t="str">
            <v>Nevada</v>
          </cell>
          <cell r="B1035">
            <v>1990</v>
          </cell>
          <cell r="C1035">
            <v>5094653</v>
          </cell>
          <cell r="D1035">
            <v>510955</v>
          </cell>
          <cell r="E1035">
            <v>809657</v>
          </cell>
          <cell r="F1035">
            <v>675173</v>
          </cell>
          <cell r="G1035">
            <v>0</v>
          </cell>
          <cell r="H1035">
            <v>0</v>
          </cell>
          <cell r="I1035">
            <v>474593</v>
          </cell>
          <cell r="J1035">
            <v>634115</v>
          </cell>
          <cell r="K1035">
            <v>102703</v>
          </cell>
        </row>
        <row r="1036">
          <cell r="A1036" t="str">
            <v>Nevada</v>
          </cell>
          <cell r="B1036">
            <v>1991</v>
          </cell>
          <cell r="C1036">
            <v>5536130</v>
          </cell>
          <cell r="D1036">
            <v>585192</v>
          </cell>
          <cell r="E1036">
            <v>833335</v>
          </cell>
          <cell r="F1036">
            <v>742428</v>
          </cell>
          <cell r="G1036">
            <v>0</v>
          </cell>
          <cell r="H1036">
            <v>0</v>
          </cell>
          <cell r="I1036">
            <v>589826</v>
          </cell>
          <cell r="J1036">
            <v>732465</v>
          </cell>
          <cell r="K1036">
            <v>117855</v>
          </cell>
        </row>
        <row r="1037">
          <cell r="A1037" t="str">
            <v>Nevada</v>
          </cell>
          <cell r="B1037">
            <v>1992</v>
          </cell>
          <cell r="C1037">
            <v>6064687</v>
          </cell>
          <cell r="D1037">
            <v>641063</v>
          </cell>
          <cell r="E1037">
            <v>900283</v>
          </cell>
          <cell r="F1037">
            <v>785639</v>
          </cell>
          <cell r="G1037">
            <v>0</v>
          </cell>
          <cell r="H1037">
            <v>0</v>
          </cell>
          <cell r="I1037">
            <v>657247</v>
          </cell>
          <cell r="J1037">
            <v>840329</v>
          </cell>
          <cell r="K1037">
            <v>133592</v>
          </cell>
        </row>
        <row r="1038">
          <cell r="A1038" t="str">
            <v>Nevada</v>
          </cell>
          <cell r="B1038">
            <v>1993</v>
          </cell>
          <cell r="C1038">
            <v>6704436</v>
          </cell>
          <cell r="D1038">
            <v>681350</v>
          </cell>
          <cell r="E1038">
            <v>1041911</v>
          </cell>
          <cell r="F1038">
            <v>937884</v>
          </cell>
          <cell r="G1038">
            <v>0</v>
          </cell>
          <cell r="H1038">
            <v>0</v>
          </cell>
          <cell r="I1038">
            <v>712103</v>
          </cell>
          <cell r="J1038">
            <v>934816</v>
          </cell>
          <cell r="K1038">
            <v>136923</v>
          </cell>
        </row>
        <row r="1039">
          <cell r="A1039" t="str">
            <v>Nevada</v>
          </cell>
          <cell r="B1039">
            <v>1994</v>
          </cell>
          <cell r="C1039">
            <v>7247990</v>
          </cell>
          <cell r="D1039">
            <v>748539</v>
          </cell>
          <cell r="E1039">
            <v>1193851</v>
          </cell>
          <cell r="F1039">
            <v>970543</v>
          </cell>
          <cell r="G1039">
            <v>0</v>
          </cell>
          <cell r="H1039">
            <v>0</v>
          </cell>
          <cell r="I1039">
            <v>805272</v>
          </cell>
          <cell r="J1039">
            <v>1065586</v>
          </cell>
          <cell r="K1039">
            <v>146890</v>
          </cell>
        </row>
        <row r="1040">
          <cell r="A1040" t="str">
            <v>Nevada</v>
          </cell>
          <cell r="B1040">
            <v>1995</v>
          </cell>
          <cell r="C1040">
            <v>8235817</v>
          </cell>
          <cell r="D1040">
            <v>811293</v>
          </cell>
          <cell r="E1040">
            <v>1513278</v>
          </cell>
          <cell r="F1040">
            <v>1029977</v>
          </cell>
          <cell r="G1040">
            <v>0</v>
          </cell>
          <cell r="H1040">
            <v>0</v>
          </cell>
          <cell r="I1040">
            <v>871099</v>
          </cell>
          <cell r="J1040">
            <v>1132182</v>
          </cell>
          <cell r="K1040">
            <v>163958</v>
          </cell>
        </row>
        <row r="1041">
          <cell r="A1041" t="str">
            <v>Nevada</v>
          </cell>
          <cell r="B1041">
            <v>1996</v>
          </cell>
          <cell r="C1041">
            <v>9124119</v>
          </cell>
          <cell r="D1041">
            <v>878568</v>
          </cell>
          <cell r="E1041">
            <v>1654667</v>
          </cell>
          <cell r="F1041">
            <v>1122987</v>
          </cell>
          <cell r="G1041">
            <v>0</v>
          </cell>
          <cell r="H1041">
            <v>0</v>
          </cell>
          <cell r="I1041">
            <v>913773</v>
          </cell>
          <cell r="J1041">
            <v>1266873</v>
          </cell>
          <cell r="K1041">
            <v>182197</v>
          </cell>
        </row>
        <row r="1042">
          <cell r="A1042" t="str">
            <v>Nevada</v>
          </cell>
          <cell r="B1042">
            <v>1997</v>
          </cell>
          <cell r="C1042">
            <v>10105496</v>
          </cell>
          <cell r="D1042">
            <v>998112</v>
          </cell>
          <cell r="E1042">
            <v>1792065</v>
          </cell>
          <cell r="F1042">
            <v>1168859</v>
          </cell>
          <cell r="G1042">
            <v>0</v>
          </cell>
          <cell r="H1042">
            <v>0</v>
          </cell>
          <cell r="I1042">
            <v>966375</v>
          </cell>
          <cell r="J1042">
            <v>1421108</v>
          </cell>
          <cell r="K1042">
            <v>197168</v>
          </cell>
        </row>
        <row r="1043">
          <cell r="A1043" t="str">
            <v>Nevada</v>
          </cell>
          <cell r="B1043">
            <v>1998</v>
          </cell>
          <cell r="C1043">
            <v>11177754</v>
          </cell>
          <cell r="D1043">
            <v>1105020</v>
          </cell>
          <cell r="E1043">
            <v>1755615</v>
          </cell>
          <cell r="F1043">
            <v>1235922</v>
          </cell>
          <cell r="G1043">
            <v>0</v>
          </cell>
          <cell r="H1043">
            <v>0</v>
          </cell>
          <cell r="I1043">
            <v>1051397</v>
          </cell>
          <cell r="J1043">
            <v>1511926</v>
          </cell>
          <cell r="K1043">
            <v>232997</v>
          </cell>
        </row>
        <row r="1044">
          <cell r="A1044" t="str">
            <v>Nevada</v>
          </cell>
          <cell r="B1044">
            <v>1999</v>
          </cell>
          <cell r="C1044">
            <v>11720856</v>
          </cell>
          <cell r="D1044">
            <v>1261135</v>
          </cell>
          <cell r="E1044">
            <v>1940616</v>
          </cell>
          <cell r="F1044">
            <v>1394738</v>
          </cell>
          <cell r="G1044">
            <v>0</v>
          </cell>
          <cell r="H1044">
            <v>0</v>
          </cell>
          <cell r="I1044">
            <v>1149089</v>
          </cell>
          <cell r="J1044">
            <v>1542129</v>
          </cell>
          <cell r="K1044">
            <v>218403</v>
          </cell>
        </row>
        <row r="1045">
          <cell r="A1045" t="str">
            <v>Nevada</v>
          </cell>
          <cell r="B1045">
            <v>2000</v>
          </cell>
          <cell r="C1045">
            <v>11885072</v>
          </cell>
          <cell r="D1045">
            <v>1437281</v>
          </cell>
          <cell r="E1045">
            <v>2061496</v>
          </cell>
          <cell r="F1045">
            <v>1524037</v>
          </cell>
          <cell r="G1045">
            <v>0</v>
          </cell>
          <cell r="H1045">
            <v>0</v>
          </cell>
          <cell r="I1045">
            <v>1232620</v>
          </cell>
          <cell r="J1045">
            <v>1724987</v>
          </cell>
          <cell r="K1045">
            <v>294756</v>
          </cell>
        </row>
        <row r="1046">
          <cell r="A1046" t="str">
            <v>Nevada</v>
          </cell>
          <cell r="B1046">
            <v>2002</v>
          </cell>
          <cell r="C1046">
            <v>12809362</v>
          </cell>
          <cell r="D1046">
            <v>1702186</v>
          </cell>
          <cell r="E1046">
            <v>2216779</v>
          </cell>
          <cell r="F1046">
            <v>1623412</v>
          </cell>
          <cell r="G1046">
            <v>0</v>
          </cell>
          <cell r="H1046">
            <v>0</v>
          </cell>
          <cell r="I1046">
            <v>1632438</v>
          </cell>
          <cell r="J1046">
            <v>2196411</v>
          </cell>
          <cell r="K1046">
            <v>517559</v>
          </cell>
        </row>
        <row r="1047">
          <cell r="A1047" t="str">
            <v>Nevada</v>
          </cell>
          <cell r="B1047">
            <v>2004</v>
          </cell>
          <cell r="C1047">
            <v>16894724</v>
          </cell>
          <cell r="D1047">
            <v>2147294</v>
          </cell>
          <cell r="E1047">
            <v>2467712</v>
          </cell>
          <cell r="F1047">
            <v>2100384</v>
          </cell>
          <cell r="G1047">
            <v>0</v>
          </cell>
          <cell r="H1047">
            <v>0</v>
          </cell>
          <cell r="I1047">
            <v>1919767</v>
          </cell>
          <cell r="J1047">
            <v>2356997</v>
          </cell>
          <cell r="K1047">
            <v>551502</v>
          </cell>
        </row>
        <row r="1048">
          <cell r="A1048" t="str">
            <v>Nevada</v>
          </cell>
          <cell r="B1048">
            <v>2005</v>
          </cell>
          <cell r="C1048">
            <v>18953181</v>
          </cell>
          <cell r="D1048">
            <v>2320774</v>
          </cell>
          <cell r="E1048">
            <v>3061987</v>
          </cell>
          <cell r="F1048">
            <v>2271759</v>
          </cell>
          <cell r="G1048">
            <v>0</v>
          </cell>
          <cell r="H1048">
            <v>0</v>
          </cell>
          <cell r="I1048">
            <v>2240559</v>
          </cell>
          <cell r="J1048">
            <v>2467062</v>
          </cell>
          <cell r="K1048">
            <v>893032</v>
          </cell>
        </row>
        <row r="1049">
          <cell r="A1049" t="str">
            <v>Nevada</v>
          </cell>
          <cell r="B1049">
            <v>2006</v>
          </cell>
          <cell r="C1049">
            <v>20363376</v>
          </cell>
          <cell r="D1049">
            <v>2509147</v>
          </cell>
          <cell r="E1049">
            <v>3320670</v>
          </cell>
          <cell r="F1049">
            <v>2426059</v>
          </cell>
          <cell r="G1049">
            <v>0</v>
          </cell>
          <cell r="H1049">
            <v>0</v>
          </cell>
          <cell r="I1049">
            <v>2392340</v>
          </cell>
          <cell r="J1049">
            <v>2594186</v>
          </cell>
          <cell r="K1049">
            <v>980635</v>
          </cell>
        </row>
        <row r="1050">
          <cell r="A1050" t="str">
            <v>Nevada</v>
          </cell>
          <cell r="B1050">
            <v>2007</v>
          </cell>
          <cell r="C1050">
            <v>23198414</v>
          </cell>
          <cell r="D1050">
            <v>2874688</v>
          </cell>
          <cell r="E1050">
            <v>3532908</v>
          </cell>
          <cell r="F1050">
            <v>2544899</v>
          </cell>
          <cell r="G1050">
            <v>0</v>
          </cell>
          <cell r="H1050">
            <v>0</v>
          </cell>
          <cell r="I1050">
            <v>2465997</v>
          </cell>
          <cell r="J1050">
            <v>2958615</v>
          </cell>
          <cell r="K1050">
            <v>1054620</v>
          </cell>
        </row>
        <row r="1051">
          <cell r="A1051" t="str">
            <v>Nevada</v>
          </cell>
          <cell r="B1051">
            <v>2008</v>
          </cell>
          <cell r="C1051">
            <v>19991120</v>
          </cell>
          <cell r="D1051">
            <v>3236936</v>
          </cell>
          <cell r="E1051">
            <v>3373043</v>
          </cell>
          <cell r="F1051">
            <v>2536918</v>
          </cell>
          <cell r="G1051">
            <v>0</v>
          </cell>
          <cell r="H1051">
            <v>0</v>
          </cell>
          <cell r="I1051">
            <v>2257032</v>
          </cell>
          <cell r="J1051">
            <v>3215044</v>
          </cell>
          <cell r="K1051">
            <v>1044490</v>
          </cell>
        </row>
        <row r="1052">
          <cell r="A1052" t="str">
            <v>Nevada</v>
          </cell>
          <cell r="B1052">
            <v>2009</v>
          </cell>
          <cell r="C1052">
            <v>16943782</v>
          </cell>
          <cell r="D1052">
            <v>3511997</v>
          </cell>
          <cell r="E1052">
            <v>3007309</v>
          </cell>
          <cell r="F1052">
            <v>2264586</v>
          </cell>
          <cell r="G1052">
            <v>0</v>
          </cell>
          <cell r="H1052">
            <v>0</v>
          </cell>
          <cell r="I1052">
            <v>3059030</v>
          </cell>
          <cell r="J1052">
            <v>3020113</v>
          </cell>
          <cell r="K1052">
            <v>1013412</v>
          </cell>
        </row>
        <row r="1053">
          <cell r="A1053" t="str">
            <v>Nevada</v>
          </cell>
          <cell r="B1053">
            <v>2010</v>
          </cell>
          <cell r="C1053">
            <v>22837869</v>
          </cell>
          <cell r="D1053">
            <v>3518024</v>
          </cell>
          <cell r="E1053">
            <v>2850300</v>
          </cell>
          <cell r="F1053">
            <v>2277358</v>
          </cell>
          <cell r="G1053">
            <v>0</v>
          </cell>
          <cell r="H1053">
            <v>0</v>
          </cell>
          <cell r="I1053">
            <v>3429677</v>
          </cell>
          <cell r="J1053">
            <v>2844161</v>
          </cell>
          <cell r="K1053">
            <v>954036</v>
          </cell>
        </row>
        <row r="1054">
          <cell r="A1054" t="str">
            <v>Nevada</v>
          </cell>
          <cell r="B1054">
            <v>2011</v>
          </cell>
          <cell r="C1054">
            <v>25944382</v>
          </cell>
          <cell r="D1054">
            <v>3056513</v>
          </cell>
          <cell r="E1054">
            <v>3237683</v>
          </cell>
          <cell r="F1054">
            <v>2359325</v>
          </cell>
          <cell r="G1054">
            <v>0</v>
          </cell>
          <cell r="H1054">
            <v>0</v>
          </cell>
          <cell r="I1054">
            <v>3362537</v>
          </cell>
          <cell r="J1054">
            <v>2872046</v>
          </cell>
          <cell r="K1054">
            <v>986397</v>
          </cell>
        </row>
        <row r="1055">
          <cell r="A1055" t="str">
            <v>Nevada</v>
          </cell>
          <cell r="B1055">
            <v>2012</v>
          </cell>
          <cell r="C1055">
            <v>22506800</v>
          </cell>
          <cell r="D1055">
            <v>2815935</v>
          </cell>
          <cell r="E1055">
            <v>3758935</v>
          </cell>
          <cell r="F1055">
            <v>2413998</v>
          </cell>
          <cell r="G1055">
            <v>0</v>
          </cell>
          <cell r="H1055">
            <v>0</v>
          </cell>
          <cell r="I1055">
            <v>3406878</v>
          </cell>
          <cell r="J1055">
            <v>3036040</v>
          </cell>
          <cell r="K1055">
            <v>915765</v>
          </cell>
        </row>
        <row r="1056">
          <cell r="A1056" t="str">
            <v>Nevada</v>
          </cell>
          <cell r="B1056">
            <v>2013</v>
          </cell>
          <cell r="C1056">
            <v>25330520</v>
          </cell>
          <cell r="D1056">
            <v>2713097</v>
          </cell>
          <cell r="E1056">
            <v>3975983</v>
          </cell>
          <cell r="F1056">
            <v>2474946</v>
          </cell>
          <cell r="G1056">
            <v>0</v>
          </cell>
          <cell r="H1056">
            <v>0</v>
          </cell>
          <cell r="I1056">
            <v>3349652</v>
          </cell>
          <cell r="J1056">
            <v>3316599</v>
          </cell>
          <cell r="K1056">
            <v>982201</v>
          </cell>
        </row>
        <row r="1057">
          <cell r="A1057" t="str">
            <v>New Hampshire</v>
          </cell>
          <cell r="B1057">
            <v>1977</v>
          </cell>
          <cell r="C1057">
            <v>1069883</v>
          </cell>
          <cell r="D1057">
            <v>326499</v>
          </cell>
          <cell r="E1057">
            <v>0</v>
          </cell>
          <cell r="F1057">
            <v>113986</v>
          </cell>
          <cell r="G1057">
            <v>7066</v>
          </cell>
          <cell r="H1057">
            <v>32563</v>
          </cell>
          <cell r="I1057">
            <v>201280</v>
          </cell>
          <cell r="J1057">
            <v>114188</v>
          </cell>
          <cell r="K1057">
            <v>29023</v>
          </cell>
        </row>
        <row r="1058">
          <cell r="A1058" t="str">
            <v>New Hampshire</v>
          </cell>
          <cell r="B1058">
            <v>1978</v>
          </cell>
          <cell r="C1058">
            <v>1192984</v>
          </cell>
          <cell r="D1058">
            <v>342884</v>
          </cell>
          <cell r="E1058">
            <v>0</v>
          </cell>
          <cell r="F1058">
            <v>125750</v>
          </cell>
          <cell r="G1058">
            <v>9085</v>
          </cell>
          <cell r="H1058">
            <v>52453</v>
          </cell>
          <cell r="I1058">
            <v>246763</v>
          </cell>
          <cell r="J1058">
            <v>117903</v>
          </cell>
          <cell r="K1058">
            <v>27856</v>
          </cell>
        </row>
        <row r="1059">
          <cell r="A1059" t="str">
            <v>New Hampshire</v>
          </cell>
          <cell r="B1059">
            <v>1979</v>
          </cell>
          <cell r="C1059">
            <v>1344963</v>
          </cell>
          <cell r="D1059">
            <v>377511</v>
          </cell>
          <cell r="E1059">
            <v>0</v>
          </cell>
          <cell r="F1059">
            <v>133811</v>
          </cell>
          <cell r="G1059">
            <v>9207</v>
          </cell>
          <cell r="H1059">
            <v>64018</v>
          </cell>
          <cell r="I1059">
            <v>265698</v>
          </cell>
          <cell r="J1059">
            <v>130094</v>
          </cell>
          <cell r="K1059">
            <v>39390</v>
          </cell>
        </row>
        <row r="1060">
          <cell r="A1060" t="str">
            <v>New Hampshire</v>
          </cell>
          <cell r="B1060">
            <v>1980</v>
          </cell>
          <cell r="C1060">
            <v>1460903</v>
          </cell>
          <cell r="D1060">
            <v>415033</v>
          </cell>
          <cell r="E1060">
            <v>0</v>
          </cell>
          <cell r="F1060">
            <v>133372</v>
          </cell>
          <cell r="G1060">
            <v>10474</v>
          </cell>
          <cell r="H1060">
            <v>62786</v>
          </cell>
          <cell r="I1060">
            <v>311636</v>
          </cell>
          <cell r="J1060">
            <v>142770</v>
          </cell>
          <cell r="K1060">
            <v>42517</v>
          </cell>
        </row>
        <row r="1061">
          <cell r="A1061" t="str">
            <v>New Hampshire</v>
          </cell>
          <cell r="B1061">
            <v>1981</v>
          </cell>
          <cell r="C1061">
            <v>1560122</v>
          </cell>
          <cell r="D1061">
            <v>463432</v>
          </cell>
          <cell r="E1061">
            <v>0</v>
          </cell>
          <cell r="F1061">
            <v>134193</v>
          </cell>
          <cell r="G1061">
            <v>12618</v>
          </cell>
          <cell r="H1061">
            <v>57339</v>
          </cell>
          <cell r="I1061">
            <v>319968</v>
          </cell>
          <cell r="J1061">
            <v>150510</v>
          </cell>
          <cell r="K1061">
            <v>43116</v>
          </cell>
        </row>
        <row r="1062">
          <cell r="A1062" t="str">
            <v>New Hampshire</v>
          </cell>
          <cell r="B1062">
            <v>1982</v>
          </cell>
          <cell r="C1062">
            <v>1741156</v>
          </cell>
          <cell r="D1062">
            <v>533764</v>
          </cell>
          <cell r="E1062">
            <v>0</v>
          </cell>
          <cell r="F1062">
            <v>152676</v>
          </cell>
          <cell r="G1062">
            <v>15076</v>
          </cell>
          <cell r="H1062">
            <v>79808</v>
          </cell>
          <cell r="I1062">
            <v>286660</v>
          </cell>
          <cell r="J1062">
            <v>170891</v>
          </cell>
          <cell r="K1062">
            <v>72703</v>
          </cell>
        </row>
        <row r="1063">
          <cell r="A1063" t="str">
            <v>New Hampshire</v>
          </cell>
          <cell r="B1063">
            <v>1983</v>
          </cell>
          <cell r="C1063">
            <v>1900321</v>
          </cell>
          <cell r="D1063">
            <v>579082</v>
          </cell>
          <cell r="E1063">
            <v>0</v>
          </cell>
          <cell r="F1063">
            <v>158975</v>
          </cell>
          <cell r="G1063">
            <v>16727</v>
          </cell>
          <cell r="H1063">
            <v>73960</v>
          </cell>
          <cell r="I1063">
            <v>316374</v>
          </cell>
          <cell r="J1063">
            <v>190280</v>
          </cell>
          <cell r="K1063">
            <v>88949</v>
          </cell>
        </row>
        <row r="1064">
          <cell r="A1064" t="str">
            <v>New Hampshire</v>
          </cell>
          <cell r="B1064">
            <v>1984</v>
          </cell>
          <cell r="C1064">
            <v>2069039</v>
          </cell>
          <cell r="D1064">
            <v>650749</v>
          </cell>
          <cell r="E1064">
            <v>0</v>
          </cell>
          <cell r="F1064">
            <v>195994</v>
          </cell>
          <cell r="G1064">
            <v>22244</v>
          </cell>
          <cell r="H1064">
            <v>95664</v>
          </cell>
          <cell r="I1064">
            <v>331349</v>
          </cell>
          <cell r="J1064">
            <v>197936</v>
          </cell>
          <cell r="K1064">
            <v>105575</v>
          </cell>
        </row>
        <row r="1065">
          <cell r="A1065" t="str">
            <v>New Hampshire</v>
          </cell>
          <cell r="B1065">
            <v>1985</v>
          </cell>
          <cell r="C1065">
            <v>2264363</v>
          </cell>
          <cell r="D1065">
            <v>691290</v>
          </cell>
          <cell r="E1065">
            <v>0</v>
          </cell>
          <cell r="F1065">
            <v>200416</v>
          </cell>
          <cell r="G1065">
            <v>24480</v>
          </cell>
          <cell r="H1065">
            <v>95421</v>
          </cell>
          <cell r="I1065">
            <v>384592</v>
          </cell>
          <cell r="J1065">
            <v>207913</v>
          </cell>
          <cell r="K1065">
            <v>129048</v>
          </cell>
        </row>
        <row r="1066">
          <cell r="A1066" t="str">
            <v>New Hampshire</v>
          </cell>
          <cell r="B1066">
            <v>1986</v>
          </cell>
          <cell r="C1066">
            <v>2502630</v>
          </cell>
          <cell r="D1066">
            <v>757902</v>
          </cell>
          <cell r="E1066">
            <v>0</v>
          </cell>
          <cell r="F1066">
            <v>219495</v>
          </cell>
          <cell r="G1066">
            <v>24853</v>
          </cell>
          <cell r="H1066">
            <v>99063</v>
          </cell>
          <cell r="I1066">
            <v>396608</v>
          </cell>
          <cell r="J1066">
            <v>238297</v>
          </cell>
          <cell r="K1066">
            <v>179701</v>
          </cell>
        </row>
        <row r="1067">
          <cell r="A1067" t="str">
            <v>New Hampshire</v>
          </cell>
          <cell r="B1067">
            <v>1987</v>
          </cell>
          <cell r="C1067">
            <v>2822774</v>
          </cell>
          <cell r="D1067">
            <v>907661</v>
          </cell>
          <cell r="E1067">
            <v>0</v>
          </cell>
          <cell r="F1067">
            <v>243189</v>
          </cell>
          <cell r="G1067">
            <v>26826</v>
          </cell>
          <cell r="H1067">
            <v>159747</v>
          </cell>
          <cell r="I1067">
            <v>388832</v>
          </cell>
          <cell r="J1067">
            <v>265158</v>
          </cell>
          <cell r="K1067">
            <v>236719</v>
          </cell>
        </row>
        <row r="1068">
          <cell r="A1068" t="str">
            <v>New Hampshire</v>
          </cell>
          <cell r="B1068">
            <v>1988</v>
          </cell>
          <cell r="C1068">
            <v>3012165</v>
          </cell>
          <cell r="D1068">
            <v>1015940</v>
          </cell>
          <cell r="E1068">
            <v>0</v>
          </cell>
          <cell r="F1068">
            <v>256878</v>
          </cell>
          <cell r="G1068">
            <v>29844</v>
          </cell>
          <cell r="H1068">
            <v>145680</v>
          </cell>
          <cell r="I1068">
            <v>381221</v>
          </cell>
          <cell r="J1068">
            <v>316639</v>
          </cell>
          <cell r="K1068">
            <v>88405</v>
          </cell>
        </row>
        <row r="1069">
          <cell r="A1069" t="str">
            <v>New Hampshire</v>
          </cell>
          <cell r="B1069">
            <v>1989</v>
          </cell>
          <cell r="C1069">
            <v>3282546</v>
          </cell>
          <cell r="D1069">
            <v>1170693</v>
          </cell>
          <cell r="E1069">
            <v>0</v>
          </cell>
          <cell r="F1069">
            <v>268582</v>
          </cell>
          <cell r="G1069">
            <v>36255</v>
          </cell>
          <cell r="H1069">
            <v>152005</v>
          </cell>
          <cell r="I1069">
            <v>410535</v>
          </cell>
          <cell r="J1069">
            <v>360446</v>
          </cell>
          <cell r="K1069">
            <v>95506</v>
          </cell>
        </row>
        <row r="1070">
          <cell r="A1070" t="str">
            <v>New Hampshire</v>
          </cell>
          <cell r="B1070">
            <v>1990</v>
          </cell>
          <cell r="C1070">
            <v>3504144</v>
          </cell>
          <cell r="D1070">
            <v>1276634</v>
          </cell>
          <cell r="E1070">
            <v>0</v>
          </cell>
          <cell r="F1070">
            <v>271158</v>
          </cell>
          <cell r="G1070">
            <v>41391</v>
          </cell>
          <cell r="H1070">
            <v>126589</v>
          </cell>
          <cell r="I1070">
            <v>425362</v>
          </cell>
          <cell r="J1070">
            <v>418302</v>
          </cell>
          <cell r="K1070">
            <v>106810</v>
          </cell>
        </row>
        <row r="1071">
          <cell r="A1071" t="str">
            <v>New Hampshire</v>
          </cell>
          <cell r="B1071">
            <v>1991</v>
          </cell>
          <cell r="C1071">
            <v>3867509</v>
          </cell>
          <cell r="D1071">
            <v>1482058</v>
          </cell>
          <cell r="E1071">
            <v>0</v>
          </cell>
          <cell r="F1071">
            <v>312063</v>
          </cell>
          <cell r="G1071">
            <v>36949</v>
          </cell>
          <cell r="H1071">
            <v>122205</v>
          </cell>
          <cell r="I1071">
            <v>489658</v>
          </cell>
          <cell r="J1071">
            <v>442592</v>
          </cell>
          <cell r="K1071">
            <v>114003</v>
          </cell>
        </row>
        <row r="1072">
          <cell r="A1072" t="str">
            <v>New Hampshire</v>
          </cell>
          <cell r="B1072">
            <v>1992</v>
          </cell>
          <cell r="C1072">
            <v>4638519</v>
          </cell>
          <cell r="D1072">
            <v>1496986</v>
          </cell>
          <cell r="E1072">
            <v>0</v>
          </cell>
          <cell r="F1072">
            <v>686740</v>
          </cell>
          <cell r="G1072">
            <v>34958</v>
          </cell>
          <cell r="H1072">
            <v>95635</v>
          </cell>
          <cell r="I1072">
            <v>784305</v>
          </cell>
          <cell r="J1072">
            <v>458803</v>
          </cell>
          <cell r="K1072">
            <v>115430</v>
          </cell>
        </row>
        <row r="1073">
          <cell r="A1073" t="str">
            <v>New Hampshire</v>
          </cell>
          <cell r="B1073">
            <v>1993</v>
          </cell>
          <cell r="C1073">
            <v>4719662</v>
          </cell>
          <cell r="D1073">
            <v>1578768</v>
          </cell>
          <cell r="E1073">
            <v>0</v>
          </cell>
          <cell r="F1073">
            <v>673355</v>
          </cell>
          <cell r="G1073">
            <v>35784</v>
          </cell>
          <cell r="H1073">
            <v>126169</v>
          </cell>
          <cell r="I1073">
            <v>825463</v>
          </cell>
          <cell r="J1073">
            <v>490542</v>
          </cell>
          <cell r="K1073">
            <v>119246</v>
          </cell>
        </row>
        <row r="1074">
          <cell r="A1074" t="str">
            <v>New Hampshire</v>
          </cell>
          <cell r="B1074">
            <v>1994</v>
          </cell>
          <cell r="C1074">
            <v>4945690</v>
          </cell>
          <cell r="D1074">
            <v>1640009</v>
          </cell>
          <cell r="E1074">
            <v>0</v>
          </cell>
          <cell r="F1074">
            <v>484915</v>
          </cell>
          <cell r="G1074">
            <v>35980</v>
          </cell>
          <cell r="H1074">
            <v>144157</v>
          </cell>
          <cell r="I1074">
            <v>949631</v>
          </cell>
          <cell r="J1074">
            <v>508511</v>
          </cell>
          <cell r="K1074">
            <v>150423</v>
          </cell>
        </row>
        <row r="1075">
          <cell r="A1075" t="str">
            <v>New Hampshire</v>
          </cell>
          <cell r="B1075">
            <v>1995</v>
          </cell>
          <cell r="C1075">
            <v>5198066</v>
          </cell>
          <cell r="D1075">
            <v>1668312</v>
          </cell>
          <cell r="E1075">
            <v>0</v>
          </cell>
          <cell r="F1075">
            <v>540355</v>
          </cell>
          <cell r="G1075">
            <v>37758</v>
          </cell>
          <cell r="H1075">
            <v>166451</v>
          </cell>
          <cell r="I1075">
            <v>849791</v>
          </cell>
          <cell r="J1075">
            <v>540956</v>
          </cell>
          <cell r="K1075">
            <v>153341</v>
          </cell>
        </row>
        <row r="1076">
          <cell r="A1076" t="str">
            <v>New Hampshire</v>
          </cell>
          <cell r="B1076">
            <v>1996</v>
          </cell>
          <cell r="C1076">
            <v>5588661</v>
          </cell>
          <cell r="D1076">
            <v>1765906</v>
          </cell>
          <cell r="E1076">
            <v>0</v>
          </cell>
          <cell r="F1076">
            <v>428740</v>
          </cell>
          <cell r="G1076">
            <v>51857</v>
          </cell>
          <cell r="H1076">
            <v>179652</v>
          </cell>
          <cell r="I1076">
            <v>914553</v>
          </cell>
          <cell r="J1076">
            <v>572115</v>
          </cell>
          <cell r="K1076">
            <v>158258</v>
          </cell>
        </row>
        <row r="1077">
          <cell r="A1077" t="str">
            <v>New Hampshire</v>
          </cell>
          <cell r="B1077">
            <v>1997</v>
          </cell>
          <cell r="C1077">
            <v>5686127</v>
          </cell>
          <cell r="D1077">
            <v>1815186</v>
          </cell>
          <cell r="E1077">
            <v>0</v>
          </cell>
          <cell r="F1077">
            <v>458732</v>
          </cell>
          <cell r="G1077">
            <v>52682</v>
          </cell>
          <cell r="H1077">
            <v>208388</v>
          </cell>
          <cell r="I1077">
            <v>891484</v>
          </cell>
          <cell r="J1077">
            <v>612241</v>
          </cell>
          <cell r="K1077">
            <v>178919</v>
          </cell>
        </row>
        <row r="1078">
          <cell r="A1078" t="str">
            <v>New Hampshire</v>
          </cell>
          <cell r="B1078">
            <v>1998</v>
          </cell>
          <cell r="C1078">
            <v>6172107</v>
          </cell>
          <cell r="D1078">
            <v>1830890</v>
          </cell>
          <cell r="E1078">
            <v>0</v>
          </cell>
          <cell r="F1078">
            <v>497958</v>
          </cell>
          <cell r="G1078">
            <v>61799</v>
          </cell>
          <cell r="H1078">
            <v>236193</v>
          </cell>
          <cell r="I1078">
            <v>916852</v>
          </cell>
          <cell r="J1078">
            <v>663945</v>
          </cell>
          <cell r="K1078">
            <v>188317</v>
          </cell>
        </row>
        <row r="1079">
          <cell r="A1079" t="str">
            <v>New Hampshire</v>
          </cell>
          <cell r="B1079">
            <v>1999</v>
          </cell>
          <cell r="C1079">
            <v>6454092</v>
          </cell>
          <cell r="D1079">
            <v>2014400</v>
          </cell>
          <cell r="E1079">
            <v>0</v>
          </cell>
          <cell r="F1079">
            <v>516667</v>
          </cell>
          <cell r="G1079">
            <v>63134</v>
          </cell>
          <cell r="H1079">
            <v>255818</v>
          </cell>
          <cell r="I1079">
            <v>1033482</v>
          </cell>
          <cell r="J1079">
            <v>725331</v>
          </cell>
          <cell r="K1079">
            <v>199553</v>
          </cell>
        </row>
        <row r="1080">
          <cell r="A1080" t="str">
            <v>New Hampshire</v>
          </cell>
          <cell r="B1080">
            <v>2000</v>
          </cell>
          <cell r="C1080">
            <v>6948035</v>
          </cell>
          <cell r="D1080">
            <v>2027817</v>
          </cell>
          <cell r="E1080">
            <v>0</v>
          </cell>
          <cell r="F1080">
            <v>555501</v>
          </cell>
          <cell r="G1080">
            <v>65975</v>
          </cell>
          <cell r="H1080">
            <v>312176</v>
          </cell>
          <cell r="I1080">
            <v>1062320</v>
          </cell>
          <cell r="J1080">
            <v>746288</v>
          </cell>
          <cell r="K1080">
            <v>249412</v>
          </cell>
        </row>
        <row r="1081">
          <cell r="A1081" t="str">
            <v>New Hampshire</v>
          </cell>
          <cell r="B1081">
            <v>2002</v>
          </cell>
          <cell r="C1081">
            <v>6728627</v>
          </cell>
          <cell r="D1081">
            <v>2169494</v>
          </cell>
          <cell r="E1081">
            <v>0</v>
          </cell>
          <cell r="F1081">
            <v>605386</v>
          </cell>
          <cell r="G1081">
            <v>71433</v>
          </cell>
          <cell r="H1081">
            <v>377313</v>
          </cell>
          <cell r="I1081">
            <v>1295929</v>
          </cell>
          <cell r="J1081">
            <v>804673</v>
          </cell>
          <cell r="K1081">
            <v>312158</v>
          </cell>
        </row>
        <row r="1082">
          <cell r="A1082" t="str">
            <v>New Hampshire</v>
          </cell>
          <cell r="B1082">
            <v>2004</v>
          </cell>
          <cell r="C1082">
            <v>8275269</v>
          </cell>
          <cell r="D1082">
            <v>2519714</v>
          </cell>
          <cell r="E1082">
            <v>0</v>
          </cell>
          <cell r="F1082">
            <v>674354</v>
          </cell>
          <cell r="G1082">
            <v>54769</v>
          </cell>
          <cell r="H1082">
            <v>407603</v>
          </cell>
          <cell r="I1082">
            <v>1572259</v>
          </cell>
          <cell r="J1082">
            <v>650116</v>
          </cell>
          <cell r="K1082">
            <v>400096</v>
          </cell>
        </row>
        <row r="1083">
          <cell r="A1083" t="str">
            <v>New Hampshire</v>
          </cell>
          <cell r="B1083">
            <v>2005</v>
          </cell>
          <cell r="C1083">
            <v>8910504</v>
          </cell>
          <cell r="D1083">
            <v>2650326</v>
          </cell>
          <cell r="E1083">
            <v>0</v>
          </cell>
          <cell r="F1083">
            <v>705116</v>
          </cell>
          <cell r="G1083">
            <v>67686</v>
          </cell>
          <cell r="H1083">
            <v>476489</v>
          </cell>
          <cell r="I1083">
            <v>1625172</v>
          </cell>
          <cell r="J1083">
            <v>1005744</v>
          </cell>
          <cell r="K1083">
            <v>391475</v>
          </cell>
        </row>
        <row r="1084">
          <cell r="A1084" t="str">
            <v>New Hampshire</v>
          </cell>
          <cell r="B1084">
            <v>2006</v>
          </cell>
          <cell r="C1084">
            <v>9379379</v>
          </cell>
          <cell r="D1084">
            <v>2780250</v>
          </cell>
          <cell r="E1084">
            <v>0</v>
          </cell>
          <cell r="F1084">
            <v>707927</v>
          </cell>
          <cell r="G1084">
            <v>80931</v>
          </cell>
          <cell r="H1084">
            <v>542644</v>
          </cell>
          <cell r="I1084">
            <v>1651225</v>
          </cell>
          <cell r="J1084">
            <v>1060029</v>
          </cell>
          <cell r="K1084">
            <v>411845</v>
          </cell>
        </row>
        <row r="1085">
          <cell r="A1085" t="str">
            <v>New Hampshire</v>
          </cell>
          <cell r="B1085">
            <v>2007</v>
          </cell>
          <cell r="C1085">
            <v>10380416</v>
          </cell>
          <cell r="D1085">
            <v>2911166</v>
          </cell>
          <cell r="E1085">
            <v>0</v>
          </cell>
          <cell r="F1085">
            <v>734894</v>
          </cell>
          <cell r="G1085">
            <v>107452</v>
          </cell>
          <cell r="H1085">
            <v>595789</v>
          </cell>
          <cell r="I1085">
            <v>1682624</v>
          </cell>
          <cell r="J1085">
            <v>1127458</v>
          </cell>
          <cell r="K1085">
            <v>473325</v>
          </cell>
        </row>
        <row r="1086">
          <cell r="A1086" t="str">
            <v>New Hampshire</v>
          </cell>
          <cell r="B1086">
            <v>2008</v>
          </cell>
          <cell r="C1086">
            <v>9662074</v>
          </cell>
          <cell r="D1086">
            <v>3056566</v>
          </cell>
          <cell r="E1086">
            <v>0</v>
          </cell>
          <cell r="F1086">
            <v>792947</v>
          </cell>
          <cell r="G1086">
            <v>117936</v>
          </cell>
          <cell r="H1086">
            <v>614794</v>
          </cell>
          <cell r="I1086">
            <v>1746021</v>
          </cell>
          <cell r="J1086">
            <v>1214169</v>
          </cell>
          <cell r="K1086">
            <v>511892</v>
          </cell>
        </row>
        <row r="1087">
          <cell r="A1087" t="str">
            <v>New Hampshire</v>
          </cell>
          <cell r="B1087">
            <v>2009</v>
          </cell>
          <cell r="C1087">
            <v>9122124</v>
          </cell>
          <cell r="D1087">
            <v>3257761</v>
          </cell>
          <cell r="E1087">
            <v>0</v>
          </cell>
          <cell r="F1087">
            <v>829654</v>
          </cell>
          <cell r="G1087">
            <v>98191</v>
          </cell>
          <cell r="H1087">
            <v>493431</v>
          </cell>
          <cell r="I1087">
            <v>1872440</v>
          </cell>
          <cell r="J1087">
            <v>1229077</v>
          </cell>
          <cell r="K1087">
            <v>524307</v>
          </cell>
        </row>
        <row r="1088">
          <cell r="A1088" t="str">
            <v>New Hampshire</v>
          </cell>
          <cell r="B1088">
            <v>2010</v>
          </cell>
          <cell r="C1088">
            <v>11580781</v>
          </cell>
          <cell r="D1088">
            <v>3277077</v>
          </cell>
          <cell r="E1088">
            <v>0</v>
          </cell>
          <cell r="F1088">
            <v>899397</v>
          </cell>
          <cell r="G1088">
            <v>82365</v>
          </cell>
          <cell r="H1088">
            <v>499669</v>
          </cell>
          <cell r="I1088">
            <v>2324608</v>
          </cell>
          <cell r="J1088">
            <v>1378376</v>
          </cell>
          <cell r="K1088">
            <v>458853</v>
          </cell>
        </row>
        <row r="1089">
          <cell r="A1089" t="str">
            <v>New Hampshire</v>
          </cell>
          <cell r="B1089">
            <v>2011</v>
          </cell>
          <cell r="C1089">
            <v>12160459</v>
          </cell>
          <cell r="D1089">
            <v>3363181</v>
          </cell>
          <cell r="E1089">
            <v>0</v>
          </cell>
          <cell r="F1089">
            <v>894920</v>
          </cell>
          <cell r="G1089">
            <v>75664</v>
          </cell>
          <cell r="H1089">
            <v>518405</v>
          </cell>
          <cell r="I1089">
            <v>2132152</v>
          </cell>
          <cell r="J1089">
            <v>1410573</v>
          </cell>
          <cell r="K1089">
            <v>492991</v>
          </cell>
        </row>
        <row r="1090">
          <cell r="A1090" t="str">
            <v>New Hampshire</v>
          </cell>
          <cell r="B1090">
            <v>2012</v>
          </cell>
          <cell r="C1090">
            <v>10892282</v>
          </cell>
          <cell r="D1090">
            <v>3426466</v>
          </cell>
          <cell r="E1090">
            <v>0</v>
          </cell>
          <cell r="F1090">
            <v>875037</v>
          </cell>
          <cell r="G1090">
            <v>81557</v>
          </cell>
          <cell r="H1090">
            <v>521309</v>
          </cell>
          <cell r="I1090">
            <v>1847680</v>
          </cell>
          <cell r="J1090">
            <v>1312550</v>
          </cell>
          <cell r="K1090">
            <v>583886</v>
          </cell>
        </row>
        <row r="1091">
          <cell r="A1091" t="str">
            <v>New Hampshire</v>
          </cell>
          <cell r="B1091">
            <v>2013</v>
          </cell>
          <cell r="C1091">
            <v>12078693</v>
          </cell>
          <cell r="D1091">
            <v>3558546</v>
          </cell>
          <cell r="E1091">
            <v>0</v>
          </cell>
          <cell r="F1091">
            <v>945290</v>
          </cell>
          <cell r="G1091">
            <v>99027</v>
          </cell>
          <cell r="H1091">
            <v>553197</v>
          </cell>
          <cell r="I1091">
            <v>1822584</v>
          </cell>
          <cell r="J1091">
            <v>1384419</v>
          </cell>
          <cell r="K1091">
            <v>702996</v>
          </cell>
        </row>
        <row r="1092">
          <cell r="A1092" t="str">
            <v>New Jersey</v>
          </cell>
          <cell r="B1092">
            <v>1977</v>
          </cell>
          <cell r="C1092">
            <v>12043507</v>
          </cell>
          <cell r="D1092">
            <v>3488464</v>
          </cell>
          <cell r="E1092">
            <v>913100</v>
          </cell>
          <cell r="F1092">
            <v>985698</v>
          </cell>
          <cell r="G1092">
            <v>709653</v>
          </cell>
          <cell r="H1092">
            <v>332775</v>
          </cell>
          <cell r="I1092">
            <v>1974549</v>
          </cell>
          <cell r="J1092">
            <v>937184</v>
          </cell>
          <cell r="K1092">
            <v>209320</v>
          </cell>
        </row>
        <row r="1093">
          <cell r="A1093" t="str">
            <v>New Jersey</v>
          </cell>
          <cell r="B1093">
            <v>1978</v>
          </cell>
          <cell r="C1093">
            <v>12582007</v>
          </cell>
          <cell r="D1093">
            <v>3493939</v>
          </cell>
          <cell r="E1093">
            <v>1003475</v>
          </cell>
          <cell r="F1093">
            <v>1049136</v>
          </cell>
          <cell r="G1093">
            <v>778505</v>
          </cell>
          <cell r="H1093">
            <v>398227</v>
          </cell>
          <cell r="I1093">
            <v>2031621</v>
          </cell>
          <cell r="J1093">
            <v>1021883</v>
          </cell>
          <cell r="K1093">
            <v>228183</v>
          </cell>
        </row>
        <row r="1094">
          <cell r="A1094" t="str">
            <v>New Jersey</v>
          </cell>
          <cell r="B1094">
            <v>1979</v>
          </cell>
          <cell r="C1094">
            <v>13430613</v>
          </cell>
          <cell r="D1094">
            <v>3709912</v>
          </cell>
          <cell r="E1094">
            <v>1098124</v>
          </cell>
          <cell r="F1094">
            <v>1125560</v>
          </cell>
          <cell r="G1094">
            <v>868146</v>
          </cell>
          <cell r="H1094">
            <v>429861</v>
          </cell>
          <cell r="I1094">
            <v>2146827</v>
          </cell>
          <cell r="J1094">
            <v>1186521</v>
          </cell>
          <cell r="K1094">
            <v>298019</v>
          </cell>
        </row>
        <row r="1095">
          <cell r="A1095" t="str">
            <v>New Jersey</v>
          </cell>
          <cell r="B1095">
            <v>1980</v>
          </cell>
          <cell r="C1095">
            <v>14552499</v>
          </cell>
          <cell r="D1095">
            <v>3672636</v>
          </cell>
          <cell r="E1095">
            <v>1180267</v>
          </cell>
          <cell r="F1095">
            <v>1358580</v>
          </cell>
          <cell r="G1095">
            <v>1004781</v>
          </cell>
          <cell r="H1095">
            <v>497205</v>
          </cell>
          <cell r="I1095">
            <v>2278991</v>
          </cell>
          <cell r="J1095">
            <v>1318651</v>
          </cell>
          <cell r="K1095">
            <v>349018</v>
          </cell>
        </row>
        <row r="1096">
          <cell r="A1096" t="str">
            <v>New Jersey</v>
          </cell>
          <cell r="B1096">
            <v>1981</v>
          </cell>
          <cell r="C1096">
            <v>16129092</v>
          </cell>
          <cell r="D1096">
            <v>3999911</v>
          </cell>
          <cell r="E1096">
            <v>1263650</v>
          </cell>
          <cell r="F1096">
            <v>1321946</v>
          </cell>
          <cell r="G1096">
            <v>1147834</v>
          </cell>
          <cell r="H1096">
            <v>574920</v>
          </cell>
          <cell r="I1096">
            <v>2322504</v>
          </cell>
          <cell r="J1096">
            <v>1476424</v>
          </cell>
          <cell r="K1096">
            <v>449827</v>
          </cell>
        </row>
        <row r="1097">
          <cell r="A1097" t="str">
            <v>New Jersey</v>
          </cell>
          <cell r="B1097">
            <v>1982</v>
          </cell>
          <cell r="C1097">
            <v>17523699</v>
          </cell>
          <cell r="D1097">
            <v>4356634</v>
          </cell>
          <cell r="E1097">
            <v>1379206</v>
          </cell>
          <cell r="F1097">
            <v>1456827</v>
          </cell>
          <cell r="G1097">
            <v>1305567</v>
          </cell>
          <cell r="H1097">
            <v>724869</v>
          </cell>
          <cell r="I1097">
            <v>2467520</v>
          </cell>
          <cell r="J1097">
            <v>1487130</v>
          </cell>
          <cell r="K1097">
            <v>671592</v>
          </cell>
        </row>
        <row r="1098">
          <cell r="A1098" t="str">
            <v>New Jersey</v>
          </cell>
          <cell r="B1098">
            <v>1983</v>
          </cell>
          <cell r="C1098">
            <v>19255146</v>
          </cell>
          <cell r="D1098">
            <v>4738803</v>
          </cell>
          <cell r="E1098">
            <v>1660284</v>
          </cell>
          <cell r="F1098">
            <v>1654386</v>
          </cell>
          <cell r="G1098">
            <v>1440183</v>
          </cell>
          <cell r="H1098">
            <v>664415</v>
          </cell>
          <cell r="I1098">
            <v>2515926</v>
          </cell>
          <cell r="J1098">
            <v>1653713</v>
          </cell>
          <cell r="K1098">
            <v>1056101</v>
          </cell>
        </row>
        <row r="1099">
          <cell r="A1099" t="str">
            <v>New Jersey</v>
          </cell>
          <cell r="B1099">
            <v>1984</v>
          </cell>
          <cell r="C1099">
            <v>21964157</v>
          </cell>
          <cell r="D1099">
            <v>5108232</v>
          </cell>
          <cell r="E1099">
            <v>2054059</v>
          </cell>
          <cell r="F1099">
            <v>1739919</v>
          </cell>
          <cell r="G1099">
            <v>1767684</v>
          </cell>
          <cell r="H1099">
            <v>830106</v>
          </cell>
          <cell r="I1099">
            <v>2789958</v>
          </cell>
          <cell r="J1099">
            <v>1839658</v>
          </cell>
          <cell r="K1099">
            <v>1351941</v>
          </cell>
        </row>
        <row r="1100">
          <cell r="A1100" t="str">
            <v>New Jersey</v>
          </cell>
          <cell r="B1100">
            <v>1985</v>
          </cell>
          <cell r="C1100">
            <v>23694448</v>
          </cell>
          <cell r="D1100">
            <v>5422898</v>
          </cell>
          <cell r="E1100">
            <v>2260827</v>
          </cell>
          <cell r="F1100">
            <v>1800529</v>
          </cell>
          <cell r="G1100">
            <v>1937007</v>
          </cell>
          <cell r="H1100">
            <v>923166</v>
          </cell>
          <cell r="I1100">
            <v>3112463</v>
          </cell>
          <cell r="J1100">
            <v>2049721</v>
          </cell>
          <cell r="K1100">
            <v>1512320</v>
          </cell>
        </row>
        <row r="1101">
          <cell r="A1101" t="str">
            <v>New Jersey</v>
          </cell>
          <cell r="B1101">
            <v>1986</v>
          </cell>
          <cell r="C1101">
            <v>25934812</v>
          </cell>
          <cell r="D1101">
            <v>5765965</v>
          </cell>
          <cell r="E1101">
            <v>2614372</v>
          </cell>
          <cell r="F1101">
            <v>1957746</v>
          </cell>
          <cell r="G1101">
            <v>2052592</v>
          </cell>
          <cell r="H1101">
            <v>954885</v>
          </cell>
          <cell r="I1101">
            <v>3429510</v>
          </cell>
          <cell r="J1101">
            <v>2228384</v>
          </cell>
          <cell r="K1101">
            <v>1715364</v>
          </cell>
        </row>
        <row r="1102">
          <cell r="A1102" t="str">
            <v>New Jersey</v>
          </cell>
          <cell r="B1102">
            <v>1987</v>
          </cell>
          <cell r="C1102">
            <v>28986840</v>
          </cell>
          <cell r="D1102">
            <v>6507950</v>
          </cell>
          <cell r="E1102">
            <v>2911780</v>
          </cell>
          <cell r="F1102">
            <v>2009000</v>
          </cell>
          <cell r="G1102">
            <v>2603334</v>
          </cell>
          <cell r="H1102">
            <v>1088311</v>
          </cell>
          <cell r="I1102">
            <v>3421590</v>
          </cell>
          <cell r="J1102">
            <v>2445659</v>
          </cell>
          <cell r="K1102">
            <v>1883610</v>
          </cell>
        </row>
        <row r="1103">
          <cell r="A1103" t="str">
            <v>New Jersey</v>
          </cell>
          <cell r="B1103">
            <v>1988</v>
          </cell>
          <cell r="C1103">
            <v>31136809</v>
          </cell>
          <cell r="D1103">
            <v>7203236</v>
          </cell>
          <cell r="E1103">
            <v>3136801</v>
          </cell>
          <cell r="F1103">
            <v>2025884</v>
          </cell>
          <cell r="G1103">
            <v>2557694</v>
          </cell>
          <cell r="H1103">
            <v>1181849</v>
          </cell>
          <cell r="I1103">
            <v>3765271</v>
          </cell>
          <cell r="J1103">
            <v>2695165</v>
          </cell>
          <cell r="K1103">
            <v>1119994</v>
          </cell>
        </row>
        <row r="1104">
          <cell r="A1104" t="str">
            <v>New Jersey</v>
          </cell>
          <cell r="B1104">
            <v>1989</v>
          </cell>
          <cell r="C1104">
            <v>33242265</v>
          </cell>
          <cell r="D1104">
            <v>8168097</v>
          </cell>
          <cell r="E1104">
            <v>3155955</v>
          </cell>
          <cell r="F1104">
            <v>2182765</v>
          </cell>
          <cell r="G1104">
            <v>2896266</v>
          </cell>
          <cell r="H1104">
            <v>1309625</v>
          </cell>
          <cell r="I1104">
            <v>3700219</v>
          </cell>
          <cell r="J1104">
            <v>2811393</v>
          </cell>
          <cell r="K1104">
            <v>1117265</v>
          </cell>
        </row>
        <row r="1105">
          <cell r="A1105" t="str">
            <v>New Jersey</v>
          </cell>
          <cell r="B1105">
            <v>1990</v>
          </cell>
          <cell r="C1105">
            <v>35089837</v>
          </cell>
          <cell r="D1105">
            <v>8879055</v>
          </cell>
          <cell r="E1105">
            <v>3291359</v>
          </cell>
          <cell r="F1105">
            <v>2161126</v>
          </cell>
          <cell r="G1105">
            <v>2952046</v>
          </cell>
          <cell r="H1105">
            <v>1123096</v>
          </cell>
          <cell r="I1105">
            <v>4032955</v>
          </cell>
          <cell r="J1105">
            <v>3272750</v>
          </cell>
          <cell r="K1105">
            <v>1208946</v>
          </cell>
        </row>
        <row r="1106">
          <cell r="A1106" t="str">
            <v>New Jersey</v>
          </cell>
          <cell r="B1106">
            <v>1991</v>
          </cell>
          <cell r="C1106">
            <v>38035095</v>
          </cell>
          <cell r="D1106">
            <v>9749071</v>
          </cell>
          <cell r="E1106">
            <v>4042805</v>
          </cell>
          <cell r="F1106">
            <v>2332045</v>
          </cell>
          <cell r="G1106">
            <v>3391026</v>
          </cell>
          <cell r="H1106">
            <v>1030620</v>
          </cell>
          <cell r="I1106">
            <v>4564839</v>
          </cell>
          <cell r="J1106">
            <v>3604207</v>
          </cell>
          <cell r="K1106">
            <v>1276956</v>
          </cell>
        </row>
        <row r="1107">
          <cell r="A1107" t="str">
            <v>New Jersey</v>
          </cell>
          <cell r="B1107">
            <v>1992</v>
          </cell>
          <cell r="C1107">
            <v>43233887</v>
          </cell>
          <cell r="D1107">
            <v>10458008</v>
          </cell>
          <cell r="E1107">
            <v>4049282</v>
          </cell>
          <cell r="F1107">
            <v>2969904</v>
          </cell>
          <cell r="G1107">
            <v>4102448</v>
          </cell>
          <cell r="H1107">
            <v>845823</v>
          </cell>
          <cell r="I1107">
            <v>5380470</v>
          </cell>
          <cell r="J1107">
            <v>4117498</v>
          </cell>
          <cell r="K1107">
            <v>2456639</v>
          </cell>
        </row>
        <row r="1108">
          <cell r="A1108" t="str">
            <v>New Jersey</v>
          </cell>
          <cell r="B1108">
            <v>1993</v>
          </cell>
          <cell r="C1108">
            <v>44530768</v>
          </cell>
          <cell r="D1108">
            <v>11012116</v>
          </cell>
          <cell r="E1108">
            <v>3651123</v>
          </cell>
          <cell r="F1108">
            <v>3174451</v>
          </cell>
          <cell r="G1108">
            <v>4374176</v>
          </cell>
          <cell r="H1108">
            <v>946641</v>
          </cell>
          <cell r="I1108">
            <v>6175668</v>
          </cell>
          <cell r="J1108">
            <v>4211717</v>
          </cell>
          <cell r="K1108">
            <v>1989553</v>
          </cell>
        </row>
        <row r="1109">
          <cell r="A1109" t="str">
            <v>New Jersey</v>
          </cell>
          <cell r="B1109">
            <v>1994</v>
          </cell>
          <cell r="C1109">
            <v>45674798</v>
          </cell>
          <cell r="D1109">
            <v>11723715</v>
          </cell>
          <cell r="E1109">
            <v>3778427</v>
          </cell>
          <cell r="F1109">
            <v>3189095</v>
          </cell>
          <cell r="G1109">
            <v>4499709</v>
          </cell>
          <cell r="H1109">
            <v>1085055</v>
          </cell>
          <cell r="I1109">
            <v>5241176</v>
          </cell>
          <cell r="J1109">
            <v>4467804</v>
          </cell>
          <cell r="K1109">
            <v>2554619</v>
          </cell>
        </row>
        <row r="1110">
          <cell r="A1110" t="str">
            <v>New Jersey</v>
          </cell>
          <cell r="B1110">
            <v>1995</v>
          </cell>
          <cell r="C1110">
            <v>49566097</v>
          </cell>
          <cell r="D1110">
            <v>12231402</v>
          </cell>
          <cell r="E1110">
            <v>4133278</v>
          </cell>
          <cell r="F1110">
            <v>2874253</v>
          </cell>
          <cell r="G1110">
            <v>4565336</v>
          </cell>
          <cell r="H1110">
            <v>1028947</v>
          </cell>
          <cell r="I1110">
            <v>6088170</v>
          </cell>
          <cell r="J1110">
            <v>4758501</v>
          </cell>
          <cell r="K1110">
            <v>2780178</v>
          </cell>
        </row>
        <row r="1111">
          <cell r="A1111" t="str">
            <v>New Jersey</v>
          </cell>
          <cell r="B1111">
            <v>1996</v>
          </cell>
          <cell r="C1111">
            <v>53661289</v>
          </cell>
          <cell r="D1111">
            <v>12815380</v>
          </cell>
          <cell r="E1111">
            <v>4318373</v>
          </cell>
          <cell r="F1111">
            <v>3075684</v>
          </cell>
          <cell r="G1111">
            <v>4759256</v>
          </cell>
          <cell r="H1111">
            <v>1155270</v>
          </cell>
          <cell r="I1111">
            <v>6712617</v>
          </cell>
          <cell r="J1111">
            <v>5054144</v>
          </cell>
          <cell r="K1111">
            <v>2631615</v>
          </cell>
        </row>
        <row r="1112">
          <cell r="A1112" t="str">
            <v>New Jersey</v>
          </cell>
          <cell r="B1112">
            <v>1997</v>
          </cell>
          <cell r="C1112">
            <v>53545218</v>
          </cell>
          <cell r="D1112">
            <v>12778298</v>
          </cell>
          <cell r="E1112">
            <v>4415428</v>
          </cell>
          <cell r="F1112">
            <v>2801651</v>
          </cell>
          <cell r="G1112">
            <v>4853036</v>
          </cell>
          <cell r="H1112">
            <v>1263979</v>
          </cell>
          <cell r="I1112">
            <v>6403466</v>
          </cell>
          <cell r="J1112">
            <v>5501640</v>
          </cell>
          <cell r="K1112">
            <v>2671384</v>
          </cell>
        </row>
        <row r="1113">
          <cell r="A1113" t="str">
            <v>New Jersey</v>
          </cell>
          <cell r="B1113">
            <v>1998</v>
          </cell>
          <cell r="C1113">
            <v>56498366</v>
          </cell>
          <cell r="D1113">
            <v>14155644</v>
          </cell>
          <cell r="E1113">
            <v>4766195</v>
          </cell>
          <cell r="F1113">
            <v>2910062</v>
          </cell>
          <cell r="G1113">
            <v>5620276</v>
          </cell>
          <cell r="H1113">
            <v>1178053</v>
          </cell>
          <cell r="I1113">
            <v>6620909</v>
          </cell>
          <cell r="J1113">
            <v>5714774</v>
          </cell>
          <cell r="K1113">
            <v>2899888</v>
          </cell>
        </row>
        <row r="1114">
          <cell r="A1114" t="str">
            <v>New Jersey</v>
          </cell>
          <cell r="B1114">
            <v>1999</v>
          </cell>
          <cell r="C1114">
            <v>59121498</v>
          </cell>
          <cell r="D1114">
            <v>14336025</v>
          </cell>
          <cell r="E1114">
            <v>5054438</v>
          </cell>
          <cell r="F1114">
            <v>2959567</v>
          </cell>
          <cell r="G1114">
            <v>6353982</v>
          </cell>
          <cell r="H1114">
            <v>1333955</v>
          </cell>
          <cell r="I1114">
            <v>7376874</v>
          </cell>
          <cell r="J1114">
            <v>5683679</v>
          </cell>
          <cell r="K1114">
            <v>2509110</v>
          </cell>
        </row>
        <row r="1115">
          <cell r="A1115" t="str">
            <v>New Jersey</v>
          </cell>
          <cell r="B1115">
            <v>2000</v>
          </cell>
          <cell r="C1115">
            <v>62331238</v>
          </cell>
          <cell r="D1115">
            <v>14448857</v>
          </cell>
          <cell r="E1115">
            <v>5508046</v>
          </cell>
          <cell r="F1115">
            <v>2721294</v>
          </cell>
          <cell r="G1115">
            <v>7237842</v>
          </cell>
          <cell r="H1115">
            <v>1347336</v>
          </cell>
          <cell r="I1115">
            <v>7882616</v>
          </cell>
          <cell r="J1115">
            <v>6001513</v>
          </cell>
          <cell r="K1115">
            <v>2925260</v>
          </cell>
        </row>
        <row r="1116">
          <cell r="A1116" t="str">
            <v>New Jersey</v>
          </cell>
          <cell r="B1116">
            <v>2002</v>
          </cell>
          <cell r="C1116">
            <v>54835385</v>
          </cell>
          <cell r="D1116">
            <v>16049550</v>
          </cell>
          <cell r="E1116">
            <v>5996839</v>
          </cell>
          <cell r="F1116">
            <v>2806779</v>
          </cell>
          <cell r="G1116">
            <v>6867275</v>
          </cell>
          <cell r="H1116">
            <v>1101296</v>
          </cell>
          <cell r="I1116">
            <v>8948972</v>
          </cell>
          <cell r="J1116">
            <v>6801708</v>
          </cell>
          <cell r="K1116">
            <v>3212281</v>
          </cell>
        </row>
        <row r="1117">
          <cell r="A1117" t="str">
            <v>New Jersey</v>
          </cell>
          <cell r="B1117">
            <v>2004</v>
          </cell>
          <cell r="C1117">
            <v>75527008</v>
          </cell>
          <cell r="D1117">
            <v>18229254</v>
          </cell>
          <cell r="E1117">
            <v>6261700</v>
          </cell>
          <cell r="F1117">
            <v>3518618</v>
          </cell>
          <cell r="G1117">
            <v>7400733</v>
          </cell>
          <cell r="H1117">
            <v>1896998</v>
          </cell>
          <cell r="I1117">
            <v>10163630</v>
          </cell>
          <cell r="J1117">
            <v>7673650</v>
          </cell>
          <cell r="K1117">
            <v>3165799</v>
          </cell>
        </row>
        <row r="1118">
          <cell r="A1118" t="str">
            <v>New Jersey</v>
          </cell>
          <cell r="B1118">
            <v>2005</v>
          </cell>
          <cell r="C1118">
            <v>79125811</v>
          </cell>
          <cell r="D1118">
            <v>19196599</v>
          </cell>
          <cell r="E1118">
            <v>6552200</v>
          </cell>
          <cell r="F1118">
            <v>3686253</v>
          </cell>
          <cell r="G1118">
            <v>9537939</v>
          </cell>
          <cell r="H1118">
            <v>2224633</v>
          </cell>
          <cell r="I1118">
            <v>10626825</v>
          </cell>
          <cell r="J1118">
            <v>8222340</v>
          </cell>
          <cell r="K1118">
            <v>3350525</v>
          </cell>
        </row>
        <row r="1119">
          <cell r="A1119" t="str">
            <v>New Jersey</v>
          </cell>
          <cell r="B1119">
            <v>2006</v>
          </cell>
          <cell r="C1119">
            <v>85471684</v>
          </cell>
          <cell r="D1119">
            <v>20549427</v>
          </cell>
          <cell r="E1119">
            <v>6853418</v>
          </cell>
          <cell r="F1119">
            <v>3754794</v>
          </cell>
          <cell r="G1119">
            <v>10506565</v>
          </cell>
          <cell r="H1119">
            <v>2508428</v>
          </cell>
          <cell r="I1119">
            <v>11674859</v>
          </cell>
          <cell r="J1119">
            <v>8435366</v>
          </cell>
          <cell r="K1119">
            <v>3978532</v>
          </cell>
        </row>
        <row r="1120">
          <cell r="A1120" t="str">
            <v>New Jersey</v>
          </cell>
          <cell r="B1120">
            <v>2007</v>
          </cell>
          <cell r="C1120">
            <v>95274237</v>
          </cell>
          <cell r="D1120">
            <v>21478380</v>
          </cell>
          <cell r="E1120">
            <v>8609639</v>
          </cell>
          <cell r="F1120">
            <v>3677666</v>
          </cell>
          <cell r="G1120">
            <v>11727192</v>
          </cell>
          <cell r="H1120">
            <v>2887137</v>
          </cell>
          <cell r="I1120">
            <v>11778323</v>
          </cell>
          <cell r="J1120">
            <v>9195273</v>
          </cell>
          <cell r="K1120">
            <v>3674756</v>
          </cell>
        </row>
        <row r="1121">
          <cell r="A1121" t="str">
            <v>New Jersey</v>
          </cell>
          <cell r="B1121">
            <v>2008</v>
          </cell>
          <cell r="C1121">
            <v>85940600</v>
          </cell>
          <cell r="D1121">
            <v>22702962</v>
          </cell>
          <cell r="E1121">
            <v>8915515</v>
          </cell>
          <cell r="F1121">
            <v>3725270</v>
          </cell>
          <cell r="G1121">
            <v>12605545</v>
          </cell>
          <cell r="H1121">
            <v>2819906</v>
          </cell>
          <cell r="I1121">
            <v>11497693</v>
          </cell>
          <cell r="J1121">
            <v>9805823</v>
          </cell>
          <cell r="K1121">
            <v>3796450</v>
          </cell>
        </row>
        <row r="1122">
          <cell r="A1122" t="str">
            <v>New Jersey</v>
          </cell>
          <cell r="B1122">
            <v>2009</v>
          </cell>
          <cell r="C1122">
            <v>75279085</v>
          </cell>
          <cell r="D1122">
            <v>23900075</v>
          </cell>
          <cell r="E1122">
            <v>8188990</v>
          </cell>
          <cell r="F1122">
            <v>3658419</v>
          </cell>
          <cell r="G1122">
            <v>10663866</v>
          </cell>
          <cell r="H1122">
            <v>2397471</v>
          </cell>
          <cell r="I1122">
            <v>12650383</v>
          </cell>
          <cell r="J1122">
            <v>10245092</v>
          </cell>
          <cell r="K1122">
            <v>4101751</v>
          </cell>
        </row>
        <row r="1123">
          <cell r="A1123" t="str">
            <v>New Jersey</v>
          </cell>
          <cell r="B1123">
            <v>2010</v>
          </cell>
          <cell r="C1123">
            <v>99750649</v>
          </cell>
          <cell r="D1123">
            <v>24737457</v>
          </cell>
          <cell r="E1123">
            <v>7898165</v>
          </cell>
          <cell r="F1123">
            <v>3541582</v>
          </cell>
          <cell r="G1123">
            <v>10322943</v>
          </cell>
          <cell r="H1123">
            <v>2047474</v>
          </cell>
          <cell r="I1123">
            <v>15768751</v>
          </cell>
          <cell r="J1123">
            <v>10818641</v>
          </cell>
          <cell r="K1123">
            <v>3850894</v>
          </cell>
        </row>
        <row r="1124">
          <cell r="A1124" t="str">
            <v>New Jersey</v>
          </cell>
          <cell r="B1124">
            <v>2011</v>
          </cell>
          <cell r="C1124">
            <v>105234452</v>
          </cell>
          <cell r="D1124">
            <v>25590467</v>
          </cell>
          <cell r="E1124">
            <v>8144397</v>
          </cell>
          <cell r="F1124">
            <v>3920745</v>
          </cell>
          <cell r="G1124">
            <v>10617034</v>
          </cell>
          <cell r="H1124">
            <v>2216438</v>
          </cell>
          <cell r="I1124">
            <v>15243579</v>
          </cell>
          <cell r="J1124">
            <v>10655299</v>
          </cell>
          <cell r="K1124">
            <v>3971047</v>
          </cell>
        </row>
        <row r="1125">
          <cell r="A1125" t="str">
            <v>New Jersey</v>
          </cell>
          <cell r="B1125">
            <v>2012</v>
          </cell>
          <cell r="C1125">
            <v>91977657</v>
          </cell>
          <cell r="D1125">
            <v>25927328</v>
          </cell>
          <cell r="E1125">
            <v>8099549</v>
          </cell>
          <cell r="F1125">
            <v>4070847</v>
          </cell>
          <cell r="G1125">
            <v>11128418</v>
          </cell>
          <cell r="H1125">
            <v>1929133</v>
          </cell>
          <cell r="I1125">
            <v>14446339</v>
          </cell>
          <cell r="J1125">
            <v>10335013</v>
          </cell>
          <cell r="K1125">
            <v>4354511</v>
          </cell>
        </row>
        <row r="1126">
          <cell r="A1126" t="str">
            <v>New Jersey</v>
          </cell>
          <cell r="B1126">
            <v>2013</v>
          </cell>
          <cell r="C1126">
            <v>103183092</v>
          </cell>
          <cell r="D1126">
            <v>26624057</v>
          </cell>
          <cell r="E1126">
            <v>8454788</v>
          </cell>
          <cell r="F1126">
            <v>3909201</v>
          </cell>
          <cell r="G1126">
            <v>12108615</v>
          </cell>
          <cell r="H1126">
            <v>2282055</v>
          </cell>
          <cell r="I1126">
            <v>14754857</v>
          </cell>
          <cell r="J1126">
            <v>10731715</v>
          </cell>
          <cell r="K1126">
            <v>4352242</v>
          </cell>
        </row>
        <row r="1127">
          <cell r="A1127" t="str">
            <v>New Mexico</v>
          </cell>
          <cell r="B1127">
            <v>1977</v>
          </cell>
          <cell r="C1127">
            <v>1742367</v>
          </cell>
          <cell r="D1127">
            <v>134590</v>
          </cell>
          <cell r="E1127">
            <v>266968</v>
          </cell>
          <cell r="F1127">
            <v>125019</v>
          </cell>
          <cell r="G1127">
            <v>26639</v>
          </cell>
          <cell r="H1127">
            <v>29486</v>
          </cell>
          <cell r="I1127">
            <v>429164</v>
          </cell>
          <cell r="J1127">
            <v>153082</v>
          </cell>
          <cell r="K1127">
            <v>141161</v>
          </cell>
        </row>
        <row r="1128">
          <cell r="A1128" t="str">
            <v>New Mexico</v>
          </cell>
          <cell r="B1128">
            <v>1978</v>
          </cell>
          <cell r="C1128">
            <v>2092123</v>
          </cell>
          <cell r="D1128">
            <v>149097</v>
          </cell>
          <cell r="E1128">
            <v>342385</v>
          </cell>
          <cell r="F1128">
            <v>138836</v>
          </cell>
          <cell r="G1128">
            <v>45992</v>
          </cell>
          <cell r="H1128">
            <v>37608</v>
          </cell>
          <cell r="I1128">
            <v>509023</v>
          </cell>
          <cell r="J1128">
            <v>172670</v>
          </cell>
          <cell r="K1128">
            <v>155876</v>
          </cell>
        </row>
        <row r="1129">
          <cell r="A1129" t="str">
            <v>New Mexico</v>
          </cell>
          <cell r="B1129">
            <v>1979</v>
          </cell>
          <cell r="C1129">
            <v>2400787</v>
          </cell>
          <cell r="D1129">
            <v>162568</v>
          </cell>
          <cell r="E1129">
            <v>388052</v>
          </cell>
          <cell r="F1129">
            <v>146118</v>
          </cell>
          <cell r="G1129">
            <v>68550</v>
          </cell>
          <cell r="H1129">
            <v>40514</v>
          </cell>
          <cell r="I1129">
            <v>545767</v>
          </cell>
          <cell r="J1129">
            <v>212851</v>
          </cell>
          <cell r="K1129">
            <v>202090</v>
          </cell>
        </row>
        <row r="1130">
          <cell r="A1130" t="str">
            <v>New Mexico</v>
          </cell>
          <cell r="B1130">
            <v>1980</v>
          </cell>
          <cell r="C1130">
            <v>2802239</v>
          </cell>
          <cell r="D1130">
            <v>184810</v>
          </cell>
          <cell r="E1130">
            <v>431306</v>
          </cell>
          <cell r="F1130">
            <v>144818</v>
          </cell>
          <cell r="G1130">
            <v>46846</v>
          </cell>
          <cell r="H1130">
            <v>46272</v>
          </cell>
          <cell r="I1130">
            <v>554264</v>
          </cell>
          <cell r="J1130">
            <v>244256</v>
          </cell>
          <cell r="K1130">
            <v>321218</v>
          </cell>
        </row>
        <row r="1131">
          <cell r="A1131" t="str">
            <v>New Mexico</v>
          </cell>
          <cell r="B1131">
            <v>1981</v>
          </cell>
          <cell r="C1131">
            <v>3382192</v>
          </cell>
          <cell r="D1131">
            <v>193114</v>
          </cell>
          <cell r="E1131">
            <v>551425</v>
          </cell>
          <cell r="F1131">
            <v>162533</v>
          </cell>
          <cell r="G1131">
            <v>70937</v>
          </cell>
          <cell r="H1131">
            <v>53523</v>
          </cell>
          <cell r="I1131">
            <v>600880</v>
          </cell>
          <cell r="J1131">
            <v>270183</v>
          </cell>
          <cell r="K1131">
            <v>430803</v>
          </cell>
        </row>
        <row r="1132">
          <cell r="A1132" t="str">
            <v>New Mexico</v>
          </cell>
          <cell r="B1132">
            <v>1982</v>
          </cell>
          <cell r="C1132">
            <v>3753650</v>
          </cell>
          <cell r="D1132">
            <v>199091</v>
          </cell>
          <cell r="E1132">
            <v>568989</v>
          </cell>
          <cell r="F1132">
            <v>180249</v>
          </cell>
          <cell r="G1132">
            <v>14263</v>
          </cell>
          <cell r="H1132">
            <v>60265</v>
          </cell>
          <cell r="I1132">
            <v>560624</v>
          </cell>
          <cell r="J1132">
            <v>311676</v>
          </cell>
          <cell r="K1132">
            <v>527596</v>
          </cell>
        </row>
        <row r="1133">
          <cell r="A1133" t="str">
            <v>New Mexico</v>
          </cell>
          <cell r="B1133">
            <v>1983</v>
          </cell>
          <cell r="C1133">
            <v>4274655</v>
          </cell>
          <cell r="D1133">
            <v>201462</v>
          </cell>
          <cell r="E1133">
            <v>538010</v>
          </cell>
          <cell r="F1133">
            <v>197950</v>
          </cell>
          <cell r="G1133">
            <v>16626</v>
          </cell>
          <cell r="H1133">
            <v>61742</v>
          </cell>
          <cell r="I1133">
            <v>866222</v>
          </cell>
          <cell r="J1133">
            <v>359401</v>
          </cell>
          <cell r="K1133">
            <v>505562</v>
          </cell>
        </row>
        <row r="1134">
          <cell r="A1134" t="str">
            <v>New Mexico</v>
          </cell>
          <cell r="B1134">
            <v>1984</v>
          </cell>
          <cell r="C1134">
            <v>4881073</v>
          </cell>
          <cell r="D1134">
            <v>210184</v>
          </cell>
          <cell r="E1134">
            <v>661295</v>
          </cell>
          <cell r="F1134">
            <v>223082</v>
          </cell>
          <cell r="G1134">
            <v>74862</v>
          </cell>
          <cell r="H1134">
            <v>53399</v>
          </cell>
          <cell r="I1134">
            <v>653358</v>
          </cell>
          <cell r="J1134">
            <v>397252</v>
          </cell>
          <cell r="K1134">
            <v>1070070</v>
          </cell>
        </row>
        <row r="1135">
          <cell r="A1135" t="str">
            <v>New Mexico</v>
          </cell>
          <cell r="B1135">
            <v>1985</v>
          </cell>
          <cell r="C1135">
            <v>4772860</v>
          </cell>
          <cell r="D1135">
            <v>217237</v>
          </cell>
          <cell r="E1135">
            <v>719104</v>
          </cell>
          <cell r="F1135">
            <v>234325</v>
          </cell>
          <cell r="G1135">
            <v>84980</v>
          </cell>
          <cell r="H1135">
            <v>65056</v>
          </cell>
          <cell r="I1135">
            <v>686729</v>
          </cell>
          <cell r="J1135">
            <v>395392</v>
          </cell>
          <cell r="K1135">
            <v>611029</v>
          </cell>
        </row>
        <row r="1136">
          <cell r="A1136" t="str">
            <v>New Mexico</v>
          </cell>
          <cell r="B1136">
            <v>1986</v>
          </cell>
          <cell r="C1136">
            <v>5133970</v>
          </cell>
          <cell r="D1136">
            <v>210964</v>
          </cell>
          <cell r="E1136">
            <v>742682</v>
          </cell>
          <cell r="F1136">
            <v>242415</v>
          </cell>
          <cell r="G1136">
            <v>102629</v>
          </cell>
          <cell r="H1136">
            <v>72130</v>
          </cell>
          <cell r="I1136">
            <v>771688</v>
          </cell>
          <cell r="J1136">
            <v>456255</v>
          </cell>
          <cell r="K1136">
            <v>595347</v>
          </cell>
        </row>
        <row r="1137">
          <cell r="A1137" t="str">
            <v>New Mexico</v>
          </cell>
          <cell r="B1137">
            <v>1987</v>
          </cell>
          <cell r="C1137">
            <v>5145833</v>
          </cell>
          <cell r="D1137">
            <v>226798</v>
          </cell>
          <cell r="E1137">
            <v>816606</v>
          </cell>
          <cell r="F1137">
            <v>250072</v>
          </cell>
          <cell r="G1137">
            <v>242622</v>
          </cell>
          <cell r="H1137">
            <v>99139</v>
          </cell>
          <cell r="I1137">
            <v>695704</v>
          </cell>
          <cell r="J1137">
            <v>487044</v>
          </cell>
          <cell r="K1137">
            <v>460115</v>
          </cell>
        </row>
        <row r="1138">
          <cell r="A1138" t="str">
            <v>New Mexico</v>
          </cell>
          <cell r="B1138">
            <v>1988</v>
          </cell>
          <cell r="C1138">
            <v>5379908</v>
          </cell>
          <cell r="D1138">
            <v>245585</v>
          </cell>
          <cell r="E1138">
            <v>876837</v>
          </cell>
          <cell r="F1138">
            <v>301219</v>
          </cell>
          <cell r="G1138">
            <v>303733</v>
          </cell>
          <cell r="H1138">
            <v>49576</v>
          </cell>
          <cell r="I1138">
            <v>720707</v>
          </cell>
          <cell r="J1138">
            <v>532527</v>
          </cell>
          <cell r="K1138">
            <v>330901</v>
          </cell>
        </row>
        <row r="1139">
          <cell r="A1139" t="str">
            <v>New Mexico</v>
          </cell>
          <cell r="B1139">
            <v>1989</v>
          </cell>
          <cell r="C1139">
            <v>5932530</v>
          </cell>
          <cell r="D1139">
            <v>274311</v>
          </cell>
          <cell r="E1139">
            <v>960535</v>
          </cell>
          <cell r="F1139">
            <v>307096</v>
          </cell>
          <cell r="G1139">
            <v>349239</v>
          </cell>
          <cell r="H1139">
            <v>76542</v>
          </cell>
          <cell r="I1139">
            <v>892014</v>
          </cell>
          <cell r="J1139">
            <v>603538</v>
          </cell>
          <cell r="K1139">
            <v>308149</v>
          </cell>
        </row>
        <row r="1140">
          <cell r="A1140" t="str">
            <v>New Mexico</v>
          </cell>
          <cell r="B1140">
            <v>1990</v>
          </cell>
          <cell r="C1140">
            <v>6211566</v>
          </cell>
          <cell r="D1140">
            <v>331030</v>
          </cell>
          <cell r="E1140">
            <v>1023155</v>
          </cell>
          <cell r="F1140">
            <v>332510</v>
          </cell>
          <cell r="G1140">
            <v>360971</v>
          </cell>
          <cell r="H1140">
            <v>61732</v>
          </cell>
          <cell r="I1140">
            <v>936679</v>
          </cell>
          <cell r="J1140">
            <v>630777</v>
          </cell>
          <cell r="K1140">
            <v>312850</v>
          </cell>
        </row>
        <row r="1141">
          <cell r="A1141" t="str">
            <v>New Mexico</v>
          </cell>
          <cell r="B1141">
            <v>1991</v>
          </cell>
          <cell r="C1141">
            <v>6386716</v>
          </cell>
          <cell r="D1141">
            <v>343606</v>
          </cell>
          <cell r="E1141">
            <v>1140838</v>
          </cell>
          <cell r="F1141">
            <v>345478</v>
          </cell>
          <cell r="G1141">
            <v>369455</v>
          </cell>
          <cell r="H1141">
            <v>48989</v>
          </cell>
          <cell r="I1141">
            <v>1049127</v>
          </cell>
          <cell r="J1141">
            <v>702846</v>
          </cell>
          <cell r="K1141">
            <v>378252</v>
          </cell>
        </row>
        <row r="1142">
          <cell r="A1142" t="str">
            <v>New Mexico</v>
          </cell>
          <cell r="B1142">
            <v>1992</v>
          </cell>
          <cell r="C1142">
            <v>7119828</v>
          </cell>
          <cell r="D1142">
            <v>344304</v>
          </cell>
          <cell r="E1142">
            <v>1201437</v>
          </cell>
          <cell r="F1142">
            <v>361770</v>
          </cell>
          <cell r="G1142">
            <v>445511</v>
          </cell>
          <cell r="H1142">
            <v>77786</v>
          </cell>
          <cell r="I1142">
            <v>1235271</v>
          </cell>
          <cell r="J1142">
            <v>874492</v>
          </cell>
          <cell r="K1142">
            <v>324127</v>
          </cell>
        </row>
        <row r="1143">
          <cell r="A1143" t="str">
            <v>New Mexico</v>
          </cell>
          <cell r="B1143">
            <v>1993</v>
          </cell>
          <cell r="C1143">
            <v>7624003</v>
          </cell>
          <cell r="D1143">
            <v>378472</v>
          </cell>
          <cell r="E1143">
            <v>1309634</v>
          </cell>
          <cell r="F1143">
            <v>383477</v>
          </cell>
          <cell r="G1143">
            <v>493851</v>
          </cell>
          <cell r="H1143">
            <v>90428</v>
          </cell>
          <cell r="I1143">
            <v>1341587</v>
          </cell>
          <cell r="J1143">
            <v>886423</v>
          </cell>
          <cell r="K1143">
            <v>420965</v>
          </cell>
        </row>
        <row r="1144">
          <cell r="A1144" t="str">
            <v>New Mexico</v>
          </cell>
          <cell r="B1144">
            <v>1994</v>
          </cell>
          <cell r="C1144">
            <v>8213714</v>
          </cell>
          <cell r="D1144">
            <v>435448</v>
          </cell>
          <cell r="E1144">
            <v>1407455</v>
          </cell>
          <cell r="F1144">
            <v>417860</v>
          </cell>
          <cell r="G1144">
            <v>577290</v>
          </cell>
          <cell r="H1144">
            <v>122528</v>
          </cell>
          <cell r="I1144">
            <v>1446139</v>
          </cell>
          <cell r="J1144">
            <v>1005132</v>
          </cell>
          <cell r="K1144">
            <v>451171</v>
          </cell>
        </row>
        <row r="1145">
          <cell r="A1145" t="str">
            <v>New Mexico</v>
          </cell>
          <cell r="B1145">
            <v>1995</v>
          </cell>
          <cell r="C1145">
            <v>8560452</v>
          </cell>
          <cell r="D1145">
            <v>430904</v>
          </cell>
          <cell r="E1145">
            <v>1513515</v>
          </cell>
          <cell r="F1145">
            <v>440636</v>
          </cell>
          <cell r="G1145">
            <v>591924</v>
          </cell>
          <cell r="H1145">
            <v>150343</v>
          </cell>
          <cell r="I1145">
            <v>1509081</v>
          </cell>
          <cell r="J1145">
            <v>1082929</v>
          </cell>
          <cell r="K1145">
            <v>450887</v>
          </cell>
        </row>
        <row r="1146">
          <cell r="A1146" t="str">
            <v>New Mexico</v>
          </cell>
          <cell r="B1146">
            <v>1996</v>
          </cell>
          <cell r="C1146">
            <v>10146764</v>
          </cell>
          <cell r="D1146">
            <v>473620</v>
          </cell>
          <cell r="E1146">
            <v>1586215</v>
          </cell>
          <cell r="F1146">
            <v>496329</v>
          </cell>
          <cell r="G1146">
            <v>643024</v>
          </cell>
          <cell r="H1146">
            <v>163402</v>
          </cell>
          <cell r="I1146">
            <v>1925096</v>
          </cell>
          <cell r="J1146">
            <v>1131268</v>
          </cell>
          <cell r="K1146">
            <v>464928</v>
          </cell>
        </row>
        <row r="1147">
          <cell r="A1147" t="str">
            <v>New Mexico</v>
          </cell>
          <cell r="B1147">
            <v>1997</v>
          </cell>
          <cell r="C1147">
            <v>10338783</v>
          </cell>
          <cell r="D1147">
            <v>524806</v>
          </cell>
          <cell r="E1147">
            <v>1656499</v>
          </cell>
          <cell r="F1147">
            <v>509083</v>
          </cell>
          <cell r="G1147">
            <v>747814</v>
          </cell>
          <cell r="H1147">
            <v>173205</v>
          </cell>
          <cell r="I1147">
            <v>2139020</v>
          </cell>
          <cell r="J1147">
            <v>1147364</v>
          </cell>
          <cell r="K1147">
            <v>593253</v>
          </cell>
        </row>
        <row r="1148">
          <cell r="A1148" t="str">
            <v>New Mexico</v>
          </cell>
          <cell r="B1148">
            <v>1998</v>
          </cell>
          <cell r="C1148">
            <v>11482897</v>
          </cell>
          <cell r="D1148">
            <v>572743</v>
          </cell>
          <cell r="E1148">
            <v>1823757</v>
          </cell>
          <cell r="F1148">
            <v>556242</v>
          </cell>
          <cell r="G1148">
            <v>799006</v>
          </cell>
          <cell r="H1148">
            <v>180021</v>
          </cell>
          <cell r="I1148">
            <v>2032506</v>
          </cell>
          <cell r="J1148">
            <v>1173779</v>
          </cell>
          <cell r="K1148">
            <v>591354</v>
          </cell>
        </row>
        <row r="1149">
          <cell r="A1149" t="str">
            <v>New Mexico</v>
          </cell>
          <cell r="B1149">
            <v>1999</v>
          </cell>
          <cell r="C1149">
            <v>11237878</v>
          </cell>
          <cell r="D1149">
            <v>587849</v>
          </cell>
          <cell r="E1149">
            <v>1812176</v>
          </cell>
          <cell r="F1149">
            <v>563922</v>
          </cell>
          <cell r="G1149">
            <v>809569</v>
          </cell>
          <cell r="H1149">
            <v>163964</v>
          </cell>
          <cell r="I1149">
            <v>2271008</v>
          </cell>
          <cell r="J1149">
            <v>1261777</v>
          </cell>
          <cell r="K1149">
            <v>562325</v>
          </cell>
        </row>
        <row r="1150">
          <cell r="A1150" t="str">
            <v>New Mexico</v>
          </cell>
          <cell r="B1150">
            <v>2000</v>
          </cell>
          <cell r="C1150">
            <v>13072685</v>
          </cell>
          <cell r="D1150">
            <v>620463</v>
          </cell>
          <cell r="E1150">
            <v>1867700</v>
          </cell>
          <cell r="F1150">
            <v>565843</v>
          </cell>
          <cell r="G1150">
            <v>880859</v>
          </cell>
          <cell r="H1150">
            <v>159338</v>
          </cell>
          <cell r="I1150">
            <v>2398471</v>
          </cell>
          <cell r="J1150">
            <v>1310427</v>
          </cell>
          <cell r="K1150">
            <v>778625</v>
          </cell>
        </row>
        <row r="1151">
          <cell r="A1151" t="str">
            <v>New Mexico</v>
          </cell>
          <cell r="B1151">
            <v>2002</v>
          </cell>
          <cell r="C1151">
            <v>11503161</v>
          </cell>
          <cell r="D1151">
            <v>755948</v>
          </cell>
          <cell r="E1151">
            <v>1764879</v>
          </cell>
          <cell r="F1151">
            <v>554576</v>
          </cell>
          <cell r="G1151">
            <v>982891</v>
          </cell>
          <cell r="H1151">
            <v>124327</v>
          </cell>
          <cell r="I1151">
            <v>3123522</v>
          </cell>
          <cell r="J1151">
            <v>1230462</v>
          </cell>
          <cell r="K1151">
            <v>891492</v>
          </cell>
        </row>
        <row r="1152">
          <cell r="A1152" t="str">
            <v>New Mexico</v>
          </cell>
          <cell r="B1152">
            <v>2004</v>
          </cell>
          <cell r="C1152">
            <v>14953000</v>
          </cell>
          <cell r="D1152">
            <v>840068</v>
          </cell>
          <cell r="E1152">
            <v>1955334</v>
          </cell>
          <cell r="F1152">
            <v>672460</v>
          </cell>
          <cell r="G1152">
            <v>1007248</v>
          </cell>
          <cell r="H1152">
            <v>138196</v>
          </cell>
          <cell r="I1152">
            <v>3808637</v>
          </cell>
          <cell r="J1152">
            <v>1398911</v>
          </cell>
          <cell r="K1152">
            <v>1154954</v>
          </cell>
        </row>
        <row r="1153">
          <cell r="A1153" t="str">
            <v>New Mexico</v>
          </cell>
          <cell r="B1153">
            <v>2005</v>
          </cell>
          <cell r="C1153">
            <v>16656449</v>
          </cell>
          <cell r="D1153">
            <v>869915</v>
          </cell>
          <cell r="E1153">
            <v>2155330</v>
          </cell>
          <cell r="F1153">
            <v>699015</v>
          </cell>
          <cell r="G1153">
            <v>1086015</v>
          </cell>
          <cell r="H1153">
            <v>242462</v>
          </cell>
          <cell r="I1153">
            <v>4258072</v>
          </cell>
          <cell r="J1153">
            <v>1470887</v>
          </cell>
          <cell r="K1153">
            <v>1410668</v>
          </cell>
        </row>
        <row r="1154">
          <cell r="A1154" t="str">
            <v>New Mexico</v>
          </cell>
          <cell r="B1154">
            <v>2006</v>
          </cell>
          <cell r="C1154">
            <v>18464469</v>
          </cell>
          <cell r="D1154">
            <v>954082</v>
          </cell>
          <cell r="E1154">
            <v>2469425</v>
          </cell>
          <cell r="F1154">
            <v>738773</v>
          </cell>
          <cell r="G1154">
            <v>1123954</v>
          </cell>
          <cell r="H1154">
            <v>377185</v>
          </cell>
          <cell r="I1154">
            <v>4097523</v>
          </cell>
          <cell r="J1154">
            <v>1663877</v>
          </cell>
          <cell r="K1154">
            <v>1759267</v>
          </cell>
        </row>
        <row r="1155">
          <cell r="A1155" t="str">
            <v>New Mexico</v>
          </cell>
          <cell r="B1155">
            <v>2007</v>
          </cell>
          <cell r="C1155">
            <v>21078142</v>
          </cell>
          <cell r="D1155">
            <v>999343</v>
          </cell>
          <cell r="E1155">
            <v>2696252</v>
          </cell>
          <cell r="F1155">
            <v>809331</v>
          </cell>
          <cell r="G1155">
            <v>1177918</v>
          </cell>
          <cell r="H1155">
            <v>459880</v>
          </cell>
          <cell r="I1155">
            <v>4471108</v>
          </cell>
          <cell r="J1155">
            <v>1688791</v>
          </cell>
          <cell r="K1155">
            <v>1592196</v>
          </cell>
        </row>
        <row r="1156">
          <cell r="A1156" t="str">
            <v>New Mexico</v>
          </cell>
          <cell r="B1156">
            <v>2008</v>
          </cell>
          <cell r="C1156">
            <v>16464549</v>
          </cell>
          <cell r="D1156">
            <v>1137852</v>
          </cell>
          <cell r="E1156">
            <v>2746167</v>
          </cell>
          <cell r="F1156">
            <v>839078</v>
          </cell>
          <cell r="G1156">
            <v>1198400</v>
          </cell>
          <cell r="H1156">
            <v>403500</v>
          </cell>
          <cell r="I1156">
            <v>4527059</v>
          </cell>
          <cell r="J1156">
            <v>1901535</v>
          </cell>
          <cell r="K1156">
            <v>1917472</v>
          </cell>
        </row>
        <row r="1157">
          <cell r="A1157" t="str">
            <v>New Mexico</v>
          </cell>
          <cell r="B1157">
            <v>2009</v>
          </cell>
          <cell r="C1157">
            <v>14181255</v>
          </cell>
          <cell r="D1157">
            <v>1301813</v>
          </cell>
          <cell r="E1157">
            <v>2814435</v>
          </cell>
          <cell r="F1157">
            <v>714317</v>
          </cell>
          <cell r="G1157">
            <v>958500</v>
          </cell>
          <cell r="H1157">
            <v>162500</v>
          </cell>
          <cell r="I1157">
            <v>5303148</v>
          </cell>
          <cell r="J1157">
            <v>2178035</v>
          </cell>
          <cell r="K1157">
            <v>1835831</v>
          </cell>
        </row>
        <row r="1158">
          <cell r="A1158" t="str">
            <v>New Mexico</v>
          </cell>
          <cell r="B1158">
            <v>2010</v>
          </cell>
          <cell r="C1158">
            <v>21997665</v>
          </cell>
          <cell r="D1158">
            <v>1339106</v>
          </cell>
          <cell r="E1158">
            <v>2588588</v>
          </cell>
          <cell r="F1158">
            <v>722993</v>
          </cell>
          <cell r="G1158">
            <v>956600</v>
          </cell>
          <cell r="H1158">
            <v>125100</v>
          </cell>
          <cell r="I1158">
            <v>6707568</v>
          </cell>
          <cell r="J1158">
            <v>2324369</v>
          </cell>
          <cell r="K1158">
            <v>1540813</v>
          </cell>
        </row>
        <row r="1159">
          <cell r="A1159" t="str">
            <v>New Mexico</v>
          </cell>
          <cell r="B1159">
            <v>2011</v>
          </cell>
          <cell r="C1159">
            <v>24276636</v>
          </cell>
          <cell r="D1159">
            <v>1395345</v>
          </cell>
          <cell r="E1159">
            <v>2806905</v>
          </cell>
          <cell r="F1159">
            <v>778660</v>
          </cell>
          <cell r="G1159">
            <v>1096922</v>
          </cell>
          <cell r="H1159">
            <v>229800</v>
          </cell>
          <cell r="I1159">
            <v>6702499</v>
          </cell>
          <cell r="J1159">
            <v>2367046</v>
          </cell>
          <cell r="K1159">
            <v>1747913</v>
          </cell>
        </row>
        <row r="1160">
          <cell r="A1160" t="str">
            <v>New Mexico</v>
          </cell>
          <cell r="B1160">
            <v>2012</v>
          </cell>
          <cell r="C1160">
            <v>19786177</v>
          </cell>
          <cell r="D1160">
            <v>1424963</v>
          </cell>
          <cell r="E1160">
            <v>2928135</v>
          </cell>
          <cell r="F1160">
            <v>760521</v>
          </cell>
          <cell r="G1160">
            <v>1150468</v>
          </cell>
          <cell r="H1160">
            <v>281047</v>
          </cell>
          <cell r="I1160">
            <v>5608149</v>
          </cell>
          <cell r="J1160">
            <v>2294178</v>
          </cell>
          <cell r="K1160">
            <v>1936262</v>
          </cell>
        </row>
        <row r="1161">
          <cell r="A1161" t="str">
            <v>New Mexico</v>
          </cell>
          <cell r="B1161">
            <v>2013</v>
          </cell>
          <cell r="C1161">
            <v>22493944</v>
          </cell>
          <cell r="D1161">
            <v>1428570</v>
          </cell>
          <cell r="E1161">
            <v>2927961</v>
          </cell>
          <cell r="F1161">
            <v>778725</v>
          </cell>
          <cell r="G1161">
            <v>1240945</v>
          </cell>
          <cell r="H1161">
            <v>267457</v>
          </cell>
          <cell r="I1161">
            <v>5610376</v>
          </cell>
          <cell r="J1161">
            <v>2313789</v>
          </cell>
          <cell r="K1161">
            <v>1933419</v>
          </cell>
        </row>
        <row r="1162">
          <cell r="A1162" t="str">
            <v>New York</v>
          </cell>
          <cell r="B1162">
            <v>1977</v>
          </cell>
          <cell r="C1162">
            <v>39827009</v>
          </cell>
          <cell r="D1162">
            <v>8062557</v>
          </cell>
          <cell r="E1162">
            <v>3923604</v>
          </cell>
          <cell r="F1162">
            <v>2232289</v>
          </cell>
          <cell r="G1162">
            <v>5863564</v>
          </cell>
          <cell r="H1162">
            <v>1295001</v>
          </cell>
          <cell r="I1162">
            <v>6424779</v>
          </cell>
          <cell r="J1162">
            <v>2816425</v>
          </cell>
          <cell r="K1162">
            <v>935398</v>
          </cell>
        </row>
        <row r="1163">
          <cell r="A1163" t="str">
            <v>New York</v>
          </cell>
          <cell r="B1163">
            <v>1978</v>
          </cell>
          <cell r="C1163">
            <v>41513399</v>
          </cell>
          <cell r="D1163">
            <v>8364634</v>
          </cell>
          <cell r="E1163">
            <v>4306573</v>
          </cell>
          <cell r="F1163">
            <v>2156827</v>
          </cell>
          <cell r="G1163">
            <v>5897338</v>
          </cell>
          <cell r="H1163">
            <v>1344610</v>
          </cell>
          <cell r="I1163">
            <v>7085494</v>
          </cell>
          <cell r="J1163">
            <v>3017616</v>
          </cell>
          <cell r="K1163">
            <v>809506</v>
          </cell>
        </row>
        <row r="1164">
          <cell r="A1164" t="str">
            <v>New York</v>
          </cell>
          <cell r="B1164">
            <v>1979</v>
          </cell>
          <cell r="C1164">
            <v>44465363</v>
          </cell>
          <cell r="D1164">
            <v>8504449</v>
          </cell>
          <cell r="E1164">
            <v>4529640</v>
          </cell>
          <cell r="F1164">
            <v>2232816</v>
          </cell>
          <cell r="G1164">
            <v>6463672</v>
          </cell>
          <cell r="H1164">
            <v>1223281</v>
          </cell>
          <cell r="I1164">
            <v>8094877</v>
          </cell>
          <cell r="J1164">
            <v>3230654</v>
          </cell>
          <cell r="K1164">
            <v>744367</v>
          </cell>
        </row>
        <row r="1165">
          <cell r="A1165" t="str">
            <v>New York</v>
          </cell>
          <cell r="B1165">
            <v>1980</v>
          </cell>
          <cell r="C1165">
            <v>48447198</v>
          </cell>
          <cell r="D1165">
            <v>8791074</v>
          </cell>
          <cell r="E1165">
            <v>5113462</v>
          </cell>
          <cell r="F1165">
            <v>2288710</v>
          </cell>
          <cell r="G1165">
            <v>7481051</v>
          </cell>
          <cell r="H1165">
            <v>1235340</v>
          </cell>
          <cell r="I1165">
            <v>8469942</v>
          </cell>
          <cell r="J1165">
            <v>3494549</v>
          </cell>
          <cell r="K1165">
            <v>825885</v>
          </cell>
        </row>
        <row r="1166">
          <cell r="A1166" t="str">
            <v>New York</v>
          </cell>
          <cell r="B1166">
            <v>1981</v>
          </cell>
          <cell r="C1166">
            <v>53315636</v>
          </cell>
          <cell r="D1166">
            <v>9266742</v>
          </cell>
          <cell r="E1166">
            <v>5414531</v>
          </cell>
          <cell r="F1166">
            <v>2456242</v>
          </cell>
          <cell r="G1166">
            <v>8638422</v>
          </cell>
          <cell r="H1166">
            <v>1524968</v>
          </cell>
          <cell r="I1166">
            <v>8497948</v>
          </cell>
          <cell r="J1166">
            <v>3929473</v>
          </cell>
          <cell r="K1166">
            <v>890058</v>
          </cell>
        </row>
        <row r="1167">
          <cell r="A1167" t="str">
            <v>New York</v>
          </cell>
          <cell r="B1167">
            <v>1982</v>
          </cell>
          <cell r="C1167">
            <v>57754291</v>
          </cell>
          <cell r="D1167">
            <v>10106904</v>
          </cell>
          <cell r="E1167">
            <v>5839969</v>
          </cell>
          <cell r="F1167">
            <v>2732407</v>
          </cell>
          <cell r="G1167">
            <v>9195204</v>
          </cell>
          <cell r="H1167">
            <v>2368668</v>
          </cell>
          <cell r="I1167">
            <v>9001480</v>
          </cell>
          <cell r="J1167">
            <v>4240866</v>
          </cell>
          <cell r="K1167">
            <v>1238663</v>
          </cell>
        </row>
        <row r="1168">
          <cell r="A1168" t="str">
            <v>New York</v>
          </cell>
          <cell r="B1168">
            <v>1983</v>
          </cell>
          <cell r="C1168">
            <v>63175830</v>
          </cell>
          <cell r="D1168">
            <v>10754225</v>
          </cell>
          <cell r="E1168">
            <v>6419427</v>
          </cell>
          <cell r="F1168">
            <v>2953634</v>
          </cell>
          <cell r="G1168">
            <v>9610056</v>
          </cell>
          <cell r="H1168">
            <v>2357782</v>
          </cell>
          <cell r="I1168">
            <v>9295375</v>
          </cell>
          <cell r="J1168">
            <v>4867662</v>
          </cell>
          <cell r="K1168">
            <v>1509567</v>
          </cell>
        </row>
        <row r="1169">
          <cell r="A1169" t="str">
            <v>New York</v>
          </cell>
          <cell r="B1169">
            <v>1984</v>
          </cell>
          <cell r="C1169">
            <v>70351555</v>
          </cell>
          <cell r="D1169">
            <v>11519608</v>
          </cell>
          <cell r="E1169">
            <v>7164288</v>
          </cell>
          <cell r="F1169">
            <v>3627440</v>
          </cell>
          <cell r="G1169">
            <v>10925325</v>
          </cell>
          <cell r="H1169">
            <v>2717510</v>
          </cell>
          <cell r="I1169">
            <v>10937731</v>
          </cell>
          <cell r="J1169">
            <v>5236903</v>
          </cell>
          <cell r="K1169">
            <v>2104475</v>
          </cell>
        </row>
        <row r="1170">
          <cell r="A1170" t="str">
            <v>New York</v>
          </cell>
          <cell r="B1170">
            <v>1985</v>
          </cell>
          <cell r="C1170">
            <v>78552247</v>
          </cell>
          <cell r="D1170">
            <v>12237584</v>
          </cell>
          <cell r="E1170">
            <v>7963413</v>
          </cell>
          <cell r="F1170">
            <v>3586166</v>
          </cell>
          <cell r="G1170">
            <v>12159998</v>
          </cell>
          <cell r="H1170">
            <v>3273860</v>
          </cell>
          <cell r="I1170">
            <v>11457225</v>
          </cell>
          <cell r="J1170">
            <v>5849793</v>
          </cell>
          <cell r="K1170">
            <v>2902591</v>
          </cell>
        </row>
        <row r="1171">
          <cell r="A1171" t="str">
            <v>New York</v>
          </cell>
          <cell r="B1171">
            <v>1986</v>
          </cell>
          <cell r="C1171">
            <v>85631729</v>
          </cell>
          <cell r="D1171">
            <v>13292828</v>
          </cell>
          <cell r="E1171">
            <v>8798308</v>
          </cell>
          <cell r="F1171">
            <v>3661947</v>
          </cell>
          <cell r="G1171">
            <v>13422006</v>
          </cell>
          <cell r="H1171">
            <v>3338891</v>
          </cell>
          <cell r="I1171">
            <v>12274169</v>
          </cell>
          <cell r="J1171">
            <v>6314000</v>
          </cell>
          <cell r="K1171">
            <v>3280857</v>
          </cell>
        </row>
        <row r="1172">
          <cell r="A1172" t="str">
            <v>New York</v>
          </cell>
          <cell r="B1172">
            <v>1987</v>
          </cell>
          <cell r="C1172">
            <v>92806404</v>
          </cell>
          <cell r="D1172">
            <v>14252474</v>
          </cell>
          <cell r="E1172">
            <v>9481706</v>
          </cell>
          <cell r="F1172">
            <v>3822336</v>
          </cell>
          <cell r="G1172">
            <v>14670558</v>
          </cell>
          <cell r="H1172">
            <v>3921596</v>
          </cell>
          <cell r="I1172">
            <v>12470447</v>
          </cell>
          <cell r="J1172">
            <v>6935799</v>
          </cell>
          <cell r="K1172">
            <v>3674267</v>
          </cell>
        </row>
        <row r="1173">
          <cell r="A1173" t="str">
            <v>New York</v>
          </cell>
          <cell r="B1173">
            <v>1988</v>
          </cell>
          <cell r="C1173">
            <v>96916678</v>
          </cell>
          <cell r="D1173">
            <v>15398065</v>
          </cell>
          <cell r="E1173">
            <v>10207592</v>
          </cell>
          <cell r="F1173">
            <v>3976825</v>
          </cell>
          <cell r="G1173">
            <v>15691532</v>
          </cell>
          <cell r="H1173">
            <v>4076770</v>
          </cell>
          <cell r="I1173">
            <v>12514391</v>
          </cell>
          <cell r="J1173">
            <v>7734758</v>
          </cell>
          <cell r="K1173">
            <v>2436114</v>
          </cell>
        </row>
        <row r="1174">
          <cell r="A1174" t="str">
            <v>New York</v>
          </cell>
          <cell r="B1174">
            <v>1989</v>
          </cell>
          <cell r="C1174">
            <v>101541209</v>
          </cell>
          <cell r="D1174">
            <v>16684363</v>
          </cell>
          <cell r="E1174">
            <v>10550979</v>
          </cell>
          <cell r="F1174">
            <v>4105159</v>
          </cell>
          <cell r="G1174">
            <v>16325634</v>
          </cell>
          <cell r="H1174">
            <v>3912787</v>
          </cell>
          <cell r="I1174">
            <v>13396857</v>
          </cell>
          <cell r="J1174">
            <v>8474922</v>
          </cell>
          <cell r="K1174">
            <v>2808350</v>
          </cell>
        </row>
        <row r="1175">
          <cell r="A1175" t="str">
            <v>New York</v>
          </cell>
          <cell r="B1175">
            <v>1990</v>
          </cell>
          <cell r="C1175">
            <v>108692249</v>
          </cell>
          <cell r="D1175">
            <v>18399741</v>
          </cell>
          <cell r="E1175">
            <v>11074364</v>
          </cell>
          <cell r="F1175">
            <v>4637601</v>
          </cell>
          <cell r="G1175">
            <v>17868796</v>
          </cell>
          <cell r="H1175">
            <v>3560591</v>
          </cell>
          <cell r="I1175">
            <v>14505895</v>
          </cell>
          <cell r="J1175">
            <v>9319800</v>
          </cell>
          <cell r="K1175">
            <v>3053563</v>
          </cell>
        </row>
        <row r="1176">
          <cell r="A1176" t="str">
            <v>New York</v>
          </cell>
          <cell r="B1176">
            <v>1991</v>
          </cell>
          <cell r="C1176">
            <v>113404838</v>
          </cell>
          <cell r="D1176">
            <v>19875087</v>
          </cell>
          <cell r="E1176">
            <v>10938551</v>
          </cell>
          <cell r="F1176">
            <v>5252407</v>
          </cell>
          <cell r="G1176">
            <v>17324186</v>
          </cell>
          <cell r="H1176">
            <v>3782313</v>
          </cell>
          <cell r="I1176">
            <v>16435105</v>
          </cell>
          <cell r="J1176">
            <v>10282855</v>
          </cell>
          <cell r="K1176">
            <v>3538870</v>
          </cell>
        </row>
        <row r="1177">
          <cell r="A1177" t="str">
            <v>New York</v>
          </cell>
          <cell r="B1177">
            <v>1992</v>
          </cell>
          <cell r="C1177">
            <v>126643888</v>
          </cell>
          <cell r="D1177">
            <v>21373124</v>
          </cell>
          <cell r="E1177">
            <v>11056640</v>
          </cell>
          <cell r="F1177">
            <v>5968438</v>
          </cell>
          <cell r="G1177">
            <v>18200518</v>
          </cell>
          <cell r="H1177">
            <v>4459929</v>
          </cell>
          <cell r="I1177">
            <v>19182300</v>
          </cell>
          <cell r="J1177">
            <v>11263969</v>
          </cell>
          <cell r="K1177">
            <v>4187203</v>
          </cell>
        </row>
        <row r="1178">
          <cell r="A1178" t="str">
            <v>New York</v>
          </cell>
          <cell r="B1178">
            <v>1993</v>
          </cell>
          <cell r="C1178">
            <v>130612845</v>
          </cell>
          <cell r="D1178">
            <v>22413159</v>
          </cell>
          <cell r="E1178">
            <v>11739258</v>
          </cell>
          <cell r="F1178">
            <v>6385170</v>
          </cell>
          <cell r="G1178">
            <v>18832541</v>
          </cell>
          <cell r="H1178">
            <v>4718536</v>
          </cell>
          <cell r="I1178">
            <v>20785983</v>
          </cell>
          <cell r="J1178">
            <v>11907750</v>
          </cell>
          <cell r="K1178">
            <v>4043784</v>
          </cell>
        </row>
        <row r="1179">
          <cell r="A1179" t="str">
            <v>New York</v>
          </cell>
          <cell r="B1179">
            <v>1994</v>
          </cell>
          <cell r="C1179">
            <v>135265834</v>
          </cell>
          <cell r="D1179">
            <v>22639100</v>
          </cell>
          <cell r="E1179">
            <v>12077271</v>
          </cell>
          <cell r="F1179">
            <v>6561379</v>
          </cell>
          <cell r="G1179">
            <v>20121201</v>
          </cell>
          <cell r="H1179">
            <v>5597184</v>
          </cell>
          <cell r="I1179">
            <v>22461909</v>
          </cell>
          <cell r="J1179">
            <v>13168299</v>
          </cell>
          <cell r="K1179">
            <v>3853113</v>
          </cell>
        </row>
        <row r="1180">
          <cell r="A1180" t="str">
            <v>New York</v>
          </cell>
          <cell r="B1180">
            <v>1995</v>
          </cell>
          <cell r="C1180">
            <v>146884633</v>
          </cell>
          <cell r="D1180">
            <v>22782106</v>
          </cell>
          <cell r="E1180">
            <v>12815838</v>
          </cell>
          <cell r="F1180">
            <v>6241396</v>
          </cell>
          <cell r="G1180">
            <v>21231832</v>
          </cell>
          <cell r="H1180">
            <v>4984684</v>
          </cell>
          <cell r="I1180">
            <v>24595700</v>
          </cell>
          <cell r="J1180">
            <v>13853472</v>
          </cell>
          <cell r="K1180">
            <v>4516865</v>
          </cell>
        </row>
        <row r="1181">
          <cell r="A1181" t="str">
            <v>New York</v>
          </cell>
          <cell r="B1181">
            <v>1996</v>
          </cell>
          <cell r="C1181">
            <v>154432311</v>
          </cell>
          <cell r="D1181">
            <v>23262491</v>
          </cell>
          <cell r="E1181">
            <v>13134400</v>
          </cell>
          <cell r="F1181">
            <v>6267720</v>
          </cell>
          <cell r="G1181">
            <v>21385574</v>
          </cell>
          <cell r="H1181">
            <v>5269117</v>
          </cell>
          <cell r="I1181">
            <v>24889284</v>
          </cell>
          <cell r="J1181">
            <v>15111264</v>
          </cell>
          <cell r="K1181">
            <v>5178303</v>
          </cell>
        </row>
        <row r="1182">
          <cell r="A1182" t="str">
            <v>New York</v>
          </cell>
          <cell r="B1182">
            <v>1997</v>
          </cell>
          <cell r="C1182">
            <v>159681528</v>
          </cell>
          <cell r="D1182">
            <v>24121718</v>
          </cell>
          <cell r="E1182">
            <v>14104298</v>
          </cell>
          <cell r="F1182">
            <v>5973778</v>
          </cell>
          <cell r="G1182">
            <v>22001067</v>
          </cell>
          <cell r="H1182">
            <v>5967111</v>
          </cell>
          <cell r="I1182">
            <v>27544065</v>
          </cell>
          <cell r="J1182">
            <v>15771928</v>
          </cell>
          <cell r="K1182">
            <v>5752304</v>
          </cell>
        </row>
        <row r="1183">
          <cell r="A1183" t="str">
            <v>New York</v>
          </cell>
          <cell r="B1183">
            <v>1998</v>
          </cell>
          <cell r="C1183">
            <v>171132768</v>
          </cell>
          <cell r="D1183">
            <v>24444988</v>
          </cell>
          <cell r="E1183">
            <v>14659020</v>
          </cell>
          <cell r="F1183">
            <v>5993967</v>
          </cell>
          <cell r="G1183">
            <v>23514417</v>
          </cell>
          <cell r="H1183">
            <v>6228917</v>
          </cell>
          <cell r="I1183">
            <v>29094795</v>
          </cell>
          <cell r="J1183">
            <v>15881148</v>
          </cell>
          <cell r="K1183">
            <v>6120299</v>
          </cell>
        </row>
        <row r="1184">
          <cell r="A1184" t="str">
            <v>New York</v>
          </cell>
          <cell r="B1184">
            <v>1999</v>
          </cell>
          <cell r="C1184">
            <v>172300918</v>
          </cell>
          <cell r="D1184">
            <v>24758694</v>
          </cell>
          <cell r="E1184">
            <v>15257206</v>
          </cell>
          <cell r="F1184">
            <v>6016874</v>
          </cell>
          <cell r="G1184">
            <v>26045074</v>
          </cell>
          <cell r="H1184">
            <v>5827192</v>
          </cell>
          <cell r="I1184">
            <v>28448256</v>
          </cell>
          <cell r="J1184">
            <v>16117667</v>
          </cell>
          <cell r="K1184">
            <v>5541243</v>
          </cell>
        </row>
        <row r="1185">
          <cell r="A1185" t="str">
            <v>New York</v>
          </cell>
          <cell r="B1185">
            <v>2000</v>
          </cell>
          <cell r="C1185">
            <v>188906822</v>
          </cell>
          <cell r="D1185">
            <v>25201914</v>
          </cell>
          <cell r="E1185">
            <v>16473484</v>
          </cell>
          <cell r="F1185">
            <v>5991893</v>
          </cell>
          <cell r="G1185">
            <v>28639541</v>
          </cell>
          <cell r="H1185">
            <v>6047224</v>
          </cell>
          <cell r="I1185">
            <v>29248826</v>
          </cell>
          <cell r="J1185">
            <v>16805906</v>
          </cell>
          <cell r="K1185">
            <v>6095393</v>
          </cell>
        </row>
        <row r="1186">
          <cell r="A1186" t="str">
            <v>New York</v>
          </cell>
          <cell r="B1186">
            <v>2002</v>
          </cell>
          <cell r="C1186">
            <v>170981866</v>
          </cell>
          <cell r="D1186">
            <v>26825697</v>
          </cell>
          <cell r="E1186">
            <v>16630208</v>
          </cell>
          <cell r="F1186">
            <v>5860398</v>
          </cell>
          <cell r="G1186">
            <v>30207782</v>
          </cell>
          <cell r="H1186">
            <v>5075411</v>
          </cell>
          <cell r="I1186">
            <v>36185629</v>
          </cell>
          <cell r="J1186">
            <v>18180170</v>
          </cell>
          <cell r="K1186">
            <v>7600245</v>
          </cell>
        </row>
        <row r="1187">
          <cell r="A1187" t="str">
            <v>New York</v>
          </cell>
          <cell r="B1187">
            <v>2004</v>
          </cell>
          <cell r="C1187">
            <v>226415448</v>
          </cell>
          <cell r="D1187">
            <v>32333564</v>
          </cell>
          <cell r="E1187">
            <v>19370404</v>
          </cell>
          <cell r="F1187">
            <v>8026791</v>
          </cell>
          <cell r="G1187">
            <v>30744990</v>
          </cell>
          <cell r="H1187">
            <v>5362907</v>
          </cell>
          <cell r="I1187">
            <v>45694686</v>
          </cell>
          <cell r="J1187">
            <v>20450342</v>
          </cell>
          <cell r="K1187">
            <v>10296151</v>
          </cell>
        </row>
        <row r="1188">
          <cell r="A1188" t="str">
            <v>New York</v>
          </cell>
          <cell r="B1188">
            <v>2005</v>
          </cell>
          <cell r="C1188">
            <v>234689174</v>
          </cell>
          <cell r="D1188">
            <v>34149967</v>
          </cell>
          <cell r="E1188">
            <v>21100839</v>
          </cell>
          <cell r="F1188">
            <v>8044419</v>
          </cell>
          <cell r="G1188">
            <v>34843704</v>
          </cell>
          <cell r="H1188">
            <v>6994100</v>
          </cell>
          <cell r="I1188">
            <v>45701539</v>
          </cell>
          <cell r="J1188">
            <v>20487021</v>
          </cell>
          <cell r="K1188">
            <v>11891741</v>
          </cell>
        </row>
        <row r="1189">
          <cell r="A1189" t="str">
            <v>New York</v>
          </cell>
          <cell r="B1189">
            <v>2006</v>
          </cell>
          <cell r="C1189">
            <v>266105088</v>
          </cell>
          <cell r="D1189">
            <v>36441335</v>
          </cell>
          <cell r="E1189">
            <v>21801869</v>
          </cell>
          <cell r="F1189">
            <v>9799215</v>
          </cell>
          <cell r="G1189">
            <v>38611920</v>
          </cell>
          <cell r="H1189">
            <v>9046246</v>
          </cell>
          <cell r="I1189">
            <v>43913504</v>
          </cell>
          <cell r="J1189">
            <v>21797092</v>
          </cell>
          <cell r="K1189">
            <v>14648553</v>
          </cell>
        </row>
        <row r="1190">
          <cell r="A1190" t="str">
            <v>New York</v>
          </cell>
          <cell r="B1190">
            <v>2007</v>
          </cell>
          <cell r="C1190">
            <v>290806674</v>
          </cell>
          <cell r="D1190">
            <v>38065166</v>
          </cell>
          <cell r="E1190">
            <v>21990598</v>
          </cell>
          <cell r="F1190">
            <v>10527173</v>
          </cell>
          <cell r="G1190">
            <v>42663475</v>
          </cell>
          <cell r="H1190">
            <v>12410326</v>
          </cell>
          <cell r="I1190">
            <v>43419327</v>
          </cell>
          <cell r="J1190">
            <v>22978931</v>
          </cell>
          <cell r="K1190">
            <v>12658739</v>
          </cell>
        </row>
        <row r="1191">
          <cell r="A1191" t="str">
            <v>New York</v>
          </cell>
          <cell r="B1191">
            <v>2008</v>
          </cell>
          <cell r="C1191">
            <v>242109608</v>
          </cell>
          <cell r="D1191">
            <v>39057756</v>
          </cell>
          <cell r="E1191">
            <v>23032679</v>
          </cell>
          <cell r="F1191">
            <v>10858393</v>
          </cell>
          <cell r="G1191">
            <v>46454005</v>
          </cell>
          <cell r="H1191">
            <v>11330438</v>
          </cell>
          <cell r="I1191">
            <v>43020088</v>
          </cell>
          <cell r="J1191">
            <v>23996061</v>
          </cell>
          <cell r="K1191">
            <v>14147034</v>
          </cell>
        </row>
        <row r="1192">
          <cell r="A1192" t="str">
            <v>New York</v>
          </cell>
          <cell r="B1192">
            <v>2009</v>
          </cell>
          <cell r="C1192">
            <v>176161601</v>
          </cell>
          <cell r="D1192">
            <v>41946906</v>
          </cell>
          <cell r="E1192">
            <v>22898766</v>
          </cell>
          <cell r="F1192">
            <v>11150394</v>
          </cell>
          <cell r="G1192">
            <v>44503593</v>
          </cell>
          <cell r="H1192">
            <v>10457858</v>
          </cell>
          <cell r="I1192">
            <v>47944988</v>
          </cell>
          <cell r="J1192">
            <v>25868728</v>
          </cell>
          <cell r="K1192">
            <v>14030569</v>
          </cell>
        </row>
        <row r="1193">
          <cell r="A1193" t="str">
            <v>New York</v>
          </cell>
          <cell r="B1193">
            <v>2010</v>
          </cell>
          <cell r="C1193">
            <v>313781388</v>
          </cell>
          <cell r="D1193">
            <v>44668442</v>
          </cell>
          <cell r="E1193">
            <v>22452025</v>
          </cell>
          <cell r="F1193">
            <v>12510683</v>
          </cell>
          <cell r="G1193">
            <v>42493349</v>
          </cell>
          <cell r="H1193">
            <v>9073992</v>
          </cell>
          <cell r="I1193">
            <v>55705927</v>
          </cell>
          <cell r="J1193">
            <v>26685376</v>
          </cell>
          <cell r="K1193">
            <v>13182817</v>
          </cell>
        </row>
        <row r="1194">
          <cell r="A1194" t="str">
            <v>New York</v>
          </cell>
          <cell r="B1194">
            <v>2011</v>
          </cell>
          <cell r="C1194">
            <v>324444663</v>
          </cell>
          <cell r="D1194">
            <v>45746662</v>
          </cell>
          <cell r="E1194">
            <v>24105572</v>
          </cell>
          <cell r="F1194">
            <v>12879850</v>
          </cell>
          <cell r="G1194">
            <v>44525008</v>
          </cell>
          <cell r="H1194">
            <v>10167264</v>
          </cell>
          <cell r="I1194">
            <v>59915088</v>
          </cell>
          <cell r="J1194">
            <v>27759426</v>
          </cell>
          <cell r="K1194">
            <v>13129339</v>
          </cell>
        </row>
        <row r="1195">
          <cell r="A1195" t="str">
            <v>New York</v>
          </cell>
          <cell r="B1195">
            <v>2012</v>
          </cell>
          <cell r="C1195">
            <v>294899581</v>
          </cell>
          <cell r="D1195">
            <v>47576758</v>
          </cell>
          <cell r="E1195">
            <v>24934555</v>
          </cell>
          <cell r="F1195">
            <v>13169137</v>
          </cell>
          <cell r="G1195">
            <v>47492336</v>
          </cell>
          <cell r="H1195">
            <v>10523402</v>
          </cell>
          <cell r="I1195">
            <v>55300699</v>
          </cell>
          <cell r="J1195">
            <v>27428629</v>
          </cell>
          <cell r="K1195">
            <v>14754683</v>
          </cell>
        </row>
        <row r="1196">
          <cell r="A1196" t="str">
            <v>New York</v>
          </cell>
          <cell r="B1196">
            <v>2013</v>
          </cell>
          <cell r="C1196">
            <v>330872844</v>
          </cell>
          <cell r="D1196">
            <v>49100972</v>
          </cell>
          <cell r="E1196">
            <v>25793108</v>
          </cell>
          <cell r="F1196">
            <v>13329016</v>
          </cell>
          <cell r="G1196">
            <v>50213836</v>
          </cell>
          <cell r="H1196">
            <v>11630447</v>
          </cell>
          <cell r="I1196">
            <v>53782083</v>
          </cell>
          <cell r="J1196">
            <v>28129084</v>
          </cell>
          <cell r="K1196">
            <v>13312199</v>
          </cell>
        </row>
        <row r="1197">
          <cell r="A1197" t="str">
            <v>North Carolina</v>
          </cell>
          <cell r="B1197">
            <v>1977</v>
          </cell>
          <cell r="C1197">
            <v>6806373</v>
          </cell>
          <cell r="D1197">
            <v>771948</v>
          </cell>
          <cell r="E1197">
            <v>649912</v>
          </cell>
          <cell r="F1197">
            <v>617265</v>
          </cell>
          <cell r="G1197">
            <v>782092</v>
          </cell>
          <cell r="H1197">
            <v>204291</v>
          </cell>
          <cell r="I1197">
            <v>1558061</v>
          </cell>
          <cell r="J1197">
            <v>684806</v>
          </cell>
          <cell r="K1197">
            <v>89744</v>
          </cell>
        </row>
        <row r="1198">
          <cell r="A1198" t="str">
            <v>North Carolina</v>
          </cell>
          <cell r="B1198">
            <v>1978</v>
          </cell>
          <cell r="C1198">
            <v>7288153</v>
          </cell>
          <cell r="D1198">
            <v>836837</v>
          </cell>
          <cell r="E1198">
            <v>736178</v>
          </cell>
          <cell r="F1198">
            <v>660713</v>
          </cell>
          <cell r="G1198">
            <v>848247</v>
          </cell>
          <cell r="H1198">
            <v>230088</v>
          </cell>
          <cell r="I1198">
            <v>1602989</v>
          </cell>
          <cell r="J1198">
            <v>740980</v>
          </cell>
          <cell r="K1198">
            <v>89000</v>
          </cell>
        </row>
        <row r="1199">
          <cell r="A1199" t="str">
            <v>North Carolina</v>
          </cell>
          <cell r="B1199">
            <v>1979</v>
          </cell>
          <cell r="C1199">
            <v>8265160</v>
          </cell>
          <cell r="D1199">
            <v>911749</v>
          </cell>
          <cell r="E1199">
            <v>826536</v>
          </cell>
          <cell r="F1199">
            <v>704209</v>
          </cell>
          <cell r="G1199">
            <v>996227</v>
          </cell>
          <cell r="H1199">
            <v>254778</v>
          </cell>
          <cell r="I1199">
            <v>1787595</v>
          </cell>
          <cell r="J1199">
            <v>870039</v>
          </cell>
          <cell r="K1199">
            <v>101755</v>
          </cell>
        </row>
        <row r="1200">
          <cell r="A1200" t="str">
            <v>North Carolina</v>
          </cell>
          <cell r="B1200">
            <v>1980</v>
          </cell>
          <cell r="C1200">
            <v>9254572</v>
          </cell>
          <cell r="D1200">
            <v>1002658</v>
          </cell>
          <cell r="E1200">
            <v>888956</v>
          </cell>
          <cell r="F1200">
            <v>719991</v>
          </cell>
          <cell r="G1200">
            <v>1180511</v>
          </cell>
          <cell r="H1200">
            <v>291752</v>
          </cell>
          <cell r="I1200">
            <v>1958667</v>
          </cell>
          <cell r="J1200">
            <v>985341</v>
          </cell>
          <cell r="K1200">
            <v>121021</v>
          </cell>
        </row>
        <row r="1201">
          <cell r="A1201" t="str">
            <v>North Carolina</v>
          </cell>
          <cell r="B1201">
            <v>1981</v>
          </cell>
          <cell r="C1201">
            <v>10112154</v>
          </cell>
          <cell r="D1201">
            <v>1117479</v>
          </cell>
          <cell r="E1201">
            <v>947141</v>
          </cell>
          <cell r="F1201">
            <v>761840</v>
          </cell>
          <cell r="G1201">
            <v>1303517</v>
          </cell>
          <cell r="H1201">
            <v>279937</v>
          </cell>
          <cell r="I1201">
            <v>2045842</v>
          </cell>
          <cell r="J1201">
            <v>1105597</v>
          </cell>
          <cell r="K1201">
            <v>154910</v>
          </cell>
        </row>
        <row r="1202">
          <cell r="A1202" t="str">
            <v>North Carolina</v>
          </cell>
          <cell r="B1202">
            <v>1982</v>
          </cell>
          <cell r="C1202">
            <v>10968269</v>
          </cell>
          <cell r="D1202">
            <v>1210915</v>
          </cell>
          <cell r="E1202">
            <v>1004698</v>
          </cell>
          <cell r="F1202">
            <v>899759</v>
          </cell>
          <cell r="G1202">
            <v>1449370</v>
          </cell>
          <cell r="H1202">
            <v>277460</v>
          </cell>
          <cell r="I1202">
            <v>1899610</v>
          </cell>
          <cell r="J1202">
            <v>1319869</v>
          </cell>
          <cell r="K1202">
            <v>217331</v>
          </cell>
        </row>
        <row r="1203">
          <cell r="A1203" t="str">
            <v>North Carolina</v>
          </cell>
          <cell r="B1203">
            <v>1983</v>
          </cell>
          <cell r="C1203">
            <v>11959082</v>
          </cell>
          <cell r="D1203">
            <v>1296063</v>
          </cell>
          <cell r="E1203">
            <v>1064720</v>
          </cell>
          <cell r="F1203">
            <v>943890</v>
          </cell>
          <cell r="G1203">
            <v>1550107</v>
          </cell>
          <cell r="H1203">
            <v>306534</v>
          </cell>
          <cell r="I1203">
            <v>2034977</v>
          </cell>
          <cell r="J1203">
            <v>1365396</v>
          </cell>
          <cell r="K1203">
            <v>352894</v>
          </cell>
        </row>
        <row r="1204">
          <cell r="A1204" t="str">
            <v>North Carolina</v>
          </cell>
          <cell r="B1204">
            <v>1984</v>
          </cell>
          <cell r="C1204">
            <v>13200127</v>
          </cell>
          <cell r="D1204">
            <v>1410198</v>
          </cell>
          <cell r="E1204">
            <v>1310025</v>
          </cell>
          <cell r="F1204">
            <v>1002611</v>
          </cell>
          <cell r="G1204">
            <v>1784987</v>
          </cell>
          <cell r="H1204">
            <v>368047</v>
          </cell>
          <cell r="I1204">
            <v>2130493</v>
          </cell>
          <cell r="J1204">
            <v>1521525</v>
          </cell>
          <cell r="K1204">
            <v>468812</v>
          </cell>
        </row>
        <row r="1205">
          <cell r="A1205" t="str">
            <v>North Carolina</v>
          </cell>
          <cell r="B1205">
            <v>1985</v>
          </cell>
          <cell r="C1205">
            <v>15281373</v>
          </cell>
          <cell r="D1205">
            <v>1542577</v>
          </cell>
          <cell r="E1205">
            <v>1598712</v>
          </cell>
          <cell r="F1205">
            <v>1007850</v>
          </cell>
          <cell r="G1205">
            <v>2023463</v>
          </cell>
          <cell r="H1205">
            <v>490296</v>
          </cell>
          <cell r="I1205">
            <v>2332247</v>
          </cell>
          <cell r="J1205">
            <v>1588061</v>
          </cell>
          <cell r="K1205">
            <v>577713</v>
          </cell>
        </row>
        <row r="1206">
          <cell r="A1206" t="str">
            <v>North Carolina</v>
          </cell>
          <cell r="B1206">
            <v>1986</v>
          </cell>
          <cell r="C1206">
            <v>16726214</v>
          </cell>
          <cell r="D1206">
            <v>1674980</v>
          </cell>
          <cell r="E1206">
            <v>1861580</v>
          </cell>
          <cell r="F1206">
            <v>939749</v>
          </cell>
          <cell r="G1206">
            <v>2206749</v>
          </cell>
          <cell r="H1206">
            <v>512095</v>
          </cell>
          <cell r="I1206">
            <v>2448433</v>
          </cell>
          <cell r="J1206">
            <v>1609861</v>
          </cell>
          <cell r="K1206">
            <v>572241</v>
          </cell>
        </row>
        <row r="1207">
          <cell r="A1207" t="str">
            <v>North Carolina</v>
          </cell>
          <cell r="B1207">
            <v>1987</v>
          </cell>
          <cell r="C1207">
            <v>18490613</v>
          </cell>
          <cell r="D1207">
            <v>1870322</v>
          </cell>
          <cell r="E1207">
            <v>2088718</v>
          </cell>
          <cell r="F1207">
            <v>1091538</v>
          </cell>
          <cell r="G1207">
            <v>2600244</v>
          </cell>
          <cell r="H1207">
            <v>566480</v>
          </cell>
          <cell r="I1207">
            <v>2389527</v>
          </cell>
          <cell r="J1207">
            <v>1724261</v>
          </cell>
          <cell r="K1207">
            <v>804503</v>
          </cell>
        </row>
        <row r="1208">
          <cell r="A1208" t="str">
            <v>North Carolina</v>
          </cell>
          <cell r="B1208">
            <v>1988</v>
          </cell>
          <cell r="C1208">
            <v>19802420</v>
          </cell>
          <cell r="D1208">
            <v>2014364</v>
          </cell>
          <cell r="E1208">
            <v>2368305</v>
          </cell>
          <cell r="F1208">
            <v>1217878</v>
          </cell>
          <cell r="G1208">
            <v>2784385</v>
          </cell>
          <cell r="H1208">
            <v>633049</v>
          </cell>
          <cell r="I1208">
            <v>2480953</v>
          </cell>
          <cell r="J1208">
            <v>1863904</v>
          </cell>
          <cell r="K1208">
            <v>437285</v>
          </cell>
        </row>
        <row r="1209">
          <cell r="A1209" t="str">
            <v>North Carolina</v>
          </cell>
          <cell r="B1209">
            <v>1989</v>
          </cell>
          <cell r="C1209">
            <v>21267549</v>
          </cell>
          <cell r="D1209">
            <v>2112550</v>
          </cell>
          <cell r="E1209">
            <v>2524883</v>
          </cell>
          <cell r="F1209">
            <v>1239067</v>
          </cell>
          <cell r="G1209">
            <v>3030765</v>
          </cell>
          <cell r="H1209">
            <v>789261</v>
          </cell>
          <cell r="I1209">
            <v>2842137</v>
          </cell>
          <cell r="J1209">
            <v>2273915</v>
          </cell>
          <cell r="K1209">
            <v>497976</v>
          </cell>
        </row>
        <row r="1210">
          <cell r="A1210" t="str">
            <v>North Carolina</v>
          </cell>
          <cell r="B1210">
            <v>1990</v>
          </cell>
          <cell r="C1210">
            <v>23175644</v>
          </cell>
          <cell r="D1210">
            <v>2336768</v>
          </cell>
          <cell r="E1210">
            <v>2651482</v>
          </cell>
          <cell r="F1210">
            <v>1449670</v>
          </cell>
          <cell r="G1210">
            <v>3390390</v>
          </cell>
          <cell r="H1210">
            <v>612388</v>
          </cell>
          <cell r="I1210">
            <v>3060374</v>
          </cell>
          <cell r="J1210">
            <v>2906250</v>
          </cell>
          <cell r="K1210">
            <v>530294</v>
          </cell>
        </row>
        <row r="1211">
          <cell r="A1211" t="str">
            <v>North Carolina</v>
          </cell>
          <cell r="B1211">
            <v>1991</v>
          </cell>
          <cell r="C1211">
            <v>24273424</v>
          </cell>
          <cell r="D1211">
            <v>2574769</v>
          </cell>
          <cell r="E1211">
            <v>2491337</v>
          </cell>
          <cell r="F1211">
            <v>1475701</v>
          </cell>
          <cell r="G1211">
            <v>3534474</v>
          </cell>
          <cell r="H1211">
            <v>499958</v>
          </cell>
          <cell r="I1211">
            <v>3517778</v>
          </cell>
          <cell r="J1211">
            <v>3200799</v>
          </cell>
          <cell r="K1211">
            <v>631245</v>
          </cell>
        </row>
        <row r="1212">
          <cell r="A1212" t="str">
            <v>North Carolina</v>
          </cell>
          <cell r="B1212">
            <v>1992</v>
          </cell>
          <cell r="C1212">
            <v>27268160</v>
          </cell>
          <cell r="D1212">
            <v>2806010</v>
          </cell>
          <cell r="E1212">
            <v>3026509</v>
          </cell>
          <cell r="F1212">
            <v>1846616</v>
          </cell>
          <cell r="G1212">
            <v>3583018</v>
          </cell>
          <cell r="H1212">
            <v>643865</v>
          </cell>
          <cell r="I1212">
            <v>4149723</v>
          </cell>
          <cell r="J1212">
            <v>3575958</v>
          </cell>
          <cell r="K1212">
            <v>720630</v>
          </cell>
        </row>
        <row r="1213">
          <cell r="A1213" t="str">
            <v>North Carolina</v>
          </cell>
          <cell r="B1213">
            <v>1993</v>
          </cell>
          <cell r="C1213">
            <v>29218237</v>
          </cell>
          <cell r="D1213">
            <v>2962700</v>
          </cell>
          <cell r="E1213">
            <v>3319929</v>
          </cell>
          <cell r="F1213">
            <v>1922235</v>
          </cell>
          <cell r="G1213">
            <v>3992016</v>
          </cell>
          <cell r="H1213">
            <v>710658</v>
          </cell>
          <cell r="I1213">
            <v>4686610</v>
          </cell>
          <cell r="J1213">
            <v>3756817</v>
          </cell>
          <cell r="K1213">
            <v>608537</v>
          </cell>
        </row>
        <row r="1214">
          <cell r="A1214" t="str">
            <v>North Carolina</v>
          </cell>
          <cell r="B1214">
            <v>1994</v>
          </cell>
          <cell r="C1214">
            <v>31708488</v>
          </cell>
          <cell r="D1214">
            <v>3270465</v>
          </cell>
          <cell r="E1214">
            <v>3618770</v>
          </cell>
          <cell r="F1214">
            <v>2079196</v>
          </cell>
          <cell r="G1214">
            <v>4288148</v>
          </cell>
          <cell r="H1214">
            <v>737260</v>
          </cell>
          <cell r="I1214">
            <v>5295599</v>
          </cell>
          <cell r="J1214">
            <v>4260322</v>
          </cell>
          <cell r="K1214">
            <v>542025</v>
          </cell>
        </row>
        <row r="1215">
          <cell r="A1215" t="str">
            <v>North Carolina</v>
          </cell>
          <cell r="B1215">
            <v>1995</v>
          </cell>
          <cell r="C1215">
            <v>34080322</v>
          </cell>
          <cell r="D1215">
            <v>3478503</v>
          </cell>
          <cell r="E1215">
            <v>3655240</v>
          </cell>
          <cell r="F1215">
            <v>2150701</v>
          </cell>
          <cell r="G1215">
            <v>4699115</v>
          </cell>
          <cell r="H1215">
            <v>906007</v>
          </cell>
          <cell r="I1215">
            <v>5537938</v>
          </cell>
          <cell r="J1215">
            <v>5042269</v>
          </cell>
          <cell r="K1215">
            <v>643087</v>
          </cell>
        </row>
        <row r="1216">
          <cell r="A1216" t="str">
            <v>North Carolina</v>
          </cell>
          <cell r="B1216">
            <v>1996</v>
          </cell>
          <cell r="C1216">
            <v>35884723</v>
          </cell>
          <cell r="D1216">
            <v>3457755</v>
          </cell>
          <cell r="E1216">
            <v>3854293</v>
          </cell>
          <cell r="F1216">
            <v>2260920</v>
          </cell>
          <cell r="G1216">
            <v>4929008</v>
          </cell>
          <cell r="H1216">
            <v>939278</v>
          </cell>
          <cell r="I1216">
            <v>5799592</v>
          </cell>
          <cell r="J1216">
            <v>5719545</v>
          </cell>
          <cell r="K1216">
            <v>569922</v>
          </cell>
        </row>
        <row r="1217">
          <cell r="A1217" t="str">
            <v>North Carolina</v>
          </cell>
          <cell r="B1217">
            <v>1997</v>
          </cell>
          <cell r="C1217">
            <v>39041769</v>
          </cell>
          <cell r="D1217">
            <v>3806521</v>
          </cell>
          <cell r="E1217">
            <v>3987280</v>
          </cell>
          <cell r="F1217">
            <v>2359518</v>
          </cell>
          <cell r="G1217">
            <v>5458963</v>
          </cell>
          <cell r="H1217">
            <v>981378</v>
          </cell>
          <cell r="I1217">
            <v>6521349</v>
          </cell>
          <cell r="J1217">
            <v>6076797</v>
          </cell>
          <cell r="K1217">
            <v>718948</v>
          </cell>
        </row>
        <row r="1218">
          <cell r="A1218" t="str">
            <v>North Carolina</v>
          </cell>
          <cell r="B1218">
            <v>1998</v>
          </cell>
          <cell r="C1218">
            <v>47529360</v>
          </cell>
          <cell r="D1218">
            <v>4090074</v>
          </cell>
          <cell r="E1218">
            <v>4253120</v>
          </cell>
          <cell r="F1218">
            <v>2568019</v>
          </cell>
          <cell r="G1218">
            <v>6124709</v>
          </cell>
          <cell r="H1218">
            <v>999759</v>
          </cell>
          <cell r="I1218">
            <v>6848315</v>
          </cell>
          <cell r="J1218">
            <v>6791032</v>
          </cell>
          <cell r="K1218">
            <v>796971</v>
          </cell>
        </row>
        <row r="1219">
          <cell r="A1219" t="str">
            <v>North Carolina</v>
          </cell>
          <cell r="B1219">
            <v>1999</v>
          </cell>
          <cell r="C1219">
            <v>49072731</v>
          </cell>
          <cell r="D1219">
            <v>4350642</v>
          </cell>
          <cell r="E1219">
            <v>4400280</v>
          </cell>
          <cell r="F1219">
            <v>2640905</v>
          </cell>
          <cell r="G1219">
            <v>6586153</v>
          </cell>
          <cell r="H1219">
            <v>920583</v>
          </cell>
          <cell r="I1219">
            <v>7686589</v>
          </cell>
          <cell r="J1219">
            <v>7028412</v>
          </cell>
          <cell r="K1219">
            <v>961217</v>
          </cell>
        </row>
        <row r="1220">
          <cell r="A1220" t="str">
            <v>North Carolina</v>
          </cell>
          <cell r="B1220">
            <v>2000</v>
          </cell>
          <cell r="C1220">
            <v>50541785</v>
          </cell>
          <cell r="D1220">
            <v>4607461</v>
          </cell>
          <cell r="E1220">
            <v>4519995</v>
          </cell>
          <cell r="F1220">
            <v>2681022</v>
          </cell>
          <cell r="G1220">
            <v>7209670</v>
          </cell>
          <cell r="H1220">
            <v>1197162</v>
          </cell>
          <cell r="I1220">
            <v>9051344</v>
          </cell>
          <cell r="J1220">
            <v>7659237</v>
          </cell>
          <cell r="K1220">
            <v>1176014</v>
          </cell>
        </row>
        <row r="1221">
          <cell r="A1221" t="str">
            <v>North Carolina</v>
          </cell>
          <cell r="B1221">
            <v>2002</v>
          </cell>
          <cell r="C1221">
            <v>48596900</v>
          </cell>
          <cell r="D1221">
            <v>5421740</v>
          </cell>
          <cell r="E1221">
            <v>4909217</v>
          </cell>
          <cell r="F1221">
            <v>2942516</v>
          </cell>
          <cell r="G1221">
            <v>7265242</v>
          </cell>
          <cell r="H1221">
            <v>668124</v>
          </cell>
          <cell r="I1221">
            <v>10240822</v>
          </cell>
          <cell r="J1221">
            <v>8543473</v>
          </cell>
          <cell r="K1221">
            <v>1412575</v>
          </cell>
        </row>
        <row r="1222">
          <cell r="A1222" t="str">
            <v>North Carolina</v>
          </cell>
          <cell r="B1222">
            <v>2004</v>
          </cell>
          <cell r="C1222">
            <v>63458302</v>
          </cell>
          <cell r="D1222">
            <v>6093170</v>
          </cell>
          <cell r="E1222">
            <v>5879211</v>
          </cell>
          <cell r="F1222">
            <v>3071834</v>
          </cell>
          <cell r="G1222">
            <v>7510978</v>
          </cell>
          <cell r="H1222">
            <v>837085</v>
          </cell>
          <cell r="I1222">
            <v>11909639</v>
          </cell>
          <cell r="J1222">
            <v>8861616</v>
          </cell>
          <cell r="K1222">
            <v>1778947</v>
          </cell>
        </row>
        <row r="1223">
          <cell r="A1223" t="str">
            <v>North Carolina</v>
          </cell>
          <cell r="B1223">
            <v>2005</v>
          </cell>
          <cell r="C1223">
            <v>64813231</v>
          </cell>
          <cell r="D1223">
            <v>6449622</v>
          </cell>
          <cell r="E1223">
            <v>6242129</v>
          </cell>
          <cell r="F1223">
            <v>3181180</v>
          </cell>
          <cell r="G1223">
            <v>8427553</v>
          </cell>
          <cell r="H1223">
            <v>1271985</v>
          </cell>
          <cell r="I1223">
            <v>13067162</v>
          </cell>
          <cell r="J1223">
            <v>9311347</v>
          </cell>
          <cell r="K1223">
            <v>1758642</v>
          </cell>
        </row>
        <row r="1224">
          <cell r="A1224" t="str">
            <v>North Carolina</v>
          </cell>
          <cell r="B1224">
            <v>2006</v>
          </cell>
          <cell r="C1224">
            <v>68226097</v>
          </cell>
          <cell r="D1224">
            <v>6985360</v>
          </cell>
          <cell r="E1224">
            <v>7530060</v>
          </cell>
          <cell r="F1224">
            <v>3535440</v>
          </cell>
          <cell r="G1224">
            <v>9467278</v>
          </cell>
          <cell r="H1224">
            <v>1308022</v>
          </cell>
          <cell r="I1224">
            <v>13238869</v>
          </cell>
          <cell r="J1224">
            <v>10137922</v>
          </cell>
          <cell r="K1224">
            <v>2063899</v>
          </cell>
        </row>
        <row r="1225">
          <cell r="A1225" t="str">
            <v>North Carolina</v>
          </cell>
          <cell r="B1225">
            <v>2007</v>
          </cell>
          <cell r="C1225">
            <v>75790767</v>
          </cell>
          <cell r="D1225">
            <v>7310769</v>
          </cell>
          <cell r="E1225">
            <v>7950119</v>
          </cell>
          <cell r="F1225">
            <v>3909918</v>
          </cell>
          <cell r="G1225">
            <v>10588951</v>
          </cell>
          <cell r="H1225">
            <v>1565544</v>
          </cell>
          <cell r="I1225">
            <v>13352675</v>
          </cell>
          <cell r="J1225">
            <v>10524315</v>
          </cell>
          <cell r="K1225">
            <v>2878116</v>
          </cell>
        </row>
        <row r="1226">
          <cell r="A1226" t="str">
            <v>North Carolina</v>
          </cell>
          <cell r="B1226">
            <v>2008</v>
          </cell>
          <cell r="C1226">
            <v>76986215</v>
          </cell>
          <cell r="D1226">
            <v>7875030</v>
          </cell>
          <cell r="E1226">
            <v>8084508</v>
          </cell>
          <cell r="F1226">
            <v>3927305</v>
          </cell>
          <cell r="G1226">
            <v>10993927</v>
          </cell>
          <cell r="H1226">
            <v>1206412</v>
          </cell>
          <cell r="I1226">
            <v>14114742</v>
          </cell>
          <cell r="J1226">
            <v>11322617</v>
          </cell>
          <cell r="K1226">
            <v>2830083</v>
          </cell>
        </row>
        <row r="1227">
          <cell r="A1227" t="str">
            <v>North Carolina</v>
          </cell>
          <cell r="B1227">
            <v>2009</v>
          </cell>
          <cell r="C1227">
            <v>58107542</v>
          </cell>
          <cell r="D1227">
            <v>8523875</v>
          </cell>
          <cell r="E1227">
            <v>7338976</v>
          </cell>
          <cell r="F1227">
            <v>3742574</v>
          </cell>
          <cell r="G1227">
            <v>9560353</v>
          </cell>
          <cell r="H1227">
            <v>901445</v>
          </cell>
          <cell r="I1227">
            <v>16475090</v>
          </cell>
          <cell r="J1227">
            <v>12419359</v>
          </cell>
          <cell r="K1227">
            <v>3041745</v>
          </cell>
        </row>
        <row r="1228">
          <cell r="A1228" t="str">
            <v>North Carolina</v>
          </cell>
          <cell r="B1228">
            <v>2010</v>
          </cell>
          <cell r="C1228">
            <v>86699023</v>
          </cell>
          <cell r="D1228">
            <v>8808725</v>
          </cell>
          <cell r="E1228">
            <v>7948022</v>
          </cell>
          <cell r="F1228">
            <v>3816481</v>
          </cell>
          <cell r="G1228">
            <v>9133689</v>
          </cell>
          <cell r="H1228">
            <v>1294314</v>
          </cell>
          <cell r="I1228">
            <v>17529003</v>
          </cell>
          <cell r="J1228">
            <v>13664521</v>
          </cell>
          <cell r="K1228">
            <v>3187693</v>
          </cell>
        </row>
        <row r="1229">
          <cell r="A1229" t="str">
            <v>North Carolina</v>
          </cell>
          <cell r="B1229">
            <v>2011</v>
          </cell>
          <cell r="C1229">
            <v>93936852</v>
          </cell>
          <cell r="D1229">
            <v>8950293</v>
          </cell>
          <cell r="E1229">
            <v>8277295</v>
          </cell>
          <cell r="F1229">
            <v>3997236</v>
          </cell>
          <cell r="G1229">
            <v>9869492</v>
          </cell>
          <cell r="H1229">
            <v>1092078</v>
          </cell>
          <cell r="I1229">
            <v>17955701</v>
          </cell>
          <cell r="J1229">
            <v>14996701</v>
          </cell>
          <cell r="K1229">
            <v>3225951</v>
          </cell>
        </row>
        <row r="1230">
          <cell r="A1230" t="str">
            <v>North Carolina</v>
          </cell>
          <cell r="B1230">
            <v>2012</v>
          </cell>
          <cell r="C1230">
            <v>87305049</v>
          </cell>
          <cell r="D1230">
            <v>8892757</v>
          </cell>
          <cell r="E1230">
            <v>7821242</v>
          </cell>
          <cell r="F1230">
            <v>4243920</v>
          </cell>
          <cell r="G1230">
            <v>10383796</v>
          </cell>
          <cell r="H1230">
            <v>1220072</v>
          </cell>
          <cell r="I1230">
            <v>17596261</v>
          </cell>
          <cell r="J1230">
            <v>15224265</v>
          </cell>
          <cell r="K1230">
            <v>3329897</v>
          </cell>
        </row>
        <row r="1231">
          <cell r="A1231" t="str">
            <v>North Carolina</v>
          </cell>
          <cell r="B1231">
            <v>2013</v>
          </cell>
          <cell r="C1231">
            <v>91365819</v>
          </cell>
          <cell r="D1231">
            <v>8891965</v>
          </cell>
          <cell r="E1231">
            <v>7829797</v>
          </cell>
          <cell r="F1231">
            <v>4400501</v>
          </cell>
          <cell r="G1231">
            <v>11068166</v>
          </cell>
          <cell r="H1231">
            <v>1285907</v>
          </cell>
          <cell r="I1231">
            <v>17692359</v>
          </cell>
          <cell r="J1231">
            <v>15973315</v>
          </cell>
          <cell r="K1231">
            <v>3562072</v>
          </cell>
        </row>
        <row r="1232">
          <cell r="A1232" t="str">
            <v>North Dakota</v>
          </cell>
          <cell r="B1232">
            <v>1977</v>
          </cell>
          <cell r="C1232">
            <v>1000195</v>
          </cell>
          <cell r="D1232">
            <v>146191</v>
          </cell>
          <cell r="E1232">
            <v>110224</v>
          </cell>
          <cell r="F1232">
            <v>55570</v>
          </cell>
          <cell r="G1232">
            <v>55037</v>
          </cell>
          <cell r="H1232">
            <v>21800</v>
          </cell>
          <cell r="I1232">
            <v>242993</v>
          </cell>
          <cell r="J1232">
            <v>159611</v>
          </cell>
          <cell r="K1232">
            <v>25536</v>
          </cell>
        </row>
        <row r="1233">
          <cell r="A1233" t="str">
            <v>North Dakota</v>
          </cell>
          <cell r="B1233">
            <v>1978</v>
          </cell>
          <cell r="C1233">
            <v>1073591</v>
          </cell>
          <cell r="D1233">
            <v>156395</v>
          </cell>
          <cell r="E1233">
            <v>97471</v>
          </cell>
          <cell r="F1233">
            <v>61794</v>
          </cell>
          <cell r="G1233">
            <v>69171</v>
          </cell>
          <cell r="H1233">
            <v>20921</v>
          </cell>
          <cell r="I1233">
            <v>246205</v>
          </cell>
          <cell r="J1233">
            <v>164222</v>
          </cell>
          <cell r="K1233">
            <v>48198</v>
          </cell>
        </row>
        <row r="1234">
          <cell r="A1234" t="str">
            <v>North Dakota</v>
          </cell>
          <cell r="B1234">
            <v>1979</v>
          </cell>
          <cell r="C1234">
            <v>1153515</v>
          </cell>
          <cell r="D1234">
            <v>168910</v>
          </cell>
          <cell r="E1234">
            <v>108992</v>
          </cell>
          <cell r="F1234">
            <v>68413</v>
          </cell>
          <cell r="G1234">
            <v>49218</v>
          </cell>
          <cell r="H1234">
            <v>28871</v>
          </cell>
          <cell r="I1234">
            <v>242594</v>
          </cell>
          <cell r="J1234">
            <v>187004</v>
          </cell>
          <cell r="K1234">
            <v>57542</v>
          </cell>
        </row>
        <row r="1235">
          <cell r="A1235" t="str">
            <v>North Dakota</v>
          </cell>
          <cell r="B1235">
            <v>1980</v>
          </cell>
          <cell r="C1235">
            <v>1383103</v>
          </cell>
          <cell r="D1235">
            <v>175613</v>
          </cell>
          <cell r="E1235">
            <v>124012</v>
          </cell>
          <cell r="F1235">
            <v>69187</v>
          </cell>
          <cell r="G1235">
            <v>53346</v>
          </cell>
          <cell r="H1235">
            <v>36348</v>
          </cell>
          <cell r="I1235">
            <v>279460</v>
          </cell>
          <cell r="J1235">
            <v>214696</v>
          </cell>
          <cell r="K1235">
            <v>106292</v>
          </cell>
        </row>
        <row r="1236">
          <cell r="A1236" t="str">
            <v>North Dakota</v>
          </cell>
          <cell r="B1236">
            <v>1981</v>
          </cell>
          <cell r="C1236">
            <v>1611859</v>
          </cell>
          <cell r="D1236">
            <v>188664</v>
          </cell>
          <cell r="E1236">
            <v>129509</v>
          </cell>
          <cell r="F1236">
            <v>68582</v>
          </cell>
          <cell r="G1236">
            <v>62422</v>
          </cell>
          <cell r="H1236">
            <v>41051</v>
          </cell>
          <cell r="I1236">
            <v>289234</v>
          </cell>
          <cell r="J1236">
            <v>271350</v>
          </cell>
          <cell r="K1236">
            <v>133405</v>
          </cell>
        </row>
        <row r="1237">
          <cell r="A1237" t="str">
            <v>North Dakota</v>
          </cell>
          <cell r="B1237">
            <v>1982</v>
          </cell>
          <cell r="C1237">
            <v>1729916</v>
          </cell>
          <cell r="D1237">
            <v>200481</v>
          </cell>
          <cell r="E1237">
            <v>146935</v>
          </cell>
          <cell r="F1237">
            <v>74055</v>
          </cell>
          <cell r="G1237">
            <v>35342</v>
          </cell>
          <cell r="H1237">
            <v>37734</v>
          </cell>
          <cell r="I1237">
            <v>300635</v>
          </cell>
          <cell r="J1237">
            <v>284681</v>
          </cell>
          <cell r="K1237">
            <v>96058</v>
          </cell>
        </row>
        <row r="1238">
          <cell r="A1238" t="str">
            <v>North Dakota</v>
          </cell>
          <cell r="B1238">
            <v>1983</v>
          </cell>
          <cell r="C1238">
            <v>1786024</v>
          </cell>
          <cell r="D1238">
            <v>216069</v>
          </cell>
          <cell r="E1238">
            <v>146377</v>
          </cell>
          <cell r="F1238">
            <v>75041</v>
          </cell>
          <cell r="G1238">
            <v>35136</v>
          </cell>
          <cell r="H1238">
            <v>30594</v>
          </cell>
          <cell r="I1238">
            <v>310289</v>
          </cell>
          <cell r="J1238">
            <v>288402</v>
          </cell>
          <cell r="K1238">
            <v>90550</v>
          </cell>
        </row>
        <row r="1239">
          <cell r="A1239" t="str">
            <v>North Dakota</v>
          </cell>
          <cell r="B1239">
            <v>1984</v>
          </cell>
          <cell r="C1239">
            <v>2048341</v>
          </cell>
          <cell r="D1239">
            <v>224301</v>
          </cell>
          <cell r="E1239">
            <v>204342</v>
          </cell>
          <cell r="F1239">
            <v>102407</v>
          </cell>
          <cell r="G1239">
            <v>73951</v>
          </cell>
          <cell r="H1239">
            <v>43712</v>
          </cell>
          <cell r="I1239">
            <v>376063</v>
          </cell>
          <cell r="J1239">
            <v>323079</v>
          </cell>
          <cell r="K1239">
            <v>92864</v>
          </cell>
        </row>
        <row r="1240">
          <cell r="A1240" t="str">
            <v>North Dakota</v>
          </cell>
          <cell r="B1240">
            <v>1985</v>
          </cell>
          <cell r="C1240">
            <v>2170142</v>
          </cell>
          <cell r="D1240">
            <v>231029</v>
          </cell>
          <cell r="E1240">
            <v>187457</v>
          </cell>
          <cell r="F1240">
            <v>108463</v>
          </cell>
          <cell r="G1240">
            <v>76182</v>
          </cell>
          <cell r="H1240">
            <v>84445</v>
          </cell>
          <cell r="I1240">
            <v>409480</v>
          </cell>
          <cell r="J1240">
            <v>348202</v>
          </cell>
          <cell r="K1240">
            <v>91605</v>
          </cell>
        </row>
        <row r="1241">
          <cell r="A1241" t="str">
            <v>North Dakota</v>
          </cell>
          <cell r="B1241">
            <v>1986</v>
          </cell>
          <cell r="C1241">
            <v>2104696</v>
          </cell>
          <cell r="D1241">
            <v>247459</v>
          </cell>
          <cell r="E1241">
            <v>178953</v>
          </cell>
          <cell r="F1241">
            <v>104833</v>
          </cell>
          <cell r="G1241">
            <v>73371</v>
          </cell>
          <cell r="H1241">
            <v>56312</v>
          </cell>
          <cell r="I1241">
            <v>408698</v>
          </cell>
          <cell r="J1241">
            <v>335983</v>
          </cell>
          <cell r="K1241">
            <v>82494</v>
          </cell>
        </row>
        <row r="1242">
          <cell r="A1242" t="str">
            <v>North Dakota</v>
          </cell>
          <cell r="B1242">
            <v>1987</v>
          </cell>
          <cell r="C1242">
            <v>2134261</v>
          </cell>
          <cell r="D1242">
            <v>270019</v>
          </cell>
          <cell r="E1242">
            <v>200197</v>
          </cell>
          <cell r="F1242">
            <v>108264</v>
          </cell>
          <cell r="G1242">
            <v>80150</v>
          </cell>
          <cell r="H1242">
            <v>33442</v>
          </cell>
          <cell r="I1242">
            <v>421880</v>
          </cell>
          <cell r="J1242">
            <v>344554</v>
          </cell>
          <cell r="K1242">
            <v>92986</v>
          </cell>
        </row>
        <row r="1243">
          <cell r="A1243" t="str">
            <v>North Dakota</v>
          </cell>
          <cell r="B1243">
            <v>1988</v>
          </cell>
          <cell r="C1243">
            <v>2223516</v>
          </cell>
          <cell r="D1243">
            <v>278195</v>
          </cell>
          <cell r="E1243">
            <v>215108</v>
          </cell>
          <cell r="F1243">
            <v>155457</v>
          </cell>
          <cell r="G1243">
            <v>114234</v>
          </cell>
          <cell r="H1243">
            <v>41765</v>
          </cell>
          <cell r="I1243">
            <v>441737</v>
          </cell>
          <cell r="J1243">
            <v>358796</v>
          </cell>
          <cell r="K1243">
            <v>60178</v>
          </cell>
        </row>
        <row r="1244">
          <cell r="A1244" t="str">
            <v>North Dakota</v>
          </cell>
          <cell r="B1244">
            <v>1989</v>
          </cell>
          <cell r="C1244">
            <v>2374684</v>
          </cell>
          <cell r="D1244">
            <v>290914</v>
          </cell>
          <cell r="E1244">
            <v>232236</v>
          </cell>
          <cell r="F1244">
            <v>158838</v>
          </cell>
          <cell r="G1244">
            <v>105524</v>
          </cell>
          <cell r="H1244">
            <v>42433</v>
          </cell>
          <cell r="I1244">
            <v>488244</v>
          </cell>
          <cell r="J1244">
            <v>407784</v>
          </cell>
          <cell r="K1244">
            <v>61669</v>
          </cell>
        </row>
        <row r="1245">
          <cell r="A1245" t="str">
            <v>North Dakota</v>
          </cell>
          <cell r="B1245">
            <v>1990</v>
          </cell>
          <cell r="C1245">
            <v>2470965</v>
          </cell>
          <cell r="D1245">
            <v>304213</v>
          </cell>
          <cell r="E1245">
            <v>243791</v>
          </cell>
          <cell r="F1245">
            <v>153095</v>
          </cell>
          <cell r="G1245">
            <v>105687</v>
          </cell>
          <cell r="H1245">
            <v>46762</v>
          </cell>
          <cell r="I1245">
            <v>496696</v>
          </cell>
          <cell r="J1245">
            <v>429134</v>
          </cell>
          <cell r="K1245">
            <v>73831</v>
          </cell>
        </row>
        <row r="1246">
          <cell r="A1246" t="str">
            <v>North Dakota</v>
          </cell>
          <cell r="B1246">
            <v>1991</v>
          </cell>
          <cell r="C1246">
            <v>2646667</v>
          </cell>
          <cell r="D1246">
            <v>320847</v>
          </cell>
          <cell r="E1246">
            <v>251451</v>
          </cell>
          <cell r="F1246">
            <v>188486</v>
          </cell>
          <cell r="G1246">
            <v>114273</v>
          </cell>
          <cell r="H1246">
            <v>50911</v>
          </cell>
          <cell r="I1246">
            <v>538000</v>
          </cell>
          <cell r="J1246">
            <v>423483</v>
          </cell>
          <cell r="K1246">
            <v>80494</v>
          </cell>
        </row>
        <row r="1247">
          <cell r="A1247" t="str">
            <v>North Dakota</v>
          </cell>
          <cell r="B1247">
            <v>1992</v>
          </cell>
          <cell r="C1247">
            <v>2727393</v>
          </cell>
          <cell r="D1247">
            <v>341819</v>
          </cell>
          <cell r="E1247">
            <v>248748</v>
          </cell>
          <cell r="F1247">
            <v>159563</v>
          </cell>
          <cell r="G1247">
            <v>119512</v>
          </cell>
          <cell r="H1247">
            <v>38610</v>
          </cell>
          <cell r="I1247">
            <v>605261</v>
          </cell>
          <cell r="J1247">
            <v>441870</v>
          </cell>
          <cell r="K1247">
            <v>82294</v>
          </cell>
        </row>
        <row r="1248">
          <cell r="A1248" t="str">
            <v>North Dakota</v>
          </cell>
          <cell r="B1248">
            <v>1993</v>
          </cell>
          <cell r="C1248">
            <v>2954828</v>
          </cell>
          <cell r="D1248">
            <v>355733</v>
          </cell>
          <cell r="E1248">
            <v>267523</v>
          </cell>
          <cell r="F1248">
            <v>206695</v>
          </cell>
          <cell r="G1248">
            <v>125696</v>
          </cell>
          <cell r="H1248">
            <v>54174</v>
          </cell>
          <cell r="I1248">
            <v>665653</v>
          </cell>
          <cell r="J1248">
            <v>455465</v>
          </cell>
          <cell r="K1248">
            <v>84823</v>
          </cell>
        </row>
        <row r="1249">
          <cell r="A1249" t="str">
            <v>North Dakota</v>
          </cell>
          <cell r="B1249">
            <v>1994</v>
          </cell>
          <cell r="C1249">
            <v>3080824</v>
          </cell>
          <cell r="D1249">
            <v>373277</v>
          </cell>
          <cell r="E1249">
            <v>279527</v>
          </cell>
          <cell r="F1249">
            <v>247565</v>
          </cell>
          <cell r="G1249">
            <v>136956</v>
          </cell>
          <cell r="H1249">
            <v>71461</v>
          </cell>
          <cell r="I1249">
            <v>716921</v>
          </cell>
          <cell r="J1249">
            <v>470850</v>
          </cell>
          <cell r="K1249">
            <v>79461</v>
          </cell>
        </row>
        <row r="1250">
          <cell r="A1250" t="str">
            <v>North Dakota</v>
          </cell>
          <cell r="B1250">
            <v>1995</v>
          </cell>
          <cell r="C1250">
            <v>3276238</v>
          </cell>
          <cell r="D1250">
            <v>396281</v>
          </cell>
          <cell r="E1250">
            <v>312886</v>
          </cell>
          <cell r="F1250">
            <v>272174</v>
          </cell>
          <cell r="G1250">
            <v>143019</v>
          </cell>
          <cell r="H1250">
            <v>69880</v>
          </cell>
          <cell r="I1250">
            <v>732932</v>
          </cell>
          <cell r="J1250">
            <v>497492</v>
          </cell>
          <cell r="K1250">
            <v>94458</v>
          </cell>
        </row>
        <row r="1251">
          <cell r="A1251" t="str">
            <v>North Dakota</v>
          </cell>
          <cell r="B1251">
            <v>1996</v>
          </cell>
          <cell r="C1251">
            <v>3439102</v>
          </cell>
          <cell r="D1251">
            <v>412478</v>
          </cell>
          <cell r="E1251">
            <v>312341</v>
          </cell>
          <cell r="F1251">
            <v>285222</v>
          </cell>
          <cell r="G1251">
            <v>151592</v>
          </cell>
          <cell r="H1251">
            <v>74299</v>
          </cell>
          <cell r="I1251">
            <v>702697</v>
          </cell>
          <cell r="J1251">
            <v>502294</v>
          </cell>
          <cell r="K1251">
            <v>108661</v>
          </cell>
        </row>
        <row r="1252">
          <cell r="A1252" t="str">
            <v>North Dakota</v>
          </cell>
          <cell r="B1252">
            <v>1997</v>
          </cell>
          <cell r="C1252">
            <v>3789522</v>
          </cell>
          <cell r="D1252">
            <v>464918</v>
          </cell>
          <cell r="E1252">
            <v>348066</v>
          </cell>
          <cell r="F1252">
            <v>302458</v>
          </cell>
          <cell r="G1252">
            <v>163316</v>
          </cell>
          <cell r="H1252">
            <v>75223</v>
          </cell>
          <cell r="I1252">
            <v>851476</v>
          </cell>
          <cell r="J1252">
            <v>574267</v>
          </cell>
          <cell r="K1252">
            <v>126427</v>
          </cell>
        </row>
        <row r="1253">
          <cell r="A1253" t="str">
            <v>North Dakota</v>
          </cell>
          <cell r="B1253">
            <v>1998</v>
          </cell>
          <cell r="C1253">
            <v>4204752</v>
          </cell>
          <cell r="D1253">
            <v>489771</v>
          </cell>
          <cell r="E1253">
            <v>350916</v>
          </cell>
          <cell r="F1253">
            <v>309237</v>
          </cell>
          <cell r="G1253">
            <v>177873</v>
          </cell>
          <cell r="H1253">
            <v>82544</v>
          </cell>
          <cell r="I1253">
            <v>980445</v>
          </cell>
          <cell r="J1253">
            <v>579328</v>
          </cell>
          <cell r="K1253">
            <v>142532</v>
          </cell>
        </row>
        <row r="1254">
          <cell r="A1254" t="str">
            <v>North Dakota</v>
          </cell>
          <cell r="B1254">
            <v>1999</v>
          </cell>
          <cell r="C1254">
            <v>4091314</v>
          </cell>
          <cell r="D1254">
            <v>497220</v>
          </cell>
          <cell r="E1254">
            <v>380252</v>
          </cell>
          <cell r="F1254">
            <v>313414</v>
          </cell>
          <cell r="G1254">
            <v>181975</v>
          </cell>
          <cell r="H1254">
            <v>93595</v>
          </cell>
          <cell r="I1254">
            <v>1017698</v>
          </cell>
          <cell r="J1254">
            <v>583792</v>
          </cell>
          <cell r="K1254">
            <v>147314</v>
          </cell>
        </row>
        <row r="1255">
          <cell r="A1255" t="str">
            <v>North Dakota</v>
          </cell>
          <cell r="B1255">
            <v>2000</v>
          </cell>
          <cell r="C1255">
            <v>4495196</v>
          </cell>
          <cell r="D1255">
            <v>527062</v>
          </cell>
          <cell r="E1255">
            <v>381401</v>
          </cell>
          <cell r="F1255">
            <v>332779</v>
          </cell>
          <cell r="G1255">
            <v>198621</v>
          </cell>
          <cell r="H1255">
            <v>78221</v>
          </cell>
          <cell r="I1255">
            <v>1125502</v>
          </cell>
          <cell r="J1255">
            <v>624393</v>
          </cell>
          <cell r="K1255">
            <v>192003</v>
          </cell>
        </row>
        <row r="1256">
          <cell r="A1256" t="str">
            <v>North Dakota</v>
          </cell>
          <cell r="B1256">
            <v>2002</v>
          </cell>
          <cell r="C1256">
            <v>4226558</v>
          </cell>
          <cell r="D1256">
            <v>532340</v>
          </cell>
          <cell r="E1256">
            <v>394508</v>
          </cell>
          <cell r="F1256">
            <v>294135</v>
          </cell>
          <cell r="G1256">
            <v>199590</v>
          </cell>
          <cell r="H1256">
            <v>49990</v>
          </cell>
          <cell r="I1256">
            <v>1156195</v>
          </cell>
          <cell r="J1256">
            <v>706120</v>
          </cell>
          <cell r="K1256">
            <v>204084</v>
          </cell>
        </row>
        <row r="1257">
          <cell r="A1257" t="str">
            <v>North Dakota</v>
          </cell>
          <cell r="B1257">
            <v>2004</v>
          </cell>
          <cell r="C1257">
            <v>6530004</v>
          </cell>
          <cell r="D1257">
            <v>584622</v>
          </cell>
          <cell r="E1257">
            <v>430807</v>
          </cell>
          <cell r="F1257">
            <v>311309</v>
          </cell>
          <cell r="G1257">
            <v>213982</v>
          </cell>
          <cell r="H1257">
            <v>49807</v>
          </cell>
          <cell r="I1257">
            <v>1313798</v>
          </cell>
          <cell r="J1257">
            <v>666514</v>
          </cell>
          <cell r="K1257">
            <v>213892</v>
          </cell>
        </row>
        <row r="1258">
          <cell r="A1258" t="str">
            <v>North Dakota</v>
          </cell>
          <cell r="B1258">
            <v>2005</v>
          </cell>
          <cell r="C1258">
            <v>5239270</v>
          </cell>
          <cell r="D1258">
            <v>620114</v>
          </cell>
          <cell r="E1258">
            <v>478934</v>
          </cell>
          <cell r="F1258">
            <v>312362</v>
          </cell>
          <cell r="G1258">
            <v>242008</v>
          </cell>
          <cell r="H1258">
            <v>75838</v>
          </cell>
          <cell r="I1258">
            <v>1310639</v>
          </cell>
          <cell r="J1258">
            <v>663133</v>
          </cell>
          <cell r="K1258">
            <v>214693</v>
          </cell>
        </row>
        <row r="1259">
          <cell r="A1259" t="str">
            <v>North Dakota</v>
          </cell>
          <cell r="B1259">
            <v>2006</v>
          </cell>
          <cell r="C1259">
            <v>5772036</v>
          </cell>
          <cell r="D1259">
            <v>634291</v>
          </cell>
          <cell r="E1259">
            <v>510326</v>
          </cell>
          <cell r="F1259">
            <v>325494</v>
          </cell>
          <cell r="G1259">
            <v>275630</v>
          </cell>
          <cell r="H1259">
            <v>120113</v>
          </cell>
          <cell r="I1259">
            <v>1299011</v>
          </cell>
          <cell r="J1259">
            <v>767787</v>
          </cell>
          <cell r="K1259">
            <v>196340</v>
          </cell>
        </row>
        <row r="1260">
          <cell r="A1260" t="str">
            <v>North Dakota</v>
          </cell>
          <cell r="B1260">
            <v>2007</v>
          </cell>
          <cell r="C1260">
            <v>6323369</v>
          </cell>
          <cell r="D1260">
            <v>693090</v>
          </cell>
          <cell r="E1260">
            <v>570776</v>
          </cell>
          <cell r="F1260">
            <v>338909</v>
          </cell>
          <cell r="G1260">
            <v>316894</v>
          </cell>
          <cell r="H1260">
            <v>136424</v>
          </cell>
          <cell r="I1260">
            <v>1327139</v>
          </cell>
          <cell r="J1260">
            <v>834826</v>
          </cell>
          <cell r="K1260">
            <v>208246</v>
          </cell>
        </row>
        <row r="1261">
          <cell r="A1261" t="str">
            <v>North Dakota</v>
          </cell>
          <cell r="B1261">
            <v>2008</v>
          </cell>
          <cell r="C1261">
            <v>6577426</v>
          </cell>
          <cell r="D1261">
            <v>732211</v>
          </cell>
          <cell r="E1261">
            <v>622555</v>
          </cell>
          <cell r="F1261">
            <v>358317</v>
          </cell>
          <cell r="G1261">
            <v>317249</v>
          </cell>
          <cell r="H1261">
            <v>161925</v>
          </cell>
          <cell r="I1261">
            <v>1357729</v>
          </cell>
          <cell r="J1261">
            <v>969376</v>
          </cell>
          <cell r="K1261">
            <v>239202</v>
          </cell>
        </row>
        <row r="1262">
          <cell r="A1262" t="str">
            <v>North Dakota</v>
          </cell>
          <cell r="B1262">
            <v>2009</v>
          </cell>
          <cell r="C1262">
            <v>6009151</v>
          </cell>
          <cell r="D1262">
            <v>779413</v>
          </cell>
          <cell r="E1262">
            <v>705794</v>
          </cell>
          <cell r="F1262">
            <v>355332</v>
          </cell>
          <cell r="G1262">
            <v>370165</v>
          </cell>
          <cell r="H1262">
            <v>129542</v>
          </cell>
          <cell r="I1262">
            <v>1464920</v>
          </cell>
          <cell r="J1262">
            <v>1019903</v>
          </cell>
          <cell r="K1262">
            <v>248294</v>
          </cell>
        </row>
        <row r="1263">
          <cell r="A1263" t="str">
            <v>North Dakota</v>
          </cell>
          <cell r="B1263">
            <v>2010</v>
          </cell>
          <cell r="C1263">
            <v>7890299</v>
          </cell>
          <cell r="D1263">
            <v>762308</v>
          </cell>
          <cell r="E1263">
            <v>715045</v>
          </cell>
          <cell r="F1263">
            <v>362735</v>
          </cell>
          <cell r="G1263">
            <v>303764</v>
          </cell>
          <cell r="H1263">
            <v>88347</v>
          </cell>
          <cell r="I1263">
            <v>1888505</v>
          </cell>
          <cell r="J1263">
            <v>952680</v>
          </cell>
          <cell r="K1263">
            <v>253086</v>
          </cell>
        </row>
        <row r="1264">
          <cell r="A1264" t="str">
            <v>North Dakota</v>
          </cell>
          <cell r="B1264">
            <v>2011</v>
          </cell>
          <cell r="C1264">
            <v>9678344</v>
          </cell>
          <cell r="D1264">
            <v>770346</v>
          </cell>
          <cell r="E1264">
            <v>902670</v>
          </cell>
          <cell r="F1264">
            <v>411288</v>
          </cell>
          <cell r="G1264">
            <v>433116</v>
          </cell>
          <cell r="H1264">
            <v>160640</v>
          </cell>
          <cell r="I1264">
            <v>1902004</v>
          </cell>
          <cell r="J1264">
            <v>1084626</v>
          </cell>
          <cell r="K1264">
            <v>284466</v>
          </cell>
        </row>
        <row r="1265">
          <cell r="A1265" t="str">
            <v>North Dakota</v>
          </cell>
          <cell r="B1265">
            <v>2012</v>
          </cell>
          <cell r="C1265">
            <v>9821737</v>
          </cell>
          <cell r="D1265">
            <v>786726</v>
          </cell>
          <cell r="E1265">
            <v>1281971</v>
          </cell>
          <cell r="F1265">
            <v>492430</v>
          </cell>
          <cell r="G1265">
            <v>432527</v>
          </cell>
          <cell r="H1265">
            <v>215622</v>
          </cell>
          <cell r="I1265">
            <v>1978441</v>
          </cell>
          <cell r="J1265">
            <v>1109596</v>
          </cell>
          <cell r="K1265">
            <v>369130</v>
          </cell>
        </row>
        <row r="1266">
          <cell r="A1266" t="str">
            <v>North Dakota</v>
          </cell>
          <cell r="B1266">
            <v>2013</v>
          </cell>
          <cell r="C1266">
            <v>11147294</v>
          </cell>
          <cell r="D1266">
            <v>825158</v>
          </cell>
          <cell r="E1266">
            <v>1464946</v>
          </cell>
          <cell r="F1266">
            <v>521081</v>
          </cell>
          <cell r="G1266">
            <v>641766</v>
          </cell>
          <cell r="H1266">
            <v>225719</v>
          </cell>
          <cell r="I1266">
            <v>1735565</v>
          </cell>
          <cell r="J1266">
            <v>1183301</v>
          </cell>
          <cell r="K1266">
            <v>416047</v>
          </cell>
        </row>
        <row r="1267">
          <cell r="A1267" t="str">
            <v>Ohio</v>
          </cell>
          <cell r="B1267">
            <v>1977</v>
          </cell>
          <cell r="C1267">
            <v>14589607</v>
          </cell>
          <cell r="D1267">
            <v>2555066</v>
          </cell>
          <cell r="E1267">
            <v>1239236</v>
          </cell>
          <cell r="F1267">
            <v>1004492</v>
          </cell>
          <cell r="G1267">
            <v>1168380</v>
          </cell>
          <cell r="H1267">
            <v>315481</v>
          </cell>
          <cell r="I1267">
            <v>2288110</v>
          </cell>
          <cell r="J1267">
            <v>1417946</v>
          </cell>
          <cell r="K1267">
            <v>464537</v>
          </cell>
        </row>
        <row r="1268">
          <cell r="A1268" t="str">
            <v>Ohio</v>
          </cell>
          <cell r="B1268">
            <v>1978</v>
          </cell>
          <cell r="C1268">
            <v>16088345</v>
          </cell>
          <cell r="D1268">
            <v>2652457</v>
          </cell>
          <cell r="E1268">
            <v>1420072</v>
          </cell>
          <cell r="F1268">
            <v>1114785</v>
          </cell>
          <cell r="G1268">
            <v>1401671</v>
          </cell>
          <cell r="H1268">
            <v>461393</v>
          </cell>
          <cell r="I1268">
            <v>2594462</v>
          </cell>
          <cell r="J1268">
            <v>1591803</v>
          </cell>
          <cell r="K1268">
            <v>485084</v>
          </cell>
        </row>
        <row r="1269">
          <cell r="A1269" t="str">
            <v>Ohio</v>
          </cell>
          <cell r="B1269">
            <v>1979</v>
          </cell>
          <cell r="C1269">
            <v>17999014</v>
          </cell>
          <cell r="D1269">
            <v>2792637</v>
          </cell>
          <cell r="E1269">
            <v>1568055</v>
          </cell>
          <cell r="F1269">
            <v>1213338</v>
          </cell>
          <cell r="G1269">
            <v>1571059</v>
          </cell>
          <cell r="H1269">
            <v>505001</v>
          </cell>
          <cell r="I1269">
            <v>2961743</v>
          </cell>
          <cell r="J1269">
            <v>1778610</v>
          </cell>
          <cell r="K1269">
            <v>524772</v>
          </cell>
        </row>
        <row r="1270">
          <cell r="A1270" t="str">
            <v>Ohio</v>
          </cell>
          <cell r="B1270">
            <v>1980</v>
          </cell>
          <cell r="C1270">
            <v>19501484</v>
          </cell>
          <cell r="D1270">
            <v>3034301</v>
          </cell>
          <cell r="E1270">
            <v>1595860</v>
          </cell>
          <cell r="F1270">
            <v>1223523</v>
          </cell>
          <cell r="G1270">
            <v>1844109</v>
          </cell>
          <cell r="H1270">
            <v>517344</v>
          </cell>
          <cell r="I1270">
            <v>3081264</v>
          </cell>
          <cell r="J1270">
            <v>2009098</v>
          </cell>
          <cell r="K1270">
            <v>575063</v>
          </cell>
        </row>
        <row r="1271">
          <cell r="A1271" t="str">
            <v>Ohio</v>
          </cell>
          <cell r="B1271">
            <v>1981</v>
          </cell>
          <cell r="C1271">
            <v>22046612</v>
          </cell>
          <cell r="D1271">
            <v>3171766</v>
          </cell>
          <cell r="E1271">
            <v>1799223</v>
          </cell>
          <cell r="F1271">
            <v>1315940</v>
          </cell>
          <cell r="G1271">
            <v>1992525</v>
          </cell>
          <cell r="H1271">
            <v>490637</v>
          </cell>
          <cell r="I1271">
            <v>3486016</v>
          </cell>
          <cell r="J1271">
            <v>2197082</v>
          </cell>
          <cell r="K1271">
            <v>712502</v>
          </cell>
        </row>
        <row r="1272">
          <cell r="A1272" t="str">
            <v>Ohio</v>
          </cell>
          <cell r="B1272">
            <v>1982</v>
          </cell>
          <cell r="C1272">
            <v>23885469</v>
          </cell>
          <cell r="D1272">
            <v>3519445</v>
          </cell>
          <cell r="E1272">
            <v>2012191</v>
          </cell>
          <cell r="F1272">
            <v>1507667</v>
          </cell>
          <cell r="G1272">
            <v>2202817</v>
          </cell>
          <cell r="H1272">
            <v>548091</v>
          </cell>
          <cell r="I1272">
            <v>3437222</v>
          </cell>
          <cell r="J1272">
            <v>2453887</v>
          </cell>
          <cell r="K1272">
            <v>875945</v>
          </cell>
        </row>
        <row r="1273">
          <cell r="A1273" t="str">
            <v>Ohio</v>
          </cell>
          <cell r="B1273">
            <v>1983</v>
          </cell>
          <cell r="C1273">
            <v>26882541</v>
          </cell>
          <cell r="D1273">
            <v>3813446</v>
          </cell>
          <cell r="E1273">
            <v>2217498</v>
          </cell>
          <cell r="F1273">
            <v>1700739</v>
          </cell>
          <cell r="G1273">
            <v>2990309</v>
          </cell>
          <cell r="H1273">
            <v>415017</v>
          </cell>
          <cell r="I1273">
            <v>3334418</v>
          </cell>
          <cell r="J1273">
            <v>2728064</v>
          </cell>
          <cell r="K1273">
            <v>1053094</v>
          </cell>
        </row>
        <row r="1274">
          <cell r="A1274" t="str">
            <v>Ohio</v>
          </cell>
          <cell r="B1274">
            <v>1984</v>
          </cell>
          <cell r="C1274">
            <v>28457347</v>
          </cell>
          <cell r="D1274">
            <v>3992468</v>
          </cell>
          <cell r="E1274">
            <v>2845486</v>
          </cell>
          <cell r="F1274">
            <v>1677007</v>
          </cell>
          <cell r="G1274">
            <v>3606812</v>
          </cell>
          <cell r="H1274">
            <v>524891</v>
          </cell>
          <cell r="I1274">
            <v>3745865</v>
          </cell>
          <cell r="J1274">
            <v>3011065</v>
          </cell>
          <cell r="K1274">
            <v>1208863</v>
          </cell>
        </row>
        <row r="1275">
          <cell r="A1275" t="str">
            <v>Ohio</v>
          </cell>
          <cell r="B1275">
            <v>1985</v>
          </cell>
          <cell r="C1275">
            <v>31589479</v>
          </cell>
          <cell r="D1275">
            <v>4016778</v>
          </cell>
          <cell r="E1275">
            <v>3165247</v>
          </cell>
          <cell r="F1275">
            <v>1769723</v>
          </cell>
          <cell r="G1275">
            <v>3965390</v>
          </cell>
          <cell r="H1275">
            <v>437129</v>
          </cell>
          <cell r="I1275">
            <v>4203279</v>
          </cell>
          <cell r="J1275">
            <v>3254374</v>
          </cell>
          <cell r="K1275">
            <v>1403860</v>
          </cell>
        </row>
        <row r="1276">
          <cell r="A1276" t="str">
            <v>Ohio</v>
          </cell>
          <cell r="B1276">
            <v>1986</v>
          </cell>
          <cell r="C1276">
            <v>34084556</v>
          </cell>
          <cell r="D1276">
            <v>4240957</v>
          </cell>
          <cell r="E1276">
            <v>3498214</v>
          </cell>
          <cell r="F1276">
            <v>1799631</v>
          </cell>
          <cell r="G1276">
            <v>4145617</v>
          </cell>
          <cell r="H1276">
            <v>477794</v>
          </cell>
          <cell r="I1276">
            <v>4706027</v>
          </cell>
          <cell r="J1276">
            <v>3407479</v>
          </cell>
          <cell r="K1276">
            <v>1475395</v>
          </cell>
        </row>
        <row r="1277">
          <cell r="A1277" t="str">
            <v>Ohio</v>
          </cell>
          <cell r="B1277">
            <v>1987</v>
          </cell>
          <cell r="C1277">
            <v>36340581</v>
          </cell>
          <cell r="D1277">
            <v>4484057</v>
          </cell>
          <cell r="E1277">
            <v>3390677</v>
          </cell>
          <cell r="F1277">
            <v>1785028</v>
          </cell>
          <cell r="G1277">
            <v>4683559</v>
          </cell>
          <cell r="H1277">
            <v>474588</v>
          </cell>
          <cell r="I1277">
            <v>4596399</v>
          </cell>
          <cell r="J1277">
            <v>3591498</v>
          </cell>
          <cell r="K1277">
            <v>1709271</v>
          </cell>
        </row>
        <row r="1278">
          <cell r="A1278" t="str">
            <v>Ohio</v>
          </cell>
          <cell r="B1278">
            <v>1988</v>
          </cell>
          <cell r="C1278">
            <v>37670041</v>
          </cell>
          <cell r="D1278">
            <v>4791781</v>
          </cell>
          <cell r="E1278">
            <v>3653697</v>
          </cell>
          <cell r="F1278">
            <v>1984157</v>
          </cell>
          <cell r="G1278">
            <v>4940513</v>
          </cell>
          <cell r="H1278">
            <v>582026</v>
          </cell>
          <cell r="I1278">
            <v>4754053</v>
          </cell>
          <cell r="J1278">
            <v>3711056</v>
          </cell>
          <cell r="K1278">
            <v>1313495</v>
          </cell>
        </row>
        <row r="1279">
          <cell r="A1279" t="str">
            <v>Ohio</v>
          </cell>
          <cell r="B1279">
            <v>1989</v>
          </cell>
          <cell r="C1279">
            <v>40350710</v>
          </cell>
          <cell r="D1279">
            <v>5193290</v>
          </cell>
          <cell r="E1279">
            <v>3928580</v>
          </cell>
          <cell r="F1279">
            <v>2011882</v>
          </cell>
          <cell r="G1279">
            <v>5504588</v>
          </cell>
          <cell r="H1279">
            <v>730510</v>
          </cell>
          <cell r="I1279">
            <v>4964918</v>
          </cell>
          <cell r="J1279">
            <v>4074129</v>
          </cell>
          <cell r="K1279">
            <v>1340157</v>
          </cell>
        </row>
        <row r="1280">
          <cell r="A1280" t="str">
            <v>Ohio</v>
          </cell>
          <cell r="B1280">
            <v>1990</v>
          </cell>
          <cell r="C1280">
            <v>42541686</v>
          </cell>
          <cell r="D1280">
            <v>5592707</v>
          </cell>
          <cell r="E1280">
            <v>4135041</v>
          </cell>
          <cell r="F1280">
            <v>2198976</v>
          </cell>
          <cell r="G1280">
            <v>5932406</v>
          </cell>
          <cell r="H1280">
            <v>643428</v>
          </cell>
          <cell r="I1280">
            <v>5529503</v>
          </cell>
          <cell r="J1280">
            <v>4356880</v>
          </cell>
          <cell r="K1280">
            <v>1398449</v>
          </cell>
        </row>
        <row r="1281">
          <cell r="A1281" t="str">
            <v>Ohio</v>
          </cell>
          <cell r="B1281">
            <v>1991</v>
          </cell>
          <cell r="C1281">
            <v>46324305</v>
          </cell>
          <cell r="D1281">
            <v>5916257</v>
          </cell>
          <cell r="E1281">
            <v>4170499</v>
          </cell>
          <cell r="F1281">
            <v>2269641</v>
          </cell>
          <cell r="G1281">
            <v>6112573</v>
          </cell>
          <cell r="H1281">
            <v>630183</v>
          </cell>
          <cell r="I1281">
            <v>6350579</v>
          </cell>
          <cell r="J1281">
            <v>4866113</v>
          </cell>
          <cell r="K1281">
            <v>1509254</v>
          </cell>
        </row>
        <row r="1282">
          <cell r="A1282" t="str">
            <v>Ohio</v>
          </cell>
          <cell r="B1282">
            <v>1992</v>
          </cell>
          <cell r="C1282">
            <v>49843711</v>
          </cell>
          <cell r="D1282">
            <v>6394228</v>
          </cell>
          <cell r="E1282">
            <v>4370650</v>
          </cell>
          <cell r="F1282">
            <v>2368793</v>
          </cell>
          <cell r="G1282">
            <v>6443283</v>
          </cell>
          <cell r="H1282">
            <v>641701</v>
          </cell>
          <cell r="I1282">
            <v>7206417</v>
          </cell>
          <cell r="J1282">
            <v>5389058</v>
          </cell>
          <cell r="K1282">
            <v>1910215</v>
          </cell>
        </row>
        <row r="1283">
          <cell r="A1283" t="str">
            <v>Ohio</v>
          </cell>
          <cell r="B1283">
            <v>1993</v>
          </cell>
          <cell r="C1283">
            <v>55504055</v>
          </cell>
          <cell r="D1283">
            <v>6690900</v>
          </cell>
          <cell r="E1283">
            <v>4632528</v>
          </cell>
          <cell r="F1283">
            <v>2492019</v>
          </cell>
          <cell r="G1283">
            <v>6789055</v>
          </cell>
          <cell r="H1283">
            <v>677183</v>
          </cell>
          <cell r="I1283">
            <v>7696429</v>
          </cell>
          <cell r="J1283">
            <v>5634582</v>
          </cell>
          <cell r="K1283">
            <v>2849804</v>
          </cell>
        </row>
        <row r="1284">
          <cell r="A1284" t="str">
            <v>Ohio</v>
          </cell>
          <cell r="B1284">
            <v>1994</v>
          </cell>
          <cell r="C1284">
            <v>58171802</v>
          </cell>
          <cell r="D1284">
            <v>6978179</v>
          </cell>
          <cell r="E1284">
            <v>5214783</v>
          </cell>
          <cell r="F1284">
            <v>2737891</v>
          </cell>
          <cell r="G1284">
            <v>7316336</v>
          </cell>
          <cell r="H1284">
            <v>652543</v>
          </cell>
          <cell r="I1284">
            <v>8905349</v>
          </cell>
          <cell r="J1284">
            <v>6076608</v>
          </cell>
          <cell r="K1284">
            <v>1917298</v>
          </cell>
        </row>
        <row r="1285">
          <cell r="A1285" t="str">
            <v>Ohio</v>
          </cell>
          <cell r="B1285">
            <v>1995</v>
          </cell>
          <cell r="C1285">
            <v>61807406</v>
          </cell>
          <cell r="D1285">
            <v>7724093</v>
          </cell>
          <cell r="E1285">
            <v>5606380</v>
          </cell>
          <cell r="F1285">
            <v>2805518</v>
          </cell>
          <cell r="G1285">
            <v>8163372</v>
          </cell>
          <cell r="H1285">
            <v>713252</v>
          </cell>
          <cell r="I1285">
            <v>8978285</v>
          </cell>
          <cell r="J1285">
            <v>6212836</v>
          </cell>
          <cell r="K1285">
            <v>2240977</v>
          </cell>
        </row>
        <row r="1286">
          <cell r="A1286" t="str">
            <v>Ohio</v>
          </cell>
          <cell r="B1286">
            <v>1996</v>
          </cell>
          <cell r="C1286">
            <v>64538287</v>
          </cell>
          <cell r="D1286">
            <v>7966803</v>
          </cell>
          <cell r="E1286">
            <v>5923779</v>
          </cell>
          <cell r="F1286">
            <v>2697451</v>
          </cell>
          <cell r="G1286">
            <v>8836571</v>
          </cell>
          <cell r="H1286">
            <v>807435</v>
          </cell>
          <cell r="I1286">
            <v>9567352</v>
          </cell>
          <cell r="J1286">
            <v>6383456</v>
          </cell>
          <cell r="K1286">
            <v>2584522</v>
          </cell>
        </row>
        <row r="1287">
          <cell r="A1287" t="str">
            <v>Ohio</v>
          </cell>
          <cell r="B1287">
            <v>1997</v>
          </cell>
          <cell r="C1287">
            <v>66294973</v>
          </cell>
          <cell r="D1287">
            <v>8393212</v>
          </cell>
          <cell r="E1287">
            <v>6173165</v>
          </cell>
          <cell r="F1287">
            <v>2931699</v>
          </cell>
          <cell r="G1287">
            <v>8963422</v>
          </cell>
          <cell r="H1287">
            <v>737363</v>
          </cell>
          <cell r="I1287">
            <v>9636850</v>
          </cell>
          <cell r="J1287">
            <v>6912868</v>
          </cell>
          <cell r="K1287">
            <v>2268723</v>
          </cell>
        </row>
        <row r="1288">
          <cell r="A1288" t="str">
            <v>Ohio</v>
          </cell>
          <cell r="B1288">
            <v>1998</v>
          </cell>
          <cell r="C1288">
            <v>70553369</v>
          </cell>
          <cell r="D1288">
            <v>8740274</v>
          </cell>
          <cell r="E1288">
            <v>6563264</v>
          </cell>
          <cell r="F1288">
            <v>2901779</v>
          </cell>
          <cell r="G1288">
            <v>9857550</v>
          </cell>
          <cell r="H1288">
            <v>765883</v>
          </cell>
          <cell r="I1288">
            <v>9782863</v>
          </cell>
          <cell r="J1288">
            <v>7399599</v>
          </cell>
          <cell r="K1288">
            <v>2389566</v>
          </cell>
        </row>
        <row r="1289">
          <cell r="A1289" t="str">
            <v>Ohio</v>
          </cell>
          <cell r="B1289">
            <v>1999</v>
          </cell>
          <cell r="C1289">
            <v>75103292</v>
          </cell>
          <cell r="D1289">
            <v>9334354</v>
          </cell>
          <cell r="E1289">
            <v>7001945</v>
          </cell>
          <cell r="F1289">
            <v>2933985</v>
          </cell>
          <cell r="G1289">
            <v>10288388</v>
          </cell>
          <cell r="H1289">
            <v>751567</v>
          </cell>
          <cell r="I1289">
            <v>10183206</v>
          </cell>
          <cell r="J1289">
            <v>7747305</v>
          </cell>
          <cell r="K1289">
            <v>2547848</v>
          </cell>
        </row>
        <row r="1290">
          <cell r="A1290" t="str">
            <v>Ohio</v>
          </cell>
          <cell r="B1290">
            <v>2000</v>
          </cell>
          <cell r="C1290">
            <v>80074128</v>
          </cell>
          <cell r="D1290">
            <v>9544118</v>
          </cell>
          <cell r="E1290">
            <v>7431610</v>
          </cell>
          <cell r="F1290">
            <v>2921152</v>
          </cell>
          <cell r="G1290">
            <v>11451332</v>
          </cell>
          <cell r="H1290">
            <v>630607</v>
          </cell>
          <cell r="I1290">
            <v>10933057</v>
          </cell>
          <cell r="J1290">
            <v>8367540</v>
          </cell>
          <cell r="K1290">
            <v>3154318</v>
          </cell>
        </row>
        <row r="1291">
          <cell r="A1291" t="str">
            <v>Ohio</v>
          </cell>
          <cell r="B1291">
            <v>2002</v>
          </cell>
          <cell r="C1291">
            <v>70976220</v>
          </cell>
          <cell r="D1291">
            <v>10643420</v>
          </cell>
          <cell r="E1291">
            <v>7686517</v>
          </cell>
          <cell r="F1291">
            <v>3079063</v>
          </cell>
          <cell r="G1291">
            <v>11793667</v>
          </cell>
          <cell r="H1291">
            <v>761050</v>
          </cell>
          <cell r="I1291">
            <v>13863196</v>
          </cell>
          <cell r="J1291">
            <v>9107066</v>
          </cell>
          <cell r="K1291">
            <v>3650891</v>
          </cell>
        </row>
        <row r="1292">
          <cell r="A1292" t="str">
            <v>Ohio</v>
          </cell>
          <cell r="B1292">
            <v>2004</v>
          </cell>
          <cell r="C1292">
            <v>105285799</v>
          </cell>
          <cell r="D1292">
            <v>11232828</v>
          </cell>
          <cell r="E1292">
            <v>9257515</v>
          </cell>
          <cell r="F1292">
            <v>3060769</v>
          </cell>
          <cell r="G1292">
            <v>12183380</v>
          </cell>
          <cell r="H1292">
            <v>1060594</v>
          </cell>
          <cell r="I1292">
            <v>16313030</v>
          </cell>
          <cell r="J1292">
            <v>10792868</v>
          </cell>
          <cell r="K1292">
            <v>3697937</v>
          </cell>
        </row>
        <row r="1293">
          <cell r="A1293" t="str">
            <v>Ohio</v>
          </cell>
          <cell r="B1293">
            <v>2005</v>
          </cell>
          <cell r="C1293">
            <v>102498149</v>
          </cell>
          <cell r="D1293">
            <v>11973977</v>
          </cell>
          <cell r="E1293">
            <v>9649733</v>
          </cell>
          <cell r="F1293">
            <v>3093449</v>
          </cell>
          <cell r="G1293">
            <v>13079167</v>
          </cell>
          <cell r="H1293">
            <v>1345910</v>
          </cell>
          <cell r="I1293">
            <v>17161859</v>
          </cell>
          <cell r="J1293">
            <v>11804248</v>
          </cell>
          <cell r="K1293">
            <v>4037774</v>
          </cell>
        </row>
        <row r="1294">
          <cell r="A1294" t="str">
            <v>Ohio</v>
          </cell>
          <cell r="B1294">
            <v>2006</v>
          </cell>
          <cell r="C1294">
            <v>108392767</v>
          </cell>
          <cell r="D1294">
            <v>12615471</v>
          </cell>
          <cell r="E1294">
            <v>9141258</v>
          </cell>
          <cell r="F1294">
            <v>4918072</v>
          </cell>
          <cell r="G1294">
            <v>13529560</v>
          </cell>
          <cell r="H1294">
            <v>1141497</v>
          </cell>
          <cell r="I1294">
            <v>18051453</v>
          </cell>
          <cell r="J1294">
            <v>12520213</v>
          </cell>
          <cell r="K1294">
            <v>4317393</v>
          </cell>
        </row>
        <row r="1295">
          <cell r="A1295" t="str">
            <v>Ohio</v>
          </cell>
          <cell r="B1295">
            <v>2007</v>
          </cell>
          <cell r="C1295">
            <v>121650658</v>
          </cell>
          <cell r="D1295">
            <v>13310918</v>
          </cell>
          <cell r="E1295">
            <v>9411854</v>
          </cell>
          <cell r="F1295">
            <v>4904043</v>
          </cell>
          <cell r="G1295">
            <v>13760160</v>
          </cell>
          <cell r="H1295">
            <v>1207521</v>
          </cell>
          <cell r="I1295">
            <v>18218061</v>
          </cell>
          <cell r="J1295">
            <v>12995083</v>
          </cell>
          <cell r="K1295">
            <v>4278479</v>
          </cell>
        </row>
        <row r="1296">
          <cell r="A1296" t="str">
            <v>Ohio</v>
          </cell>
          <cell r="B1296">
            <v>2008</v>
          </cell>
          <cell r="C1296">
            <v>100916833</v>
          </cell>
          <cell r="D1296">
            <v>13509312</v>
          </cell>
          <cell r="E1296">
            <v>9545785</v>
          </cell>
          <cell r="F1296">
            <v>5084250</v>
          </cell>
          <cell r="G1296">
            <v>14083387</v>
          </cell>
          <cell r="H1296">
            <v>860817</v>
          </cell>
          <cell r="I1296">
            <v>18657279</v>
          </cell>
          <cell r="J1296">
            <v>13684894</v>
          </cell>
          <cell r="K1296">
            <v>4659249</v>
          </cell>
        </row>
        <row r="1297">
          <cell r="A1297" t="str">
            <v>Ohio</v>
          </cell>
          <cell r="B1297">
            <v>2009</v>
          </cell>
          <cell r="C1297">
            <v>59953671</v>
          </cell>
          <cell r="D1297">
            <v>13107612</v>
          </cell>
          <cell r="E1297">
            <v>9011114</v>
          </cell>
          <cell r="F1297">
            <v>5046603</v>
          </cell>
          <cell r="G1297">
            <v>12732861</v>
          </cell>
          <cell r="H1297">
            <v>643237</v>
          </cell>
          <cell r="I1297">
            <v>20834804</v>
          </cell>
          <cell r="J1297">
            <v>14146623</v>
          </cell>
          <cell r="K1297">
            <v>4710044</v>
          </cell>
        </row>
        <row r="1298">
          <cell r="A1298" t="str">
            <v>Ohio</v>
          </cell>
          <cell r="B1298">
            <v>2010</v>
          </cell>
          <cell r="C1298">
            <v>123288831</v>
          </cell>
          <cell r="D1298">
            <v>13090588</v>
          </cell>
          <cell r="E1298">
            <v>8940827</v>
          </cell>
          <cell r="F1298">
            <v>5199132</v>
          </cell>
          <cell r="G1298">
            <v>12209824</v>
          </cell>
          <cell r="H1298">
            <v>247046</v>
          </cell>
          <cell r="I1298">
            <v>24248879</v>
          </cell>
          <cell r="J1298">
            <v>14814393</v>
          </cell>
          <cell r="K1298">
            <v>4453630</v>
          </cell>
        </row>
        <row r="1299">
          <cell r="A1299" t="str">
            <v>Ohio</v>
          </cell>
          <cell r="B1299">
            <v>2011</v>
          </cell>
          <cell r="C1299">
            <v>132234270</v>
          </cell>
          <cell r="D1299">
            <v>13352951</v>
          </cell>
          <cell r="E1299">
            <v>9554020</v>
          </cell>
          <cell r="F1299">
            <v>5028150</v>
          </cell>
          <cell r="G1299">
            <v>13219230</v>
          </cell>
          <cell r="H1299">
            <v>340301</v>
          </cell>
          <cell r="I1299">
            <v>26322180</v>
          </cell>
          <cell r="J1299">
            <v>15522226</v>
          </cell>
          <cell r="K1299">
            <v>4900363</v>
          </cell>
        </row>
        <row r="1300">
          <cell r="A1300" t="str">
            <v>Ohio</v>
          </cell>
          <cell r="B1300">
            <v>2012</v>
          </cell>
          <cell r="C1300">
            <v>108481704</v>
          </cell>
          <cell r="D1300">
            <v>13561142</v>
          </cell>
          <cell r="E1300">
            <v>10099847</v>
          </cell>
          <cell r="F1300">
            <v>5059784</v>
          </cell>
          <cell r="G1300">
            <v>13428718</v>
          </cell>
          <cell r="H1300">
            <v>351313</v>
          </cell>
          <cell r="I1300">
            <v>23227443</v>
          </cell>
          <cell r="J1300">
            <v>15530356</v>
          </cell>
          <cell r="K1300">
            <v>5001564</v>
          </cell>
        </row>
        <row r="1301">
          <cell r="A1301" t="str">
            <v>Ohio</v>
          </cell>
          <cell r="B1301">
            <v>2013</v>
          </cell>
          <cell r="C1301">
            <v>128180245</v>
          </cell>
          <cell r="D1301">
            <v>14060448</v>
          </cell>
          <cell r="E1301">
            <v>10586135</v>
          </cell>
          <cell r="F1301">
            <v>5405571</v>
          </cell>
          <cell r="G1301">
            <v>14667901</v>
          </cell>
          <cell r="H1301">
            <v>503558</v>
          </cell>
          <cell r="I1301">
            <v>23058726</v>
          </cell>
          <cell r="J1301">
            <v>15547530</v>
          </cell>
          <cell r="K1301">
            <v>5171072</v>
          </cell>
        </row>
        <row r="1302">
          <cell r="A1302" t="str">
            <v>Oklahoma</v>
          </cell>
          <cell r="B1302">
            <v>1977</v>
          </cell>
          <cell r="C1302">
            <v>3478214</v>
          </cell>
          <cell r="D1302">
            <v>383887</v>
          </cell>
          <cell r="E1302">
            <v>341283</v>
          </cell>
          <cell r="F1302">
            <v>307115</v>
          </cell>
          <cell r="G1302">
            <v>216833</v>
          </cell>
          <cell r="H1302">
            <v>70635</v>
          </cell>
          <cell r="I1302">
            <v>814779</v>
          </cell>
          <cell r="J1302">
            <v>460870</v>
          </cell>
          <cell r="K1302">
            <v>81637</v>
          </cell>
        </row>
        <row r="1303">
          <cell r="A1303" t="str">
            <v>Oklahoma</v>
          </cell>
          <cell r="B1303">
            <v>1978</v>
          </cell>
          <cell r="C1303">
            <v>3956282</v>
          </cell>
          <cell r="D1303">
            <v>385625</v>
          </cell>
          <cell r="E1303">
            <v>410193</v>
          </cell>
          <cell r="F1303">
            <v>338246</v>
          </cell>
          <cell r="G1303">
            <v>252127</v>
          </cell>
          <cell r="H1303">
            <v>91375</v>
          </cell>
          <cell r="I1303">
            <v>864197</v>
          </cell>
          <cell r="J1303">
            <v>521577</v>
          </cell>
          <cell r="K1303">
            <v>98428</v>
          </cell>
        </row>
        <row r="1304">
          <cell r="A1304" t="str">
            <v>Oklahoma</v>
          </cell>
          <cell r="B1304">
            <v>1979</v>
          </cell>
          <cell r="C1304">
            <v>4430307</v>
          </cell>
          <cell r="D1304">
            <v>432266</v>
          </cell>
          <cell r="E1304">
            <v>472175</v>
          </cell>
          <cell r="F1304">
            <v>355868</v>
          </cell>
          <cell r="G1304">
            <v>334110</v>
          </cell>
          <cell r="H1304">
            <v>94501</v>
          </cell>
          <cell r="I1304">
            <v>889503</v>
          </cell>
          <cell r="J1304">
            <v>583667</v>
          </cell>
          <cell r="K1304">
            <v>120614</v>
          </cell>
        </row>
        <row r="1305">
          <cell r="A1305" t="str">
            <v>Oklahoma</v>
          </cell>
          <cell r="B1305">
            <v>1980</v>
          </cell>
          <cell r="C1305">
            <v>5083711</v>
          </cell>
          <cell r="D1305">
            <v>458001</v>
          </cell>
          <cell r="E1305">
            <v>543975</v>
          </cell>
          <cell r="F1305">
            <v>388547</v>
          </cell>
          <cell r="G1305">
            <v>361895</v>
          </cell>
          <cell r="H1305">
            <v>89869</v>
          </cell>
          <cell r="I1305">
            <v>997751</v>
          </cell>
          <cell r="J1305">
            <v>667511</v>
          </cell>
          <cell r="K1305">
            <v>142926</v>
          </cell>
        </row>
        <row r="1306">
          <cell r="A1306" t="str">
            <v>Oklahoma</v>
          </cell>
          <cell r="B1306">
            <v>1981</v>
          </cell>
          <cell r="C1306">
            <v>5966347</v>
          </cell>
          <cell r="D1306">
            <v>492538</v>
          </cell>
          <cell r="E1306">
            <v>664212</v>
          </cell>
          <cell r="F1306">
            <v>424401</v>
          </cell>
          <cell r="G1306">
            <v>494023</v>
          </cell>
          <cell r="H1306">
            <v>128697</v>
          </cell>
          <cell r="I1306">
            <v>1039463</v>
          </cell>
          <cell r="J1306">
            <v>764059</v>
          </cell>
          <cell r="K1306">
            <v>177348</v>
          </cell>
        </row>
        <row r="1307">
          <cell r="A1307" t="str">
            <v>Oklahoma</v>
          </cell>
          <cell r="B1307">
            <v>1982</v>
          </cell>
          <cell r="C1307">
            <v>7134981</v>
          </cell>
          <cell r="D1307">
            <v>549725</v>
          </cell>
          <cell r="E1307">
            <v>848411</v>
          </cell>
          <cell r="F1307">
            <v>464549</v>
          </cell>
          <cell r="G1307">
            <v>641428</v>
          </cell>
          <cell r="H1307">
            <v>139022</v>
          </cell>
          <cell r="I1307">
            <v>959769</v>
          </cell>
          <cell r="J1307">
            <v>1085340</v>
          </cell>
          <cell r="K1307">
            <v>226902</v>
          </cell>
        </row>
        <row r="1308">
          <cell r="A1308" t="str">
            <v>Oklahoma</v>
          </cell>
          <cell r="B1308">
            <v>1983</v>
          </cell>
          <cell r="C1308">
            <v>6949238</v>
          </cell>
          <cell r="D1308">
            <v>621768</v>
          </cell>
          <cell r="E1308">
            <v>799048</v>
          </cell>
          <cell r="F1308">
            <v>433682</v>
          </cell>
          <cell r="G1308">
            <v>651202</v>
          </cell>
          <cell r="H1308">
            <v>103325</v>
          </cell>
          <cell r="I1308">
            <v>1075169</v>
          </cell>
          <cell r="J1308">
            <v>902877</v>
          </cell>
          <cell r="K1308">
            <v>114640</v>
          </cell>
        </row>
        <row r="1309">
          <cell r="A1309" t="str">
            <v>Oklahoma</v>
          </cell>
          <cell r="B1309">
            <v>1984</v>
          </cell>
          <cell r="C1309">
            <v>7674032</v>
          </cell>
          <cell r="D1309">
            <v>658264</v>
          </cell>
          <cell r="E1309">
            <v>881066</v>
          </cell>
          <cell r="F1309">
            <v>495104</v>
          </cell>
          <cell r="G1309">
            <v>657831</v>
          </cell>
          <cell r="H1309">
            <v>97223</v>
          </cell>
          <cell r="I1309">
            <v>1092539</v>
          </cell>
          <cell r="J1309">
            <v>1075307</v>
          </cell>
          <cell r="K1309">
            <v>216936</v>
          </cell>
        </row>
        <row r="1310">
          <cell r="A1310" t="str">
            <v>Oklahoma</v>
          </cell>
          <cell r="B1310">
            <v>1985</v>
          </cell>
          <cell r="C1310">
            <v>8535291</v>
          </cell>
          <cell r="D1310">
            <v>744863</v>
          </cell>
          <cell r="E1310">
            <v>1082839</v>
          </cell>
          <cell r="F1310">
            <v>546714</v>
          </cell>
          <cell r="G1310">
            <v>727100</v>
          </cell>
          <cell r="H1310">
            <v>104522</v>
          </cell>
          <cell r="I1310">
            <v>1151434</v>
          </cell>
          <cell r="J1310">
            <v>1134935</v>
          </cell>
          <cell r="K1310">
            <v>218915</v>
          </cell>
        </row>
        <row r="1311">
          <cell r="A1311" t="str">
            <v>Oklahoma</v>
          </cell>
          <cell r="B1311">
            <v>1986</v>
          </cell>
          <cell r="C1311">
            <v>8939212</v>
          </cell>
          <cell r="D1311">
            <v>772832</v>
          </cell>
          <cell r="E1311">
            <v>1092043</v>
          </cell>
          <cell r="F1311">
            <v>614075</v>
          </cell>
          <cell r="G1311">
            <v>687646</v>
          </cell>
          <cell r="H1311">
            <v>107077</v>
          </cell>
          <cell r="I1311">
            <v>1262166</v>
          </cell>
          <cell r="J1311">
            <v>1189875</v>
          </cell>
          <cell r="K1311">
            <v>283300</v>
          </cell>
        </row>
        <row r="1312">
          <cell r="A1312" t="str">
            <v>Oklahoma</v>
          </cell>
          <cell r="B1312">
            <v>1987</v>
          </cell>
          <cell r="C1312">
            <v>8830732</v>
          </cell>
          <cell r="D1312">
            <v>803631</v>
          </cell>
          <cell r="E1312">
            <v>1050826</v>
          </cell>
          <cell r="F1312">
            <v>570688</v>
          </cell>
          <cell r="G1312">
            <v>678828</v>
          </cell>
          <cell r="H1312">
            <v>88703</v>
          </cell>
          <cell r="I1312">
            <v>1276652</v>
          </cell>
          <cell r="J1312">
            <v>1256925</v>
          </cell>
          <cell r="K1312">
            <v>330252</v>
          </cell>
        </row>
        <row r="1313">
          <cell r="A1313" t="str">
            <v>Oklahoma</v>
          </cell>
          <cell r="B1313">
            <v>1988</v>
          </cell>
          <cell r="C1313">
            <v>9523380</v>
          </cell>
          <cell r="D1313">
            <v>860188</v>
          </cell>
          <cell r="E1313">
            <v>1216112</v>
          </cell>
          <cell r="F1313">
            <v>760538</v>
          </cell>
          <cell r="G1313">
            <v>832779</v>
          </cell>
          <cell r="H1313">
            <v>83725</v>
          </cell>
          <cell r="I1313">
            <v>1316708</v>
          </cell>
          <cell r="J1313">
            <v>1347735</v>
          </cell>
          <cell r="K1313">
            <v>194549</v>
          </cell>
        </row>
        <row r="1314">
          <cell r="A1314" t="str">
            <v>Oklahoma</v>
          </cell>
          <cell r="B1314">
            <v>1989</v>
          </cell>
          <cell r="C1314">
            <v>10209821</v>
          </cell>
          <cell r="D1314">
            <v>862311</v>
          </cell>
          <cell r="E1314">
            <v>1273787</v>
          </cell>
          <cell r="F1314">
            <v>785199</v>
          </cell>
          <cell r="G1314">
            <v>932616</v>
          </cell>
          <cell r="H1314">
            <v>112851</v>
          </cell>
          <cell r="I1314">
            <v>1602437</v>
          </cell>
          <cell r="J1314">
            <v>1437775</v>
          </cell>
          <cell r="K1314">
            <v>175247</v>
          </cell>
        </row>
        <row r="1315">
          <cell r="A1315" t="str">
            <v>Oklahoma</v>
          </cell>
          <cell r="B1315">
            <v>1990</v>
          </cell>
          <cell r="C1315">
            <v>10554311</v>
          </cell>
          <cell r="D1315">
            <v>872770</v>
          </cell>
          <cell r="E1315">
            <v>1364405</v>
          </cell>
          <cell r="F1315">
            <v>760313</v>
          </cell>
          <cell r="G1315">
            <v>1000883</v>
          </cell>
          <cell r="H1315">
            <v>95920</v>
          </cell>
          <cell r="I1315">
            <v>1499208</v>
          </cell>
          <cell r="J1315">
            <v>1551786</v>
          </cell>
          <cell r="K1315">
            <v>164911</v>
          </cell>
        </row>
        <row r="1316">
          <cell r="A1316" t="str">
            <v>Oklahoma</v>
          </cell>
          <cell r="B1316">
            <v>1991</v>
          </cell>
          <cell r="C1316">
            <v>11200246</v>
          </cell>
          <cell r="D1316">
            <v>796022</v>
          </cell>
          <cell r="E1316">
            <v>1525449</v>
          </cell>
          <cell r="F1316">
            <v>761732</v>
          </cell>
          <cell r="G1316">
            <v>1218279</v>
          </cell>
          <cell r="H1316">
            <v>137582</v>
          </cell>
          <cell r="I1316">
            <v>1664218</v>
          </cell>
          <cell r="J1316">
            <v>1652846</v>
          </cell>
          <cell r="K1316">
            <v>186509</v>
          </cell>
        </row>
        <row r="1317">
          <cell r="A1317" t="str">
            <v>Oklahoma</v>
          </cell>
          <cell r="B1317">
            <v>1992</v>
          </cell>
          <cell r="C1317">
            <v>11837600</v>
          </cell>
          <cell r="D1317">
            <v>777429</v>
          </cell>
          <cell r="E1317">
            <v>1549333</v>
          </cell>
          <cell r="F1317">
            <v>679060</v>
          </cell>
          <cell r="G1317">
            <v>1218181</v>
          </cell>
          <cell r="H1317">
            <v>149142</v>
          </cell>
          <cell r="I1317">
            <v>1894162</v>
          </cell>
          <cell r="J1317">
            <v>1840923</v>
          </cell>
          <cell r="K1317">
            <v>275395</v>
          </cell>
        </row>
        <row r="1318">
          <cell r="A1318" t="str">
            <v>Oklahoma</v>
          </cell>
          <cell r="B1318">
            <v>1993</v>
          </cell>
          <cell r="C1318">
            <v>12417382</v>
          </cell>
          <cell r="D1318">
            <v>939861</v>
          </cell>
          <cell r="E1318">
            <v>1626510</v>
          </cell>
          <cell r="F1318">
            <v>704651</v>
          </cell>
          <cell r="G1318">
            <v>1299583</v>
          </cell>
          <cell r="H1318">
            <v>142023</v>
          </cell>
          <cell r="I1318">
            <v>2000180</v>
          </cell>
          <cell r="J1318">
            <v>1898720</v>
          </cell>
          <cell r="K1318">
            <v>283928</v>
          </cell>
        </row>
        <row r="1319">
          <cell r="A1319" t="str">
            <v>Oklahoma</v>
          </cell>
          <cell r="B1319">
            <v>1994</v>
          </cell>
          <cell r="C1319">
            <v>13237223</v>
          </cell>
          <cell r="D1319">
            <v>984636</v>
          </cell>
          <cell r="E1319">
            <v>1750674</v>
          </cell>
          <cell r="F1319">
            <v>873722</v>
          </cell>
          <cell r="G1319">
            <v>1315068</v>
          </cell>
          <cell r="H1319">
            <v>162214</v>
          </cell>
          <cell r="I1319">
            <v>2113102</v>
          </cell>
          <cell r="J1319">
            <v>2035183</v>
          </cell>
          <cell r="K1319">
            <v>332377</v>
          </cell>
        </row>
        <row r="1320">
          <cell r="A1320" t="str">
            <v>Oklahoma</v>
          </cell>
          <cell r="B1320">
            <v>1995</v>
          </cell>
          <cell r="C1320">
            <v>13649827</v>
          </cell>
          <cell r="D1320">
            <v>1051037</v>
          </cell>
          <cell r="E1320">
            <v>1908727</v>
          </cell>
          <cell r="F1320">
            <v>783283</v>
          </cell>
          <cell r="G1320">
            <v>1416921</v>
          </cell>
          <cell r="H1320">
            <v>166746</v>
          </cell>
          <cell r="I1320">
            <v>2196572</v>
          </cell>
          <cell r="J1320">
            <v>2150607</v>
          </cell>
          <cell r="K1320">
            <v>308804</v>
          </cell>
        </row>
        <row r="1321">
          <cell r="A1321" t="str">
            <v>Oklahoma</v>
          </cell>
          <cell r="B1321">
            <v>1996</v>
          </cell>
          <cell r="C1321">
            <v>14996040</v>
          </cell>
          <cell r="D1321">
            <v>1013876</v>
          </cell>
          <cell r="E1321">
            <v>2023406</v>
          </cell>
          <cell r="F1321">
            <v>738293</v>
          </cell>
          <cell r="G1321">
            <v>1512410</v>
          </cell>
          <cell r="H1321">
            <v>163734</v>
          </cell>
          <cell r="I1321">
            <v>2266161</v>
          </cell>
          <cell r="J1321">
            <v>2266537</v>
          </cell>
          <cell r="K1321">
            <v>311959</v>
          </cell>
        </row>
        <row r="1322">
          <cell r="A1322" t="str">
            <v>Oklahoma</v>
          </cell>
          <cell r="B1322">
            <v>1997</v>
          </cell>
          <cell r="C1322">
            <v>16106732</v>
          </cell>
          <cell r="D1322">
            <v>1095421</v>
          </cell>
          <cell r="E1322">
            <v>2124475</v>
          </cell>
          <cell r="F1322">
            <v>752972</v>
          </cell>
          <cell r="G1322">
            <v>1697600</v>
          </cell>
          <cell r="H1322">
            <v>221172</v>
          </cell>
          <cell r="I1322">
            <v>2262848</v>
          </cell>
          <cell r="J1322">
            <v>2455457</v>
          </cell>
          <cell r="K1322">
            <v>391235</v>
          </cell>
        </row>
        <row r="1323">
          <cell r="A1323" t="str">
            <v>Oklahoma</v>
          </cell>
          <cell r="B1323">
            <v>1998</v>
          </cell>
          <cell r="C1323">
            <v>17387549</v>
          </cell>
          <cell r="D1323">
            <v>1151422</v>
          </cell>
          <cell r="E1323">
            <v>2252943</v>
          </cell>
          <cell r="F1323">
            <v>767006</v>
          </cell>
          <cell r="G1323">
            <v>1885237</v>
          </cell>
          <cell r="H1323">
            <v>222621</v>
          </cell>
          <cell r="I1323">
            <v>2623079</v>
          </cell>
          <cell r="J1323">
            <v>2507795</v>
          </cell>
          <cell r="K1323">
            <v>478627</v>
          </cell>
        </row>
        <row r="1324">
          <cell r="A1324" t="str">
            <v>Oklahoma</v>
          </cell>
          <cell r="B1324">
            <v>1999</v>
          </cell>
          <cell r="C1324">
            <v>17440136</v>
          </cell>
          <cell r="D1324">
            <v>1237654</v>
          </cell>
          <cell r="E1324">
            <v>2313784</v>
          </cell>
          <cell r="F1324">
            <v>793615</v>
          </cell>
          <cell r="G1324">
            <v>2070452</v>
          </cell>
          <cell r="H1324">
            <v>187308</v>
          </cell>
          <cell r="I1324">
            <v>2934703</v>
          </cell>
          <cell r="J1324">
            <v>2670985</v>
          </cell>
          <cell r="K1324">
            <v>596133</v>
          </cell>
        </row>
        <row r="1325">
          <cell r="A1325" t="str">
            <v>Oklahoma</v>
          </cell>
          <cell r="B1325">
            <v>2000</v>
          </cell>
          <cell r="C1325">
            <v>18760042</v>
          </cell>
          <cell r="D1325">
            <v>1302616</v>
          </cell>
          <cell r="E1325">
            <v>2403829</v>
          </cell>
          <cell r="F1325">
            <v>830421</v>
          </cell>
          <cell r="G1325">
            <v>2134506</v>
          </cell>
          <cell r="H1325">
            <v>194145</v>
          </cell>
          <cell r="I1325">
            <v>3181180</v>
          </cell>
          <cell r="J1325">
            <v>2844097</v>
          </cell>
          <cell r="K1325">
            <v>756871</v>
          </cell>
        </row>
        <row r="1326">
          <cell r="A1326" t="str">
            <v>Oklahoma</v>
          </cell>
          <cell r="B1326">
            <v>2002</v>
          </cell>
          <cell r="C1326">
            <v>19160982</v>
          </cell>
          <cell r="D1326">
            <v>1482139</v>
          </cell>
          <cell r="E1326">
            <v>2600204</v>
          </cell>
          <cell r="F1326">
            <v>846055</v>
          </cell>
          <cell r="G1326">
            <v>2286110</v>
          </cell>
          <cell r="H1326">
            <v>173701</v>
          </cell>
          <cell r="I1326">
            <v>4412993</v>
          </cell>
          <cell r="J1326">
            <v>3264820</v>
          </cell>
          <cell r="K1326">
            <v>980237</v>
          </cell>
        </row>
        <row r="1327">
          <cell r="A1327" t="str">
            <v>Oklahoma</v>
          </cell>
          <cell r="B1327">
            <v>2004</v>
          </cell>
          <cell r="C1327">
            <v>24097799</v>
          </cell>
          <cell r="D1327">
            <v>1637457</v>
          </cell>
          <cell r="E1327">
            <v>2782381</v>
          </cell>
          <cell r="F1327">
            <v>856144</v>
          </cell>
          <cell r="G1327">
            <v>2319123</v>
          </cell>
          <cell r="H1327">
            <v>133309</v>
          </cell>
          <cell r="I1327">
            <v>4819200</v>
          </cell>
          <cell r="J1327">
            <v>3437016</v>
          </cell>
          <cell r="K1327">
            <v>1216752</v>
          </cell>
        </row>
        <row r="1328">
          <cell r="A1328" t="str">
            <v>Oklahoma</v>
          </cell>
          <cell r="B1328">
            <v>2005</v>
          </cell>
          <cell r="C1328">
            <v>24552073</v>
          </cell>
          <cell r="D1328">
            <v>1718634</v>
          </cell>
          <cell r="E1328">
            <v>2929587</v>
          </cell>
          <cell r="F1328">
            <v>961884</v>
          </cell>
          <cell r="G1328">
            <v>2468609</v>
          </cell>
          <cell r="H1328">
            <v>168890</v>
          </cell>
          <cell r="I1328">
            <v>5179250</v>
          </cell>
          <cell r="J1328">
            <v>3465822</v>
          </cell>
          <cell r="K1328">
            <v>1176364</v>
          </cell>
        </row>
        <row r="1329">
          <cell r="A1329" t="str">
            <v>Oklahoma</v>
          </cell>
          <cell r="B1329">
            <v>2006</v>
          </cell>
          <cell r="C1329">
            <v>26801915</v>
          </cell>
          <cell r="D1329">
            <v>1795801</v>
          </cell>
          <cell r="E1329">
            <v>3186220</v>
          </cell>
          <cell r="F1329">
            <v>1045811</v>
          </cell>
          <cell r="G1329">
            <v>2755776</v>
          </cell>
          <cell r="H1329">
            <v>304381</v>
          </cell>
          <cell r="I1329">
            <v>5408684</v>
          </cell>
          <cell r="J1329">
            <v>3693949</v>
          </cell>
          <cell r="K1329">
            <v>1465634</v>
          </cell>
        </row>
        <row r="1330">
          <cell r="A1330" t="str">
            <v>Oklahoma</v>
          </cell>
          <cell r="B1330">
            <v>2007</v>
          </cell>
          <cell r="C1330">
            <v>30182205</v>
          </cell>
          <cell r="D1330">
            <v>1933527</v>
          </cell>
          <cell r="E1330">
            <v>3402041</v>
          </cell>
          <cell r="F1330">
            <v>1148962</v>
          </cell>
          <cell r="G1330">
            <v>2774851</v>
          </cell>
          <cell r="H1330">
            <v>561375</v>
          </cell>
          <cell r="I1330">
            <v>5677968</v>
          </cell>
          <cell r="J1330">
            <v>4053868</v>
          </cell>
          <cell r="K1330">
            <v>1534242</v>
          </cell>
        </row>
        <row r="1331">
          <cell r="A1331" t="str">
            <v>Oklahoma</v>
          </cell>
          <cell r="B1331">
            <v>2008</v>
          </cell>
          <cell r="C1331">
            <v>26830676</v>
          </cell>
          <cell r="D1331">
            <v>2134159</v>
          </cell>
          <cell r="E1331">
            <v>3673417</v>
          </cell>
          <cell r="F1331">
            <v>1127117</v>
          </cell>
          <cell r="G1331">
            <v>2787445</v>
          </cell>
          <cell r="H1331">
            <v>360065</v>
          </cell>
          <cell r="I1331">
            <v>5935716</v>
          </cell>
          <cell r="J1331">
            <v>4256779</v>
          </cell>
          <cell r="K1331">
            <v>1585197</v>
          </cell>
        </row>
        <row r="1332">
          <cell r="A1332" t="str">
            <v>Oklahoma</v>
          </cell>
          <cell r="B1332">
            <v>2009</v>
          </cell>
          <cell r="C1332">
            <v>26388380</v>
          </cell>
          <cell r="D1332">
            <v>2245248</v>
          </cell>
          <cell r="E1332">
            <v>3970590</v>
          </cell>
          <cell r="F1332">
            <v>1185782</v>
          </cell>
          <cell r="G1332">
            <v>2544576</v>
          </cell>
          <cell r="H1332">
            <v>342762</v>
          </cell>
          <cell r="I1332">
            <v>7046474</v>
          </cell>
          <cell r="J1332">
            <v>4619365</v>
          </cell>
          <cell r="K1332">
            <v>1681660</v>
          </cell>
        </row>
        <row r="1333">
          <cell r="A1333" t="str">
            <v>Oklahoma</v>
          </cell>
          <cell r="B1333">
            <v>2010</v>
          </cell>
          <cell r="C1333">
            <v>32939014</v>
          </cell>
          <cell r="D1333">
            <v>2374768</v>
          </cell>
          <cell r="E1333">
            <v>3768467</v>
          </cell>
          <cell r="F1333">
            <v>1196071</v>
          </cell>
          <cell r="G1333">
            <v>2224783</v>
          </cell>
          <cell r="H1333">
            <v>216400</v>
          </cell>
          <cell r="I1333">
            <v>8470853</v>
          </cell>
          <cell r="J1333">
            <v>4561873</v>
          </cell>
          <cell r="K1333">
            <v>2061243</v>
          </cell>
        </row>
        <row r="1334">
          <cell r="A1334" t="str">
            <v>Oklahoma</v>
          </cell>
          <cell r="B1334">
            <v>2011</v>
          </cell>
          <cell r="C1334">
            <v>35520543</v>
          </cell>
          <cell r="D1334">
            <v>2257869</v>
          </cell>
          <cell r="E1334">
            <v>4054414</v>
          </cell>
          <cell r="F1334">
            <v>1254000</v>
          </cell>
          <cell r="G1334">
            <v>2385413</v>
          </cell>
          <cell r="H1334">
            <v>353972</v>
          </cell>
          <cell r="I1334">
            <v>8351400</v>
          </cell>
          <cell r="J1334">
            <v>4811785</v>
          </cell>
          <cell r="K1334">
            <v>1948366</v>
          </cell>
        </row>
        <row r="1335">
          <cell r="A1335" t="str">
            <v>Oklahoma</v>
          </cell>
          <cell r="B1335">
            <v>2012</v>
          </cell>
          <cell r="C1335">
            <v>32423047</v>
          </cell>
          <cell r="D1335">
            <v>2292674</v>
          </cell>
          <cell r="E1335">
            <v>4309037</v>
          </cell>
          <cell r="F1335">
            <v>1475660</v>
          </cell>
          <cell r="G1335">
            <v>2774376</v>
          </cell>
          <cell r="H1335">
            <v>446009</v>
          </cell>
          <cell r="I1335">
            <v>7832540</v>
          </cell>
          <cell r="J1335">
            <v>4847942</v>
          </cell>
          <cell r="K1335">
            <v>2093079</v>
          </cell>
        </row>
        <row r="1336">
          <cell r="A1336" t="str">
            <v>Oklahoma</v>
          </cell>
          <cell r="B1336">
            <v>2013</v>
          </cell>
          <cell r="C1336">
            <v>35911747</v>
          </cell>
          <cell r="D1336">
            <v>2293338</v>
          </cell>
          <cell r="E1336">
            <v>4512843</v>
          </cell>
          <cell r="F1336">
            <v>1524925</v>
          </cell>
          <cell r="G1336">
            <v>2916615</v>
          </cell>
          <cell r="H1336">
            <v>585146</v>
          </cell>
          <cell r="I1336">
            <v>7445216</v>
          </cell>
          <cell r="J1336">
            <v>4924819</v>
          </cell>
          <cell r="K1336">
            <v>2317921</v>
          </cell>
        </row>
        <row r="1337">
          <cell r="A1337" t="str">
            <v>Oregon</v>
          </cell>
          <cell r="B1337">
            <v>1977</v>
          </cell>
          <cell r="C1337">
            <v>4333115</v>
          </cell>
          <cell r="D1337">
            <v>855227</v>
          </cell>
          <cell r="E1337">
            <v>0</v>
          </cell>
          <cell r="F1337">
            <v>180183</v>
          </cell>
          <cell r="G1337">
            <v>561895</v>
          </cell>
          <cell r="H1337">
            <v>91104</v>
          </cell>
          <cell r="I1337">
            <v>896316</v>
          </cell>
          <cell r="J1337">
            <v>423675</v>
          </cell>
          <cell r="K1337">
            <v>64415</v>
          </cell>
        </row>
        <row r="1338">
          <cell r="A1338" t="str">
            <v>Oregon</v>
          </cell>
          <cell r="B1338">
            <v>1978</v>
          </cell>
          <cell r="C1338">
            <v>4921382</v>
          </cell>
          <cell r="D1338">
            <v>885612</v>
          </cell>
          <cell r="E1338">
            <v>0</v>
          </cell>
          <cell r="F1338">
            <v>196949</v>
          </cell>
          <cell r="G1338">
            <v>686248</v>
          </cell>
          <cell r="H1338">
            <v>125474</v>
          </cell>
          <cell r="I1338">
            <v>1053898</v>
          </cell>
          <cell r="J1338">
            <v>468202</v>
          </cell>
          <cell r="K1338">
            <v>60587</v>
          </cell>
        </row>
        <row r="1339">
          <cell r="A1339" t="str">
            <v>Oregon</v>
          </cell>
          <cell r="B1339">
            <v>1979</v>
          </cell>
          <cell r="C1339">
            <v>5534056</v>
          </cell>
          <cell r="D1339">
            <v>923607</v>
          </cell>
          <cell r="E1339">
            <v>0</v>
          </cell>
          <cell r="F1339">
            <v>209741</v>
          </cell>
          <cell r="G1339">
            <v>806928</v>
          </cell>
          <cell r="H1339">
            <v>166034</v>
          </cell>
          <cell r="I1339">
            <v>1090461</v>
          </cell>
          <cell r="J1339">
            <v>517855</v>
          </cell>
          <cell r="K1339">
            <v>86423</v>
          </cell>
        </row>
        <row r="1340">
          <cell r="A1340" t="str">
            <v>Oregon</v>
          </cell>
          <cell r="B1340">
            <v>1980</v>
          </cell>
          <cell r="C1340">
            <v>6294933</v>
          </cell>
          <cell r="D1340">
            <v>1006087</v>
          </cell>
          <cell r="E1340">
            <v>0</v>
          </cell>
          <cell r="F1340">
            <v>208036</v>
          </cell>
          <cell r="G1340">
            <v>867976</v>
          </cell>
          <cell r="H1340">
            <v>177425</v>
          </cell>
          <cell r="I1340">
            <v>1267722</v>
          </cell>
          <cell r="J1340">
            <v>640814</v>
          </cell>
          <cell r="K1340">
            <v>99718</v>
          </cell>
        </row>
        <row r="1341">
          <cell r="A1341" t="str">
            <v>Oregon</v>
          </cell>
          <cell r="B1341">
            <v>1981</v>
          </cell>
          <cell r="C1341">
            <v>6917413</v>
          </cell>
          <cell r="D1341">
            <v>1182983</v>
          </cell>
          <cell r="E1341">
            <v>0</v>
          </cell>
          <cell r="F1341">
            <v>227210</v>
          </cell>
          <cell r="G1341">
            <v>1005104</v>
          </cell>
          <cell r="H1341">
            <v>155503</v>
          </cell>
          <cell r="I1341">
            <v>1251597</v>
          </cell>
          <cell r="J1341">
            <v>686323</v>
          </cell>
          <cell r="K1341">
            <v>130292</v>
          </cell>
        </row>
        <row r="1342">
          <cell r="A1342" t="str">
            <v>Oregon</v>
          </cell>
          <cell r="B1342">
            <v>1982</v>
          </cell>
          <cell r="C1342">
            <v>7071620</v>
          </cell>
          <cell r="D1342">
            <v>1248307</v>
          </cell>
          <cell r="E1342">
            <v>0</v>
          </cell>
          <cell r="F1342">
            <v>239301</v>
          </cell>
          <cell r="G1342">
            <v>968264</v>
          </cell>
          <cell r="H1342">
            <v>124171</v>
          </cell>
          <cell r="I1342">
            <v>1192546</v>
          </cell>
          <cell r="J1342">
            <v>737202</v>
          </cell>
          <cell r="K1342">
            <v>155135</v>
          </cell>
        </row>
        <row r="1343">
          <cell r="A1343" t="str">
            <v>Oregon</v>
          </cell>
          <cell r="B1343">
            <v>1983</v>
          </cell>
          <cell r="C1343">
            <v>7549799</v>
          </cell>
          <cell r="D1343">
            <v>1349172</v>
          </cell>
          <cell r="E1343">
            <v>0</v>
          </cell>
          <cell r="F1343">
            <v>265234</v>
          </cell>
          <cell r="G1343">
            <v>1181731</v>
          </cell>
          <cell r="H1343">
            <v>125110</v>
          </cell>
          <cell r="I1343">
            <v>1160030</v>
          </cell>
          <cell r="J1343">
            <v>808634</v>
          </cell>
          <cell r="K1343">
            <v>184262</v>
          </cell>
        </row>
        <row r="1344">
          <cell r="A1344" t="str">
            <v>Oregon</v>
          </cell>
          <cell r="B1344">
            <v>1984</v>
          </cell>
          <cell r="C1344">
            <v>8122005</v>
          </cell>
          <cell r="D1344">
            <v>1526581</v>
          </cell>
          <cell r="E1344">
            <v>0</v>
          </cell>
          <cell r="F1344">
            <v>276667</v>
          </cell>
          <cell r="G1344">
            <v>1217842</v>
          </cell>
          <cell r="H1344">
            <v>144065</v>
          </cell>
          <cell r="I1344">
            <v>1268090</v>
          </cell>
          <cell r="J1344">
            <v>884495</v>
          </cell>
          <cell r="K1344">
            <v>166498</v>
          </cell>
        </row>
        <row r="1345">
          <cell r="A1345" t="str">
            <v>Oregon</v>
          </cell>
          <cell r="B1345">
            <v>1985</v>
          </cell>
          <cell r="C1345">
            <v>8825131</v>
          </cell>
          <cell r="D1345">
            <v>1658963</v>
          </cell>
          <cell r="E1345">
            <v>0</v>
          </cell>
          <cell r="F1345">
            <v>304363</v>
          </cell>
          <cell r="G1345">
            <v>1310731</v>
          </cell>
          <cell r="H1345">
            <v>153822</v>
          </cell>
          <cell r="I1345">
            <v>1407467</v>
          </cell>
          <cell r="J1345">
            <v>930230</v>
          </cell>
          <cell r="K1345">
            <v>222816</v>
          </cell>
        </row>
        <row r="1346">
          <cell r="A1346" t="str">
            <v>Oregon</v>
          </cell>
          <cell r="B1346">
            <v>1986</v>
          </cell>
          <cell r="C1346">
            <v>9178511</v>
          </cell>
          <cell r="D1346">
            <v>1755199</v>
          </cell>
          <cell r="E1346">
            <v>0</v>
          </cell>
          <cell r="F1346">
            <v>350752</v>
          </cell>
          <cell r="G1346">
            <v>1193767</v>
          </cell>
          <cell r="H1346">
            <v>161728</v>
          </cell>
          <cell r="I1346">
            <v>1425653</v>
          </cell>
          <cell r="J1346">
            <v>975189</v>
          </cell>
          <cell r="K1346">
            <v>277555</v>
          </cell>
        </row>
        <row r="1347">
          <cell r="A1347" t="str">
            <v>Oregon</v>
          </cell>
          <cell r="B1347">
            <v>1987</v>
          </cell>
          <cell r="C1347">
            <v>10249047</v>
          </cell>
          <cell r="D1347">
            <v>1944602</v>
          </cell>
          <cell r="E1347">
            <v>0</v>
          </cell>
          <cell r="F1347">
            <v>389677</v>
          </cell>
          <cell r="G1347">
            <v>1461609</v>
          </cell>
          <cell r="H1347">
            <v>136376</v>
          </cell>
          <cell r="I1347">
            <v>1479644</v>
          </cell>
          <cell r="J1347">
            <v>1015158</v>
          </cell>
          <cell r="K1347">
            <v>298764</v>
          </cell>
        </row>
        <row r="1348">
          <cell r="A1348" t="str">
            <v>Oregon</v>
          </cell>
          <cell r="B1348">
            <v>1988</v>
          </cell>
          <cell r="C1348">
            <v>10472557</v>
          </cell>
          <cell r="D1348">
            <v>2089710</v>
          </cell>
          <cell r="E1348">
            <v>0</v>
          </cell>
          <cell r="F1348">
            <v>404263</v>
          </cell>
          <cell r="G1348">
            <v>1283647</v>
          </cell>
          <cell r="H1348">
            <v>167047</v>
          </cell>
          <cell r="I1348">
            <v>1665353</v>
          </cell>
          <cell r="J1348">
            <v>1179795</v>
          </cell>
          <cell r="K1348">
            <v>350895</v>
          </cell>
        </row>
        <row r="1349">
          <cell r="A1349" t="str">
            <v>Oregon</v>
          </cell>
          <cell r="B1349">
            <v>1989</v>
          </cell>
          <cell r="C1349">
            <v>11305457</v>
          </cell>
          <cell r="D1349">
            <v>2240747</v>
          </cell>
          <cell r="E1349">
            <v>0</v>
          </cell>
          <cell r="F1349">
            <v>461801</v>
          </cell>
          <cell r="G1349">
            <v>1725324</v>
          </cell>
          <cell r="H1349">
            <v>157816</v>
          </cell>
          <cell r="I1349">
            <v>1858549</v>
          </cell>
          <cell r="J1349">
            <v>1270199</v>
          </cell>
          <cell r="K1349">
            <v>272612</v>
          </cell>
        </row>
        <row r="1350">
          <cell r="A1350" t="str">
            <v>Oregon</v>
          </cell>
          <cell r="B1350">
            <v>1990</v>
          </cell>
          <cell r="C1350">
            <v>13046705</v>
          </cell>
          <cell r="D1350">
            <v>2425633</v>
          </cell>
          <cell r="E1350">
            <v>0</v>
          </cell>
          <cell r="F1350">
            <v>491114</v>
          </cell>
          <cell r="G1350">
            <v>1826646</v>
          </cell>
          <cell r="H1350">
            <v>147784</v>
          </cell>
          <cell r="I1350">
            <v>1997880</v>
          </cell>
          <cell r="J1350">
            <v>1364117</v>
          </cell>
          <cell r="K1350">
            <v>290059</v>
          </cell>
        </row>
        <row r="1351">
          <cell r="A1351" t="str">
            <v>Oregon</v>
          </cell>
          <cell r="B1351">
            <v>1991</v>
          </cell>
          <cell r="C1351">
            <v>13304066</v>
          </cell>
          <cell r="D1351">
            <v>2563813</v>
          </cell>
          <cell r="E1351">
            <v>0</v>
          </cell>
          <cell r="F1351">
            <v>529535</v>
          </cell>
          <cell r="G1351">
            <v>1983705</v>
          </cell>
          <cell r="H1351">
            <v>149074</v>
          </cell>
          <cell r="I1351">
            <v>2179987</v>
          </cell>
          <cell r="J1351">
            <v>1465782</v>
          </cell>
          <cell r="K1351">
            <v>313006</v>
          </cell>
        </row>
        <row r="1352">
          <cell r="A1352" t="str">
            <v>Oregon</v>
          </cell>
          <cell r="B1352">
            <v>1992</v>
          </cell>
          <cell r="C1352">
            <v>15363908</v>
          </cell>
          <cell r="D1352">
            <v>2551346</v>
          </cell>
          <cell r="E1352">
            <v>0</v>
          </cell>
          <cell r="F1352">
            <v>549626</v>
          </cell>
          <cell r="G1352">
            <v>2221297</v>
          </cell>
          <cell r="H1352">
            <v>152161</v>
          </cell>
          <cell r="I1352">
            <v>2425770</v>
          </cell>
          <cell r="J1352">
            <v>1722989</v>
          </cell>
          <cell r="K1352">
            <v>380165</v>
          </cell>
        </row>
        <row r="1353">
          <cell r="A1353" t="str">
            <v>Oregon</v>
          </cell>
          <cell r="B1353">
            <v>1993</v>
          </cell>
          <cell r="C1353">
            <v>16349926</v>
          </cell>
          <cell r="D1353">
            <v>2549535</v>
          </cell>
          <cell r="E1353">
            <v>0</v>
          </cell>
          <cell r="F1353">
            <v>595605</v>
          </cell>
          <cell r="G1353">
            <v>2383214</v>
          </cell>
          <cell r="H1353">
            <v>205031</v>
          </cell>
          <cell r="I1353">
            <v>2720146</v>
          </cell>
          <cell r="J1353">
            <v>1903350</v>
          </cell>
          <cell r="K1353">
            <v>505953</v>
          </cell>
        </row>
        <row r="1354">
          <cell r="A1354" t="str">
            <v>Oregon</v>
          </cell>
          <cell r="B1354">
            <v>1994</v>
          </cell>
          <cell r="C1354">
            <v>16602636</v>
          </cell>
          <cell r="D1354">
            <v>2519129</v>
          </cell>
          <cell r="E1354">
            <v>0</v>
          </cell>
          <cell r="F1354">
            <v>667946</v>
          </cell>
          <cell r="G1354">
            <v>2583527</v>
          </cell>
          <cell r="H1354">
            <v>263682</v>
          </cell>
          <cell r="I1354">
            <v>3049524</v>
          </cell>
          <cell r="J1354">
            <v>2131615</v>
          </cell>
          <cell r="K1354">
            <v>575920</v>
          </cell>
        </row>
        <row r="1355">
          <cell r="A1355" t="str">
            <v>Oregon</v>
          </cell>
          <cell r="B1355">
            <v>1995</v>
          </cell>
          <cell r="C1355">
            <v>19078119</v>
          </cell>
          <cell r="D1355">
            <v>2478479</v>
          </cell>
          <cell r="E1355">
            <v>0</v>
          </cell>
          <cell r="F1355">
            <v>687780</v>
          </cell>
          <cell r="G1355">
            <v>2797575</v>
          </cell>
          <cell r="H1355">
            <v>312001</v>
          </cell>
          <cell r="I1355">
            <v>3642282</v>
          </cell>
          <cell r="J1355">
            <v>2396657</v>
          </cell>
          <cell r="K1355">
            <v>691971</v>
          </cell>
        </row>
        <row r="1356">
          <cell r="A1356" t="str">
            <v>Oregon</v>
          </cell>
          <cell r="B1356">
            <v>1996</v>
          </cell>
          <cell r="C1356">
            <v>22125869</v>
          </cell>
          <cell r="D1356">
            <v>2332427</v>
          </cell>
          <cell r="E1356">
            <v>0</v>
          </cell>
          <cell r="F1356">
            <v>739755</v>
          </cell>
          <cell r="G1356">
            <v>2823073</v>
          </cell>
          <cell r="H1356">
            <v>300459</v>
          </cell>
          <cell r="I1356">
            <v>3925669</v>
          </cell>
          <cell r="J1356">
            <v>2698072</v>
          </cell>
          <cell r="K1356">
            <v>1148378</v>
          </cell>
        </row>
        <row r="1357">
          <cell r="A1357" t="str">
            <v>Oregon</v>
          </cell>
          <cell r="B1357">
            <v>1997</v>
          </cell>
          <cell r="C1357">
            <v>22126009</v>
          </cell>
          <cell r="D1357">
            <v>2532065</v>
          </cell>
          <cell r="E1357">
            <v>0</v>
          </cell>
          <cell r="F1357">
            <v>831170</v>
          </cell>
          <cell r="G1357">
            <v>3272594</v>
          </cell>
          <cell r="H1357">
            <v>384073</v>
          </cell>
          <cell r="I1357">
            <v>4165219</v>
          </cell>
          <cell r="J1357">
            <v>2930824</v>
          </cell>
          <cell r="K1357">
            <v>1257983</v>
          </cell>
        </row>
        <row r="1358">
          <cell r="A1358" t="str">
            <v>Oregon</v>
          </cell>
          <cell r="B1358">
            <v>1998</v>
          </cell>
          <cell r="C1358">
            <v>22840904</v>
          </cell>
          <cell r="D1358">
            <v>2531641</v>
          </cell>
          <cell r="E1358">
            <v>0</v>
          </cell>
          <cell r="F1358">
            <v>834932</v>
          </cell>
          <cell r="G1358">
            <v>3438600</v>
          </cell>
          <cell r="H1358">
            <v>279197</v>
          </cell>
          <cell r="I1358">
            <v>4045310</v>
          </cell>
          <cell r="J1358">
            <v>3065960</v>
          </cell>
          <cell r="K1358">
            <v>1349944</v>
          </cell>
        </row>
        <row r="1359">
          <cell r="A1359" t="str">
            <v>Oregon</v>
          </cell>
          <cell r="B1359">
            <v>1999</v>
          </cell>
          <cell r="C1359">
            <v>23040452</v>
          </cell>
          <cell r="D1359">
            <v>2558189</v>
          </cell>
          <cell r="E1359">
            <v>0</v>
          </cell>
          <cell r="F1359">
            <v>838617</v>
          </cell>
          <cell r="G1359">
            <v>3709592</v>
          </cell>
          <cell r="H1359">
            <v>324386</v>
          </cell>
          <cell r="I1359">
            <v>4206922</v>
          </cell>
          <cell r="J1359">
            <v>3223148</v>
          </cell>
          <cell r="K1359">
            <v>1482047</v>
          </cell>
        </row>
        <row r="1360">
          <cell r="A1360" t="str">
            <v>Oregon</v>
          </cell>
          <cell r="B1360">
            <v>2000</v>
          </cell>
          <cell r="C1360">
            <v>28644114</v>
          </cell>
          <cell r="D1360">
            <v>2788611</v>
          </cell>
          <cell r="E1360">
            <v>0</v>
          </cell>
          <cell r="F1360">
            <v>912264</v>
          </cell>
          <cell r="G1360">
            <v>4097427</v>
          </cell>
          <cell r="H1360">
            <v>407084</v>
          </cell>
          <cell r="I1360">
            <v>5233082</v>
          </cell>
          <cell r="J1360">
            <v>3695973</v>
          </cell>
          <cell r="K1360">
            <v>1377437</v>
          </cell>
        </row>
        <row r="1361">
          <cell r="A1361" t="str">
            <v>Oregon</v>
          </cell>
          <cell r="B1361">
            <v>2002</v>
          </cell>
          <cell r="C1361">
            <v>23192686</v>
          </cell>
          <cell r="D1361">
            <v>3138875</v>
          </cell>
          <cell r="E1361">
            <v>0</v>
          </cell>
          <cell r="F1361">
            <v>888828</v>
          </cell>
          <cell r="G1361">
            <v>3674962</v>
          </cell>
          <cell r="H1361">
            <v>196257</v>
          </cell>
          <cell r="I1361">
            <v>6437869</v>
          </cell>
          <cell r="J1361">
            <v>3894177</v>
          </cell>
          <cell r="K1361">
            <v>1559813</v>
          </cell>
        </row>
        <row r="1362">
          <cell r="A1362" t="str">
            <v>Oregon</v>
          </cell>
          <cell r="B1362">
            <v>2004</v>
          </cell>
          <cell r="C1362">
            <v>33733989</v>
          </cell>
          <cell r="D1362">
            <v>3459371</v>
          </cell>
          <cell r="E1362">
            <v>0</v>
          </cell>
          <cell r="F1362">
            <v>1014307</v>
          </cell>
          <cell r="G1362">
            <v>4370854</v>
          </cell>
          <cell r="H1362">
            <v>320065</v>
          </cell>
          <cell r="I1362">
            <v>4938466</v>
          </cell>
          <cell r="J1362">
            <v>4323135</v>
          </cell>
          <cell r="K1362">
            <v>1430400</v>
          </cell>
        </row>
        <row r="1363">
          <cell r="A1363" t="str">
            <v>Oregon</v>
          </cell>
          <cell r="B1363">
            <v>2005</v>
          </cell>
          <cell r="C1363">
            <v>32405807</v>
          </cell>
          <cell r="D1363">
            <v>3561698</v>
          </cell>
          <cell r="E1363">
            <v>0</v>
          </cell>
          <cell r="F1363">
            <v>971506</v>
          </cell>
          <cell r="G1363">
            <v>4829181</v>
          </cell>
          <cell r="H1363">
            <v>365347</v>
          </cell>
          <cell r="I1363">
            <v>5257787</v>
          </cell>
          <cell r="J1363">
            <v>4287606</v>
          </cell>
          <cell r="K1363">
            <v>1889277</v>
          </cell>
        </row>
        <row r="1364">
          <cell r="A1364" t="str">
            <v>Oregon</v>
          </cell>
          <cell r="B1364">
            <v>2006</v>
          </cell>
          <cell r="C1364">
            <v>36219515</v>
          </cell>
          <cell r="D1364">
            <v>3754685</v>
          </cell>
          <cell r="E1364">
            <v>0</v>
          </cell>
          <cell r="F1364">
            <v>1078906</v>
          </cell>
          <cell r="G1364">
            <v>5537385</v>
          </cell>
          <cell r="H1364">
            <v>490318</v>
          </cell>
          <cell r="I1364">
            <v>5418064</v>
          </cell>
          <cell r="J1364">
            <v>4601908</v>
          </cell>
          <cell r="K1364">
            <v>2180941</v>
          </cell>
        </row>
        <row r="1365">
          <cell r="A1365" t="str">
            <v>Oregon</v>
          </cell>
          <cell r="B1365">
            <v>2007</v>
          </cell>
          <cell r="C1365">
            <v>41858312</v>
          </cell>
          <cell r="D1365">
            <v>3956404</v>
          </cell>
          <cell r="E1365">
            <v>0</v>
          </cell>
          <cell r="F1365">
            <v>1098779</v>
          </cell>
          <cell r="G1365">
            <v>5611869</v>
          </cell>
          <cell r="H1365">
            <v>463256</v>
          </cell>
          <cell r="I1365">
            <v>5920983</v>
          </cell>
          <cell r="J1365">
            <v>4805129</v>
          </cell>
          <cell r="K1365">
            <v>2260849</v>
          </cell>
        </row>
        <row r="1366">
          <cell r="A1366" t="str">
            <v>Oregon</v>
          </cell>
          <cell r="B1366">
            <v>2008</v>
          </cell>
          <cell r="C1366">
            <v>29209082</v>
          </cell>
          <cell r="D1366">
            <v>4288223</v>
          </cell>
          <cell r="E1366">
            <v>0</v>
          </cell>
          <cell r="F1366">
            <v>1306257</v>
          </cell>
          <cell r="G1366">
            <v>4975402</v>
          </cell>
          <cell r="H1366">
            <v>542763</v>
          </cell>
          <cell r="I1366">
            <v>5809713</v>
          </cell>
          <cell r="J1366">
            <v>4969398</v>
          </cell>
          <cell r="K1366">
            <v>2371984</v>
          </cell>
        </row>
        <row r="1367">
          <cell r="A1367" t="str">
            <v>Oregon</v>
          </cell>
          <cell r="B1367">
            <v>2009</v>
          </cell>
          <cell r="C1367">
            <v>19359961</v>
          </cell>
          <cell r="D1367">
            <v>4756769</v>
          </cell>
          <cell r="E1367">
            <v>0</v>
          </cell>
          <cell r="F1367">
            <v>1245722</v>
          </cell>
          <cell r="G1367">
            <v>5164506</v>
          </cell>
          <cell r="H1367">
            <v>286652</v>
          </cell>
          <cell r="I1367">
            <v>6948816</v>
          </cell>
          <cell r="J1367">
            <v>5376785</v>
          </cell>
          <cell r="K1367">
            <v>2370217</v>
          </cell>
        </row>
        <row r="1368">
          <cell r="A1368" t="str">
            <v>Oregon</v>
          </cell>
          <cell r="B1368">
            <v>2010</v>
          </cell>
          <cell r="C1368">
            <v>41031133</v>
          </cell>
          <cell r="D1368">
            <v>5109251</v>
          </cell>
          <cell r="E1368">
            <v>0</v>
          </cell>
          <cell r="F1368">
            <v>1360589</v>
          </cell>
          <cell r="G1368">
            <v>4946443</v>
          </cell>
          <cell r="H1368">
            <v>397739</v>
          </cell>
          <cell r="I1368">
            <v>7984884</v>
          </cell>
          <cell r="J1368">
            <v>5881079</v>
          </cell>
          <cell r="K1368">
            <v>1983297</v>
          </cell>
        </row>
        <row r="1369">
          <cell r="A1369" t="str">
            <v>Oregon</v>
          </cell>
          <cell r="B1369">
            <v>2011</v>
          </cell>
          <cell r="C1369">
            <v>47034124</v>
          </cell>
          <cell r="D1369">
            <v>5119150</v>
          </cell>
          <cell r="E1369">
            <v>0</v>
          </cell>
          <cell r="F1369">
            <v>1462563</v>
          </cell>
          <cell r="G1369">
            <v>5493776</v>
          </cell>
          <cell r="H1369">
            <v>517176</v>
          </cell>
          <cell r="I1369">
            <v>8759512</v>
          </cell>
          <cell r="J1369">
            <v>6248315</v>
          </cell>
          <cell r="K1369">
            <v>1951137</v>
          </cell>
        </row>
        <row r="1370">
          <cell r="A1370" t="str">
            <v>Oregon</v>
          </cell>
          <cell r="B1370">
            <v>2012</v>
          </cell>
          <cell r="C1370">
            <v>37465605</v>
          </cell>
          <cell r="D1370">
            <v>5034662</v>
          </cell>
          <cell r="E1370">
            <v>0</v>
          </cell>
          <cell r="F1370">
            <v>1770761</v>
          </cell>
          <cell r="G1370">
            <v>5826002</v>
          </cell>
          <cell r="H1370">
            <v>485376</v>
          </cell>
          <cell r="I1370">
            <v>8916374</v>
          </cell>
          <cell r="J1370">
            <v>6470418</v>
          </cell>
          <cell r="K1370">
            <v>1866201</v>
          </cell>
        </row>
        <row r="1371">
          <cell r="A1371" t="str">
            <v>Oregon</v>
          </cell>
          <cell r="B1371">
            <v>2013</v>
          </cell>
          <cell r="C1371">
            <v>45524579</v>
          </cell>
          <cell r="D1371">
            <v>5047590</v>
          </cell>
          <cell r="E1371">
            <v>0</v>
          </cell>
          <cell r="F1371">
            <v>1778498</v>
          </cell>
          <cell r="G1371">
            <v>6260237</v>
          </cell>
          <cell r="H1371">
            <v>518494</v>
          </cell>
          <cell r="I1371">
            <v>9069578</v>
          </cell>
          <cell r="J1371">
            <v>6773816</v>
          </cell>
          <cell r="K1371">
            <v>2176858</v>
          </cell>
        </row>
        <row r="1372">
          <cell r="A1372" t="str">
            <v>Pennsylvania</v>
          </cell>
          <cell r="B1372">
            <v>1977</v>
          </cell>
          <cell r="C1372">
            <v>16940165</v>
          </cell>
          <cell r="D1372">
            <v>2367443</v>
          </cell>
          <cell r="E1372">
            <v>1524515</v>
          </cell>
          <cell r="F1372">
            <v>1310514</v>
          </cell>
          <cell r="G1372">
            <v>1936770</v>
          </cell>
          <cell r="H1372">
            <v>665993</v>
          </cell>
          <cell r="I1372">
            <v>3110380</v>
          </cell>
          <cell r="J1372">
            <v>1169689</v>
          </cell>
          <cell r="K1372">
            <v>341133</v>
          </cell>
        </row>
        <row r="1373">
          <cell r="A1373" t="str">
            <v>Pennsylvania</v>
          </cell>
          <cell r="B1373">
            <v>1978</v>
          </cell>
          <cell r="C1373">
            <v>18525896</v>
          </cell>
          <cell r="D1373">
            <v>2615943</v>
          </cell>
          <cell r="E1373">
            <v>1753184</v>
          </cell>
          <cell r="F1373">
            <v>1383004</v>
          </cell>
          <cell r="G1373">
            <v>2159169</v>
          </cell>
          <cell r="H1373">
            <v>786976</v>
          </cell>
          <cell r="I1373">
            <v>3438618</v>
          </cell>
          <cell r="J1373">
            <v>1296026</v>
          </cell>
          <cell r="K1373">
            <v>428281</v>
          </cell>
        </row>
        <row r="1374">
          <cell r="A1374" t="str">
            <v>Pennsylvania</v>
          </cell>
          <cell r="B1374">
            <v>1979</v>
          </cell>
          <cell r="C1374">
            <v>19689988</v>
          </cell>
          <cell r="D1374">
            <v>2695430</v>
          </cell>
          <cell r="E1374">
            <v>1895499</v>
          </cell>
          <cell r="F1374">
            <v>1449045</v>
          </cell>
          <cell r="G1374">
            <v>2416705</v>
          </cell>
          <cell r="H1374">
            <v>853715</v>
          </cell>
          <cell r="I1374">
            <v>3464450</v>
          </cell>
          <cell r="J1374">
            <v>1471729</v>
          </cell>
          <cell r="K1374">
            <v>587862</v>
          </cell>
        </row>
        <row r="1375">
          <cell r="A1375" t="str">
            <v>Pennsylvania</v>
          </cell>
          <cell r="B1375">
            <v>1980</v>
          </cell>
          <cell r="C1375">
            <v>21952386</v>
          </cell>
          <cell r="D1375">
            <v>2957852</v>
          </cell>
          <cell r="E1375">
            <v>1995829</v>
          </cell>
          <cell r="F1375">
            <v>1555567</v>
          </cell>
          <cell r="G1375">
            <v>2656854</v>
          </cell>
          <cell r="H1375">
            <v>861682</v>
          </cell>
          <cell r="I1375">
            <v>3680510</v>
          </cell>
          <cell r="J1375">
            <v>1640774</v>
          </cell>
          <cell r="K1375">
            <v>637839</v>
          </cell>
        </row>
        <row r="1376">
          <cell r="A1376" t="str">
            <v>Pennsylvania</v>
          </cell>
          <cell r="B1376">
            <v>1981</v>
          </cell>
          <cell r="C1376">
            <v>24153060</v>
          </cell>
          <cell r="D1376">
            <v>3145456</v>
          </cell>
          <cell r="E1376">
            <v>2086165</v>
          </cell>
          <cell r="F1376">
            <v>1627460</v>
          </cell>
          <cell r="G1376">
            <v>2954794</v>
          </cell>
          <cell r="H1376">
            <v>821962</v>
          </cell>
          <cell r="I1376">
            <v>4132557</v>
          </cell>
          <cell r="J1376">
            <v>1782752</v>
          </cell>
          <cell r="K1376">
            <v>679619</v>
          </cell>
        </row>
        <row r="1377">
          <cell r="A1377" t="str">
            <v>Pennsylvania</v>
          </cell>
          <cell r="B1377">
            <v>1982</v>
          </cell>
          <cell r="C1377">
            <v>26008798</v>
          </cell>
          <cell r="D1377">
            <v>3445258</v>
          </cell>
          <cell r="E1377">
            <v>2229436</v>
          </cell>
          <cell r="F1377">
            <v>1852521</v>
          </cell>
          <cell r="G1377">
            <v>3163481</v>
          </cell>
          <cell r="H1377">
            <v>869714</v>
          </cell>
          <cell r="I1377">
            <v>4306969</v>
          </cell>
          <cell r="J1377">
            <v>1977891</v>
          </cell>
          <cell r="K1377">
            <v>886322</v>
          </cell>
        </row>
        <row r="1378">
          <cell r="A1378" t="str">
            <v>Pennsylvania</v>
          </cell>
          <cell r="B1378">
            <v>1983</v>
          </cell>
          <cell r="C1378">
            <v>28291898</v>
          </cell>
          <cell r="D1378">
            <v>3740279</v>
          </cell>
          <cell r="E1378">
            <v>2365061</v>
          </cell>
          <cell r="F1378">
            <v>1834922</v>
          </cell>
          <cell r="G1378">
            <v>3266840</v>
          </cell>
          <cell r="H1378">
            <v>830108</v>
          </cell>
          <cell r="I1378">
            <v>4728700</v>
          </cell>
          <cell r="J1378">
            <v>2157433</v>
          </cell>
          <cell r="K1378">
            <v>1142082</v>
          </cell>
        </row>
        <row r="1379">
          <cell r="A1379" t="str">
            <v>Pennsylvania</v>
          </cell>
          <cell r="B1379">
            <v>1984</v>
          </cell>
          <cell r="C1379">
            <v>30311109</v>
          </cell>
          <cell r="D1379">
            <v>4101586</v>
          </cell>
          <cell r="E1379">
            <v>2720628</v>
          </cell>
          <cell r="F1379">
            <v>1958549</v>
          </cell>
          <cell r="G1379">
            <v>3579010</v>
          </cell>
          <cell r="H1379">
            <v>1167511</v>
          </cell>
          <cell r="I1379">
            <v>4652696</v>
          </cell>
          <cell r="J1379">
            <v>2329036</v>
          </cell>
          <cell r="K1379">
            <v>1512616</v>
          </cell>
        </row>
        <row r="1380">
          <cell r="A1380" t="str">
            <v>Pennsylvania</v>
          </cell>
          <cell r="B1380">
            <v>1985</v>
          </cell>
          <cell r="C1380">
            <v>32374413</v>
          </cell>
          <cell r="D1380">
            <v>4349819</v>
          </cell>
          <cell r="E1380">
            <v>3019349</v>
          </cell>
          <cell r="F1380">
            <v>2068792</v>
          </cell>
          <cell r="G1380">
            <v>4010991</v>
          </cell>
          <cell r="H1380">
            <v>942971</v>
          </cell>
          <cell r="I1380">
            <v>5095728</v>
          </cell>
          <cell r="J1380">
            <v>2490717</v>
          </cell>
          <cell r="K1380">
            <v>1955365</v>
          </cell>
        </row>
        <row r="1381">
          <cell r="A1381" t="str">
            <v>Pennsylvania</v>
          </cell>
          <cell r="B1381">
            <v>1986</v>
          </cell>
          <cell r="C1381">
            <v>34884385</v>
          </cell>
          <cell r="D1381">
            <v>4617477</v>
          </cell>
          <cell r="E1381">
            <v>3241419</v>
          </cell>
          <cell r="F1381">
            <v>2114016</v>
          </cell>
          <cell r="G1381">
            <v>4149178</v>
          </cell>
          <cell r="H1381">
            <v>963228</v>
          </cell>
          <cell r="I1381">
            <v>5655705</v>
          </cell>
          <cell r="J1381">
            <v>2706743</v>
          </cell>
          <cell r="K1381">
            <v>2216103</v>
          </cell>
        </row>
        <row r="1382">
          <cell r="A1382" t="str">
            <v>Pennsylvania</v>
          </cell>
          <cell r="B1382">
            <v>1987</v>
          </cell>
          <cell r="C1382">
            <v>37558249</v>
          </cell>
          <cell r="D1382">
            <v>4924257</v>
          </cell>
          <cell r="E1382">
            <v>3568903</v>
          </cell>
          <cell r="F1382">
            <v>2214343</v>
          </cell>
          <cell r="G1382">
            <v>4329341</v>
          </cell>
          <cell r="H1382">
            <v>1015814</v>
          </cell>
          <cell r="I1382">
            <v>5535501</v>
          </cell>
          <cell r="J1382">
            <v>3045286</v>
          </cell>
          <cell r="K1382">
            <v>2552459</v>
          </cell>
        </row>
        <row r="1383">
          <cell r="A1383" t="str">
            <v>Pennsylvania</v>
          </cell>
          <cell r="B1383">
            <v>1988</v>
          </cell>
          <cell r="C1383">
            <v>37927692</v>
          </cell>
          <cell r="D1383">
            <v>5271880</v>
          </cell>
          <cell r="E1383">
            <v>3846585</v>
          </cell>
          <cell r="F1383">
            <v>2223250</v>
          </cell>
          <cell r="G1383">
            <v>4493698</v>
          </cell>
          <cell r="H1383">
            <v>1046443</v>
          </cell>
          <cell r="I1383">
            <v>5389326</v>
          </cell>
          <cell r="J1383">
            <v>3116616</v>
          </cell>
          <cell r="K1383">
            <v>1795989</v>
          </cell>
        </row>
        <row r="1384">
          <cell r="A1384" t="str">
            <v>Pennsylvania</v>
          </cell>
          <cell r="B1384">
            <v>1989</v>
          </cell>
          <cell r="C1384">
            <v>40628421</v>
          </cell>
          <cell r="D1384">
            <v>5628260</v>
          </cell>
          <cell r="E1384">
            <v>4085875</v>
          </cell>
          <cell r="F1384">
            <v>2341608</v>
          </cell>
          <cell r="G1384">
            <v>4851115</v>
          </cell>
          <cell r="H1384">
            <v>1169237</v>
          </cell>
          <cell r="I1384">
            <v>5875285</v>
          </cell>
          <cell r="J1384">
            <v>3534308</v>
          </cell>
          <cell r="K1384">
            <v>1508569</v>
          </cell>
        </row>
        <row r="1385">
          <cell r="A1385" t="str">
            <v>Pennsylvania</v>
          </cell>
          <cell r="B1385">
            <v>1990</v>
          </cell>
          <cell r="C1385">
            <v>43776949</v>
          </cell>
          <cell r="D1385">
            <v>6126406</v>
          </cell>
          <cell r="E1385">
            <v>4224983</v>
          </cell>
          <cell r="F1385">
            <v>2383887</v>
          </cell>
          <cell r="G1385">
            <v>5112729</v>
          </cell>
          <cell r="H1385">
            <v>1094778</v>
          </cell>
          <cell r="I1385">
            <v>6139854</v>
          </cell>
          <cell r="J1385">
            <v>3795413</v>
          </cell>
          <cell r="K1385">
            <v>1429705</v>
          </cell>
        </row>
        <row r="1386">
          <cell r="A1386" t="str">
            <v>Pennsylvania</v>
          </cell>
          <cell r="B1386">
            <v>1991</v>
          </cell>
          <cell r="C1386">
            <v>44239271</v>
          </cell>
          <cell r="D1386">
            <v>6719724</v>
          </cell>
          <cell r="E1386">
            <v>4197700</v>
          </cell>
          <cell r="F1386">
            <v>2418655</v>
          </cell>
          <cell r="G1386">
            <v>5236228</v>
          </cell>
          <cell r="H1386">
            <v>1011966</v>
          </cell>
          <cell r="I1386">
            <v>6453714</v>
          </cell>
          <cell r="J1386">
            <v>4043806</v>
          </cell>
          <cell r="K1386">
            <v>1450167</v>
          </cell>
        </row>
        <row r="1387">
          <cell r="A1387" t="str">
            <v>Pennsylvania</v>
          </cell>
          <cell r="B1387">
            <v>1992</v>
          </cell>
          <cell r="C1387">
            <v>54123215</v>
          </cell>
          <cell r="D1387">
            <v>7298494</v>
          </cell>
          <cell r="E1387">
            <v>4538035</v>
          </cell>
          <cell r="F1387">
            <v>2847065</v>
          </cell>
          <cell r="G1387">
            <v>6546969</v>
          </cell>
          <cell r="H1387">
            <v>1623774</v>
          </cell>
          <cell r="I1387">
            <v>8767036</v>
          </cell>
          <cell r="J1387">
            <v>5506166</v>
          </cell>
          <cell r="K1387">
            <v>2456068</v>
          </cell>
        </row>
        <row r="1388">
          <cell r="A1388" t="str">
            <v>Pennsylvania</v>
          </cell>
          <cell r="B1388">
            <v>1993</v>
          </cell>
          <cell r="C1388">
            <v>57012667</v>
          </cell>
          <cell r="D1388">
            <v>7743759</v>
          </cell>
          <cell r="E1388">
            <v>4904185</v>
          </cell>
          <cell r="F1388">
            <v>3130610</v>
          </cell>
          <cell r="G1388">
            <v>6564830</v>
          </cell>
          <cell r="H1388">
            <v>1469962</v>
          </cell>
          <cell r="I1388">
            <v>9043830</v>
          </cell>
          <cell r="J1388">
            <v>5918794</v>
          </cell>
          <cell r="K1388">
            <v>2024266</v>
          </cell>
        </row>
        <row r="1389">
          <cell r="A1389" t="str">
            <v>Pennsylvania</v>
          </cell>
          <cell r="B1389">
            <v>1994</v>
          </cell>
          <cell r="C1389">
            <v>57974105</v>
          </cell>
          <cell r="D1389">
            <v>8083822</v>
          </cell>
          <cell r="E1389">
            <v>5217990</v>
          </cell>
          <cell r="F1389">
            <v>3159662</v>
          </cell>
          <cell r="G1389">
            <v>6695580</v>
          </cell>
          <cell r="H1389">
            <v>1486299</v>
          </cell>
          <cell r="I1389">
            <v>9581834</v>
          </cell>
          <cell r="J1389">
            <v>5992377</v>
          </cell>
          <cell r="K1389">
            <v>1742203</v>
          </cell>
        </row>
        <row r="1390">
          <cell r="A1390" t="str">
            <v>Pennsylvania</v>
          </cell>
          <cell r="B1390">
            <v>1995</v>
          </cell>
          <cell r="C1390">
            <v>60905060</v>
          </cell>
          <cell r="D1390">
            <v>8492629</v>
          </cell>
          <cell r="E1390">
            <v>5643157</v>
          </cell>
          <cell r="F1390">
            <v>3275220</v>
          </cell>
          <cell r="G1390">
            <v>6955800</v>
          </cell>
          <cell r="H1390">
            <v>1784579</v>
          </cell>
          <cell r="I1390">
            <v>10556274</v>
          </cell>
          <cell r="J1390">
            <v>6293223</v>
          </cell>
          <cell r="K1390">
            <v>1771635</v>
          </cell>
        </row>
        <row r="1391">
          <cell r="A1391" t="str">
            <v>Pennsylvania</v>
          </cell>
          <cell r="B1391">
            <v>1996</v>
          </cell>
          <cell r="C1391">
            <v>64439415</v>
          </cell>
          <cell r="D1391">
            <v>8689013</v>
          </cell>
          <cell r="E1391">
            <v>5801764</v>
          </cell>
          <cell r="F1391">
            <v>3235466</v>
          </cell>
          <cell r="G1391">
            <v>7340359</v>
          </cell>
          <cell r="H1391">
            <v>1504010</v>
          </cell>
          <cell r="I1391">
            <v>10574254</v>
          </cell>
          <cell r="J1391">
            <v>6761162</v>
          </cell>
          <cell r="K1391">
            <v>2088302</v>
          </cell>
        </row>
        <row r="1392">
          <cell r="A1392" t="str">
            <v>Pennsylvania</v>
          </cell>
          <cell r="B1392">
            <v>1997</v>
          </cell>
          <cell r="C1392">
            <v>72272643</v>
          </cell>
          <cell r="D1392">
            <v>9009480</v>
          </cell>
          <cell r="E1392">
            <v>6160545</v>
          </cell>
          <cell r="F1392">
            <v>3355599</v>
          </cell>
          <cell r="G1392">
            <v>7792951</v>
          </cell>
          <cell r="H1392">
            <v>1575707</v>
          </cell>
          <cell r="I1392">
            <v>11065489</v>
          </cell>
          <cell r="J1392">
            <v>7325514</v>
          </cell>
          <cell r="K1392">
            <v>2272086</v>
          </cell>
        </row>
        <row r="1393">
          <cell r="A1393" t="str">
            <v>Pennsylvania</v>
          </cell>
          <cell r="B1393">
            <v>1998</v>
          </cell>
          <cell r="C1393">
            <v>72674021</v>
          </cell>
          <cell r="D1393">
            <v>9232449</v>
          </cell>
          <cell r="E1393">
            <v>6461190</v>
          </cell>
          <cell r="F1393">
            <v>3574253</v>
          </cell>
          <cell r="G1393">
            <v>8343805</v>
          </cell>
          <cell r="H1393">
            <v>1562856</v>
          </cell>
          <cell r="I1393">
            <v>11161448</v>
          </cell>
          <cell r="J1393">
            <v>7405643</v>
          </cell>
          <cell r="K1393">
            <v>2442615</v>
          </cell>
        </row>
        <row r="1394">
          <cell r="A1394" t="str">
            <v>Pennsylvania</v>
          </cell>
          <cell r="B1394">
            <v>1999</v>
          </cell>
          <cell r="C1394">
            <v>74568556</v>
          </cell>
          <cell r="D1394">
            <v>9659064</v>
          </cell>
          <cell r="E1394">
            <v>6812197</v>
          </cell>
          <cell r="F1394">
            <v>3610849</v>
          </cell>
          <cell r="G1394">
            <v>8846065</v>
          </cell>
          <cell r="H1394">
            <v>1537722</v>
          </cell>
          <cell r="I1394">
            <v>11856835</v>
          </cell>
          <cell r="J1394">
            <v>8243424</v>
          </cell>
          <cell r="K1394">
            <v>2316031</v>
          </cell>
        </row>
        <row r="1395">
          <cell r="A1395" t="str">
            <v>Pennsylvania</v>
          </cell>
          <cell r="B1395">
            <v>2000</v>
          </cell>
          <cell r="C1395">
            <v>80545510</v>
          </cell>
          <cell r="D1395">
            <v>10066526</v>
          </cell>
          <cell r="E1395">
            <v>7220639</v>
          </cell>
          <cell r="F1395">
            <v>3616076</v>
          </cell>
          <cell r="G1395">
            <v>9284288</v>
          </cell>
          <cell r="H1395">
            <v>1696845</v>
          </cell>
          <cell r="I1395">
            <v>12497911</v>
          </cell>
          <cell r="J1395">
            <v>8847892</v>
          </cell>
          <cell r="K1395">
            <v>3047755</v>
          </cell>
        </row>
        <row r="1396">
          <cell r="A1396" t="str">
            <v>Pennsylvania</v>
          </cell>
          <cell r="B1396">
            <v>2002</v>
          </cell>
          <cell r="C1396">
            <v>73694315</v>
          </cell>
          <cell r="D1396">
            <v>10910756</v>
          </cell>
          <cell r="E1396">
            <v>7500034</v>
          </cell>
          <cell r="F1396">
            <v>3790839</v>
          </cell>
          <cell r="G1396">
            <v>9509821</v>
          </cell>
          <cell r="H1396">
            <v>1198438</v>
          </cell>
          <cell r="I1396">
            <v>16026341</v>
          </cell>
          <cell r="J1396">
            <v>11079607</v>
          </cell>
          <cell r="K1396">
            <v>3938114</v>
          </cell>
        </row>
        <row r="1397">
          <cell r="A1397" t="str">
            <v>Pennsylvania</v>
          </cell>
          <cell r="B1397">
            <v>2004</v>
          </cell>
          <cell r="C1397">
            <v>102238217</v>
          </cell>
          <cell r="D1397">
            <v>12518226</v>
          </cell>
          <cell r="E1397">
            <v>7960439</v>
          </cell>
          <cell r="F1397">
            <v>4957347</v>
          </cell>
          <cell r="G1397">
            <v>10311095</v>
          </cell>
          <cell r="H1397">
            <v>1677998</v>
          </cell>
          <cell r="I1397">
            <v>18139384</v>
          </cell>
          <cell r="J1397">
            <v>10991066</v>
          </cell>
          <cell r="K1397">
            <v>3409675</v>
          </cell>
        </row>
        <row r="1398">
          <cell r="A1398" t="str">
            <v>Pennsylvania</v>
          </cell>
          <cell r="B1398">
            <v>2005</v>
          </cell>
          <cell r="C1398">
            <v>103692261</v>
          </cell>
          <cell r="D1398">
            <v>13390472</v>
          </cell>
          <cell r="E1398">
            <v>8257856</v>
          </cell>
          <cell r="F1398">
            <v>5380036</v>
          </cell>
          <cell r="G1398">
            <v>11461650</v>
          </cell>
          <cell r="H1398">
            <v>1703295</v>
          </cell>
          <cell r="I1398">
            <v>19297745</v>
          </cell>
          <cell r="J1398">
            <v>11660521</v>
          </cell>
          <cell r="K1398">
            <v>3799737</v>
          </cell>
        </row>
        <row r="1399">
          <cell r="A1399" t="str">
            <v>Pennsylvania</v>
          </cell>
          <cell r="B1399">
            <v>2006</v>
          </cell>
          <cell r="C1399">
            <v>109082917</v>
          </cell>
          <cell r="D1399">
            <v>14225637</v>
          </cell>
          <cell r="E1399">
            <v>8605237</v>
          </cell>
          <cell r="F1399">
            <v>5661717</v>
          </cell>
          <cell r="G1399">
            <v>12326355</v>
          </cell>
          <cell r="H1399">
            <v>2116954</v>
          </cell>
          <cell r="I1399">
            <v>18104285</v>
          </cell>
          <cell r="J1399">
            <v>12407273</v>
          </cell>
          <cell r="K1399">
            <v>4012484</v>
          </cell>
        </row>
        <row r="1400">
          <cell r="A1400" t="str">
            <v>Pennsylvania</v>
          </cell>
          <cell r="B1400">
            <v>2007</v>
          </cell>
          <cell r="C1400">
            <v>121481185</v>
          </cell>
          <cell r="D1400">
            <v>14908634</v>
          </cell>
          <cell r="E1400">
            <v>9075809</v>
          </cell>
          <cell r="F1400">
            <v>6070421</v>
          </cell>
          <cell r="G1400">
            <v>13626665</v>
          </cell>
          <cell r="H1400">
            <v>2615228</v>
          </cell>
          <cell r="I1400">
            <v>19014846</v>
          </cell>
          <cell r="J1400">
            <v>12870019</v>
          </cell>
          <cell r="K1400">
            <v>4383400</v>
          </cell>
        </row>
        <row r="1401">
          <cell r="A1401" t="str">
            <v>Pennsylvania</v>
          </cell>
          <cell r="B1401">
            <v>2008</v>
          </cell>
          <cell r="C1401">
            <v>109653201</v>
          </cell>
          <cell r="D1401">
            <v>15524955</v>
          </cell>
          <cell r="E1401">
            <v>9290089</v>
          </cell>
          <cell r="F1401">
            <v>6727379</v>
          </cell>
          <cell r="G1401">
            <v>14327285</v>
          </cell>
          <cell r="H1401">
            <v>2503142</v>
          </cell>
          <cell r="I1401">
            <v>19084736</v>
          </cell>
          <cell r="J1401">
            <v>13469858</v>
          </cell>
          <cell r="K1401">
            <v>5175442</v>
          </cell>
        </row>
        <row r="1402">
          <cell r="A1402" t="str">
            <v>Pennsylvania</v>
          </cell>
          <cell r="B1402">
            <v>2009</v>
          </cell>
          <cell r="C1402">
            <v>74405648</v>
          </cell>
          <cell r="D1402">
            <v>15723585</v>
          </cell>
          <cell r="E1402">
            <v>8901467</v>
          </cell>
          <cell r="F1402">
            <v>7004663</v>
          </cell>
          <cell r="G1402">
            <v>13594348</v>
          </cell>
          <cell r="H1402">
            <v>2042224</v>
          </cell>
          <cell r="I1402">
            <v>21242683</v>
          </cell>
          <cell r="J1402">
            <v>14556853</v>
          </cell>
          <cell r="K1402">
            <v>4872434</v>
          </cell>
        </row>
        <row r="1403">
          <cell r="A1403" t="str">
            <v>Pennsylvania</v>
          </cell>
          <cell r="B1403">
            <v>2010</v>
          </cell>
          <cell r="C1403">
            <v>124378562</v>
          </cell>
          <cell r="D1403">
            <v>16117112</v>
          </cell>
          <cell r="E1403">
            <v>8614718</v>
          </cell>
          <cell r="F1403">
            <v>7937216</v>
          </cell>
          <cell r="G1403">
            <v>13405313</v>
          </cell>
          <cell r="H1403">
            <v>1931044</v>
          </cell>
          <cell r="I1403">
            <v>24338553</v>
          </cell>
          <cell r="J1403">
            <v>15235229</v>
          </cell>
          <cell r="K1403">
            <v>4621546</v>
          </cell>
        </row>
        <row r="1404">
          <cell r="A1404" t="str">
            <v>Pennsylvania</v>
          </cell>
          <cell r="B1404">
            <v>2011</v>
          </cell>
          <cell r="C1404">
            <v>133655826</v>
          </cell>
          <cell r="D1404">
            <v>16737751</v>
          </cell>
          <cell r="E1404">
            <v>9586705</v>
          </cell>
          <cell r="F1404">
            <v>8371605</v>
          </cell>
          <cell r="G1404">
            <v>13963852</v>
          </cell>
          <cell r="H1404">
            <v>2278501</v>
          </cell>
          <cell r="I1404">
            <v>27182562</v>
          </cell>
          <cell r="J1404">
            <v>16009031</v>
          </cell>
          <cell r="K1404">
            <v>4488661</v>
          </cell>
        </row>
        <row r="1405">
          <cell r="A1405" t="str">
            <v>Pennsylvania</v>
          </cell>
          <cell r="B1405">
            <v>2012</v>
          </cell>
          <cell r="C1405">
            <v>120156798</v>
          </cell>
          <cell r="D1405">
            <v>17068705</v>
          </cell>
          <cell r="E1405">
            <v>9821458</v>
          </cell>
          <cell r="F1405">
            <v>8557343</v>
          </cell>
          <cell r="G1405">
            <v>14312266</v>
          </cell>
          <cell r="H1405">
            <v>2143708</v>
          </cell>
          <cell r="I1405">
            <v>23463388</v>
          </cell>
          <cell r="J1405">
            <v>16342571</v>
          </cell>
          <cell r="K1405">
            <v>4477871</v>
          </cell>
        </row>
        <row r="1406">
          <cell r="A1406" t="str">
            <v>Pennsylvania</v>
          </cell>
          <cell r="B1406">
            <v>2013</v>
          </cell>
          <cell r="C1406">
            <v>132023885</v>
          </cell>
          <cell r="D1406">
            <v>17591680</v>
          </cell>
          <cell r="E1406">
            <v>9948187</v>
          </cell>
          <cell r="F1406">
            <v>8463517</v>
          </cell>
          <cell r="G1406">
            <v>15353780</v>
          </cell>
          <cell r="H1406">
            <v>2564674</v>
          </cell>
          <cell r="I1406">
            <v>24022824</v>
          </cell>
          <cell r="J1406">
            <v>17584582</v>
          </cell>
          <cell r="K1406">
            <v>4958084</v>
          </cell>
        </row>
        <row r="1407">
          <cell r="A1407" t="str">
            <v>Rhode Island</v>
          </cell>
          <cell r="B1407">
            <v>1977</v>
          </cell>
          <cell r="C1407">
            <v>1464894</v>
          </cell>
          <cell r="D1407">
            <v>300503</v>
          </cell>
          <cell r="E1407">
            <v>141770</v>
          </cell>
          <cell r="F1407">
            <v>113008</v>
          </cell>
          <cell r="G1407">
            <v>103784</v>
          </cell>
          <cell r="H1407">
            <v>40842</v>
          </cell>
          <cell r="I1407">
            <v>341798</v>
          </cell>
          <cell r="J1407">
            <v>115996</v>
          </cell>
          <cell r="K1407">
            <v>31785</v>
          </cell>
        </row>
        <row r="1408">
          <cell r="A1408" t="str">
            <v>Rhode Island</v>
          </cell>
          <cell r="B1408">
            <v>1978</v>
          </cell>
          <cell r="C1408">
            <v>1555856</v>
          </cell>
          <cell r="D1408">
            <v>337279</v>
          </cell>
          <cell r="E1408">
            <v>140601</v>
          </cell>
          <cell r="F1408">
            <v>119312</v>
          </cell>
          <cell r="G1408">
            <v>111965</v>
          </cell>
          <cell r="H1408">
            <v>43610</v>
          </cell>
          <cell r="I1408">
            <v>358681</v>
          </cell>
          <cell r="J1408">
            <v>120225</v>
          </cell>
          <cell r="K1408">
            <v>36014</v>
          </cell>
        </row>
        <row r="1409">
          <cell r="A1409" t="str">
            <v>Rhode Island</v>
          </cell>
          <cell r="B1409">
            <v>1979</v>
          </cell>
          <cell r="C1409">
            <v>1722978</v>
          </cell>
          <cell r="D1409">
            <v>370413</v>
          </cell>
          <cell r="E1409">
            <v>158167</v>
          </cell>
          <cell r="F1409">
            <v>125436</v>
          </cell>
          <cell r="G1409">
            <v>153498</v>
          </cell>
          <cell r="H1409">
            <v>55903</v>
          </cell>
          <cell r="I1409">
            <v>387043</v>
          </cell>
          <cell r="J1409">
            <v>132433</v>
          </cell>
          <cell r="K1409">
            <v>29454</v>
          </cell>
        </row>
        <row r="1410">
          <cell r="A1410" t="str">
            <v>Rhode Island</v>
          </cell>
          <cell r="B1410">
            <v>1980</v>
          </cell>
          <cell r="C1410">
            <v>1930797</v>
          </cell>
          <cell r="D1410">
            <v>391513</v>
          </cell>
          <cell r="E1410">
            <v>169061</v>
          </cell>
          <cell r="F1410">
            <v>128932</v>
          </cell>
          <cell r="G1410">
            <v>153912</v>
          </cell>
          <cell r="H1410">
            <v>53620</v>
          </cell>
          <cell r="I1410">
            <v>431261</v>
          </cell>
          <cell r="J1410">
            <v>154161</v>
          </cell>
          <cell r="K1410">
            <v>55891</v>
          </cell>
        </row>
        <row r="1411">
          <cell r="A1411" t="str">
            <v>Rhode Island</v>
          </cell>
          <cell r="B1411">
            <v>1981</v>
          </cell>
          <cell r="C1411">
            <v>2121276</v>
          </cell>
          <cell r="D1411">
            <v>429023</v>
          </cell>
          <cell r="E1411">
            <v>177542</v>
          </cell>
          <cell r="F1411">
            <v>136780</v>
          </cell>
          <cell r="G1411">
            <v>192976</v>
          </cell>
          <cell r="H1411">
            <v>50340</v>
          </cell>
          <cell r="I1411">
            <v>464060</v>
          </cell>
          <cell r="J1411">
            <v>172632</v>
          </cell>
          <cell r="K1411">
            <v>52983</v>
          </cell>
        </row>
        <row r="1412">
          <cell r="A1412" t="str">
            <v>Rhode Island</v>
          </cell>
          <cell r="B1412">
            <v>1982</v>
          </cell>
          <cell r="C1412">
            <v>2339267</v>
          </cell>
          <cell r="D1412">
            <v>486651</v>
          </cell>
          <cell r="E1412">
            <v>199809</v>
          </cell>
          <cell r="F1412">
            <v>165944</v>
          </cell>
          <cell r="G1412">
            <v>215156</v>
          </cell>
          <cell r="H1412">
            <v>52524</v>
          </cell>
          <cell r="I1412">
            <v>462100</v>
          </cell>
          <cell r="J1412">
            <v>192634</v>
          </cell>
          <cell r="K1412">
            <v>58499</v>
          </cell>
        </row>
        <row r="1413">
          <cell r="A1413" t="str">
            <v>Rhode Island</v>
          </cell>
          <cell r="B1413">
            <v>1983</v>
          </cell>
          <cell r="C1413">
            <v>2529304</v>
          </cell>
          <cell r="D1413">
            <v>513124</v>
          </cell>
          <cell r="E1413">
            <v>212446</v>
          </cell>
          <cell r="F1413">
            <v>161637</v>
          </cell>
          <cell r="G1413">
            <v>261139</v>
          </cell>
          <cell r="H1413">
            <v>42446</v>
          </cell>
          <cell r="I1413">
            <v>474951</v>
          </cell>
          <cell r="J1413">
            <v>223812</v>
          </cell>
          <cell r="K1413">
            <v>108793</v>
          </cell>
        </row>
        <row r="1414">
          <cell r="A1414" t="str">
            <v>Rhode Island</v>
          </cell>
          <cell r="B1414">
            <v>1984</v>
          </cell>
          <cell r="C1414">
            <v>2726438</v>
          </cell>
          <cell r="D1414">
            <v>539966</v>
          </cell>
          <cell r="E1414">
            <v>247786</v>
          </cell>
          <cell r="F1414">
            <v>168651</v>
          </cell>
          <cell r="G1414">
            <v>285141</v>
          </cell>
          <cell r="H1414">
            <v>59274</v>
          </cell>
          <cell r="I1414">
            <v>487940</v>
          </cell>
          <cell r="J1414">
            <v>234417</v>
          </cell>
          <cell r="K1414">
            <v>91515</v>
          </cell>
        </row>
        <row r="1415">
          <cell r="A1415" t="str">
            <v>Rhode Island</v>
          </cell>
          <cell r="B1415">
            <v>1985</v>
          </cell>
          <cell r="C1415">
            <v>2887385</v>
          </cell>
          <cell r="D1415">
            <v>569239</v>
          </cell>
          <cell r="E1415">
            <v>274239</v>
          </cell>
          <cell r="F1415">
            <v>180153</v>
          </cell>
          <cell r="G1415">
            <v>281742</v>
          </cell>
          <cell r="H1415">
            <v>70504</v>
          </cell>
          <cell r="I1415">
            <v>529788</v>
          </cell>
          <cell r="J1415">
            <v>241866</v>
          </cell>
          <cell r="K1415">
            <v>142436</v>
          </cell>
        </row>
        <row r="1416">
          <cell r="A1416" t="str">
            <v>Rhode Island</v>
          </cell>
          <cell r="B1416">
            <v>1986</v>
          </cell>
          <cell r="C1416">
            <v>3171262</v>
          </cell>
          <cell r="D1416">
            <v>608513</v>
          </cell>
          <cell r="E1416">
            <v>291377</v>
          </cell>
          <cell r="F1416">
            <v>178143</v>
          </cell>
          <cell r="G1416">
            <v>286649</v>
          </cell>
          <cell r="H1416">
            <v>67656</v>
          </cell>
          <cell r="I1416">
            <v>586997</v>
          </cell>
          <cell r="J1416">
            <v>251443</v>
          </cell>
          <cell r="K1416">
            <v>145926</v>
          </cell>
        </row>
        <row r="1417">
          <cell r="A1417" t="str">
            <v>Rhode Island</v>
          </cell>
          <cell r="B1417">
            <v>1987</v>
          </cell>
          <cell r="C1417">
            <v>3407060</v>
          </cell>
          <cell r="D1417">
            <v>644727</v>
          </cell>
          <cell r="E1417">
            <v>350811</v>
          </cell>
          <cell r="F1417">
            <v>180758</v>
          </cell>
          <cell r="G1417">
            <v>359005</v>
          </cell>
          <cell r="H1417">
            <v>87675</v>
          </cell>
          <cell r="I1417">
            <v>550476</v>
          </cell>
          <cell r="J1417">
            <v>256320</v>
          </cell>
          <cell r="K1417">
            <v>208338</v>
          </cell>
        </row>
        <row r="1418">
          <cell r="A1418" t="str">
            <v>Rhode Island</v>
          </cell>
          <cell r="B1418">
            <v>1988</v>
          </cell>
          <cell r="C1418">
            <v>3598125</v>
          </cell>
          <cell r="D1418">
            <v>700091</v>
          </cell>
          <cell r="E1418">
            <v>383209</v>
          </cell>
          <cell r="F1418">
            <v>193116</v>
          </cell>
          <cell r="G1418">
            <v>388461</v>
          </cell>
          <cell r="H1418">
            <v>79194</v>
          </cell>
          <cell r="I1418">
            <v>587756</v>
          </cell>
          <cell r="J1418">
            <v>292696</v>
          </cell>
          <cell r="K1418">
            <v>65649</v>
          </cell>
        </row>
        <row r="1419">
          <cell r="A1419" t="str">
            <v>Rhode Island</v>
          </cell>
          <cell r="B1419">
            <v>1989</v>
          </cell>
          <cell r="C1419">
            <v>3890576</v>
          </cell>
          <cell r="D1419">
            <v>735089</v>
          </cell>
          <cell r="E1419">
            <v>394446</v>
          </cell>
          <cell r="F1419">
            <v>186114</v>
          </cell>
          <cell r="G1419">
            <v>421460</v>
          </cell>
          <cell r="H1419">
            <v>77624</v>
          </cell>
          <cell r="I1419">
            <v>658968</v>
          </cell>
          <cell r="J1419">
            <v>275421</v>
          </cell>
          <cell r="K1419">
            <v>70223</v>
          </cell>
        </row>
        <row r="1420">
          <cell r="A1420" t="str">
            <v>Rhode Island</v>
          </cell>
          <cell r="B1420">
            <v>1990</v>
          </cell>
          <cell r="C1420">
            <v>4104635</v>
          </cell>
          <cell r="D1420">
            <v>807989</v>
          </cell>
          <cell r="E1420">
            <v>397426</v>
          </cell>
          <cell r="F1420">
            <v>247700</v>
          </cell>
          <cell r="G1420">
            <v>426583</v>
          </cell>
          <cell r="H1420">
            <v>68828</v>
          </cell>
          <cell r="I1420">
            <v>727233</v>
          </cell>
          <cell r="J1420">
            <v>255965</v>
          </cell>
          <cell r="K1420">
            <v>79132</v>
          </cell>
        </row>
        <row r="1421">
          <cell r="A1421" t="str">
            <v>Rhode Island</v>
          </cell>
          <cell r="B1421">
            <v>1991</v>
          </cell>
          <cell r="C1421">
            <v>4263335</v>
          </cell>
          <cell r="D1421">
            <v>883146</v>
          </cell>
          <cell r="E1421">
            <v>448402</v>
          </cell>
          <cell r="F1421">
            <v>229082</v>
          </cell>
          <cell r="G1421">
            <v>429247</v>
          </cell>
          <cell r="H1421">
            <v>45966</v>
          </cell>
          <cell r="I1421">
            <v>827585</v>
          </cell>
          <cell r="J1421">
            <v>284363</v>
          </cell>
          <cell r="K1421">
            <v>73533</v>
          </cell>
        </row>
        <row r="1422">
          <cell r="A1422" t="str">
            <v>Rhode Island</v>
          </cell>
          <cell r="B1422">
            <v>1992</v>
          </cell>
          <cell r="C1422">
            <v>5102693</v>
          </cell>
          <cell r="D1422">
            <v>1018425</v>
          </cell>
          <cell r="E1422">
            <v>388987</v>
          </cell>
          <cell r="F1422">
            <v>279123</v>
          </cell>
          <cell r="G1422">
            <v>478461</v>
          </cell>
          <cell r="H1422">
            <v>48502</v>
          </cell>
          <cell r="I1422">
            <v>1044742</v>
          </cell>
          <cell r="J1422">
            <v>332717</v>
          </cell>
          <cell r="K1422">
            <v>216614</v>
          </cell>
        </row>
        <row r="1423">
          <cell r="A1423" t="str">
            <v>Rhode Island</v>
          </cell>
          <cell r="B1423">
            <v>1993</v>
          </cell>
          <cell r="C1423">
            <v>5091577</v>
          </cell>
          <cell r="D1423">
            <v>966150</v>
          </cell>
          <cell r="E1423">
            <v>413000</v>
          </cell>
          <cell r="F1423">
            <v>350903</v>
          </cell>
          <cell r="G1423">
            <v>497235</v>
          </cell>
          <cell r="H1423">
            <v>69846</v>
          </cell>
          <cell r="I1423">
            <v>1005991</v>
          </cell>
          <cell r="J1423">
            <v>348051</v>
          </cell>
          <cell r="K1423">
            <v>179542</v>
          </cell>
        </row>
        <row r="1424">
          <cell r="A1424" t="str">
            <v>Rhode Island</v>
          </cell>
          <cell r="B1424">
            <v>1994</v>
          </cell>
          <cell r="C1424">
            <v>5560896</v>
          </cell>
          <cell r="D1424">
            <v>1048552</v>
          </cell>
          <cell r="E1424">
            <v>412820</v>
          </cell>
          <cell r="F1424">
            <v>310489</v>
          </cell>
          <cell r="G1424">
            <v>528089</v>
          </cell>
          <cell r="H1424">
            <v>79320</v>
          </cell>
          <cell r="I1424">
            <v>1079475</v>
          </cell>
          <cell r="J1424">
            <v>358837</v>
          </cell>
          <cell r="K1424">
            <v>208760</v>
          </cell>
        </row>
        <row r="1425">
          <cell r="A1425" t="str">
            <v>Rhode Island</v>
          </cell>
          <cell r="B1425">
            <v>1995</v>
          </cell>
          <cell r="C1425">
            <v>5696539</v>
          </cell>
          <cell r="D1425">
            <v>1137535</v>
          </cell>
          <cell r="E1425">
            <v>456610</v>
          </cell>
          <cell r="F1425">
            <v>313039</v>
          </cell>
          <cell r="G1425">
            <v>530406</v>
          </cell>
          <cell r="H1425">
            <v>82160</v>
          </cell>
          <cell r="I1425">
            <v>1245390</v>
          </cell>
          <cell r="J1425">
            <v>384415</v>
          </cell>
          <cell r="K1425">
            <v>138325</v>
          </cell>
        </row>
        <row r="1426">
          <cell r="A1426" t="str">
            <v>Rhode Island</v>
          </cell>
          <cell r="B1426">
            <v>1996</v>
          </cell>
          <cell r="C1426">
            <v>5769176</v>
          </cell>
          <cell r="D1426">
            <v>1150549</v>
          </cell>
          <cell r="E1426">
            <v>465133</v>
          </cell>
          <cell r="F1426">
            <v>318789</v>
          </cell>
          <cell r="G1426">
            <v>580628</v>
          </cell>
          <cell r="H1426">
            <v>86973</v>
          </cell>
          <cell r="I1426">
            <v>1153919</v>
          </cell>
          <cell r="J1426">
            <v>370049</v>
          </cell>
          <cell r="K1426">
            <v>159787</v>
          </cell>
        </row>
        <row r="1427">
          <cell r="A1427" t="str">
            <v>Rhode Island</v>
          </cell>
          <cell r="B1427">
            <v>1997</v>
          </cell>
          <cell r="C1427">
            <v>5912057</v>
          </cell>
          <cell r="D1427">
            <v>1221214</v>
          </cell>
          <cell r="E1427">
            <v>489624</v>
          </cell>
          <cell r="F1427">
            <v>362507</v>
          </cell>
          <cell r="G1427">
            <v>639703</v>
          </cell>
          <cell r="H1427">
            <v>89198</v>
          </cell>
          <cell r="I1427">
            <v>1153850</v>
          </cell>
          <cell r="J1427">
            <v>435760</v>
          </cell>
          <cell r="K1427">
            <v>194810</v>
          </cell>
        </row>
        <row r="1428">
          <cell r="A1428" t="str">
            <v>Rhode Island</v>
          </cell>
          <cell r="B1428">
            <v>1998</v>
          </cell>
          <cell r="C1428">
            <v>6073993</v>
          </cell>
          <cell r="D1428">
            <v>1242966</v>
          </cell>
          <cell r="E1428">
            <v>525672</v>
          </cell>
          <cell r="F1428">
            <v>375713</v>
          </cell>
          <cell r="G1428">
            <v>735639</v>
          </cell>
          <cell r="H1428">
            <v>69714</v>
          </cell>
          <cell r="I1428">
            <v>1144156</v>
          </cell>
          <cell r="J1428">
            <v>442377</v>
          </cell>
          <cell r="K1428">
            <v>286149</v>
          </cell>
        </row>
        <row r="1429">
          <cell r="A1429" t="str">
            <v>Rhode Island</v>
          </cell>
          <cell r="B1429">
            <v>1999</v>
          </cell>
          <cell r="C1429">
            <v>7202845</v>
          </cell>
          <cell r="D1429">
            <v>1285113</v>
          </cell>
          <cell r="E1429">
            <v>561193</v>
          </cell>
          <cell r="F1429">
            <v>364130</v>
          </cell>
          <cell r="G1429">
            <v>762784</v>
          </cell>
          <cell r="H1429">
            <v>66318</v>
          </cell>
          <cell r="I1429">
            <v>1325496</v>
          </cell>
          <cell r="J1429">
            <v>463890</v>
          </cell>
          <cell r="K1429">
            <v>253563</v>
          </cell>
        </row>
        <row r="1430">
          <cell r="A1430" t="str">
            <v>Rhode Island</v>
          </cell>
          <cell r="B1430">
            <v>2000</v>
          </cell>
          <cell r="C1430">
            <v>7427400</v>
          </cell>
          <cell r="D1430">
            <v>1359523</v>
          </cell>
          <cell r="E1430">
            <v>621066</v>
          </cell>
          <cell r="F1430">
            <v>383407</v>
          </cell>
          <cell r="G1430">
            <v>828983</v>
          </cell>
          <cell r="H1430">
            <v>74825</v>
          </cell>
          <cell r="I1430">
            <v>1196383</v>
          </cell>
          <cell r="J1430">
            <v>487371</v>
          </cell>
          <cell r="K1430">
            <v>329305</v>
          </cell>
        </row>
        <row r="1431">
          <cell r="A1431" t="str">
            <v>Rhode Island</v>
          </cell>
          <cell r="B1431">
            <v>2002</v>
          </cell>
          <cell r="C1431">
            <v>6861649</v>
          </cell>
          <cell r="D1431">
            <v>1462064</v>
          </cell>
          <cell r="E1431">
            <v>731597</v>
          </cell>
          <cell r="F1431">
            <v>432888</v>
          </cell>
          <cell r="G1431">
            <v>823521</v>
          </cell>
          <cell r="H1431">
            <v>28273</v>
          </cell>
          <cell r="I1431">
            <v>1766157</v>
          </cell>
          <cell r="J1431">
            <v>554801</v>
          </cell>
          <cell r="K1431">
            <v>395456</v>
          </cell>
        </row>
        <row r="1432">
          <cell r="A1432" t="str">
            <v>Rhode Island</v>
          </cell>
          <cell r="B1432">
            <v>2004</v>
          </cell>
          <cell r="C1432">
            <v>9701058</v>
          </cell>
          <cell r="D1432">
            <v>1759134</v>
          </cell>
          <cell r="E1432">
            <v>804647</v>
          </cell>
          <cell r="F1432">
            <v>506337</v>
          </cell>
          <cell r="G1432">
            <v>899939</v>
          </cell>
          <cell r="H1432">
            <v>69479</v>
          </cell>
          <cell r="I1432">
            <v>2160042</v>
          </cell>
          <cell r="J1432">
            <v>669191</v>
          </cell>
          <cell r="K1432">
            <v>469544</v>
          </cell>
        </row>
        <row r="1433">
          <cell r="A1433" t="str">
            <v>Rhode Island</v>
          </cell>
          <cell r="B1433">
            <v>2005</v>
          </cell>
          <cell r="C1433">
            <v>9731402</v>
          </cell>
          <cell r="D1433">
            <v>1819413</v>
          </cell>
          <cell r="E1433">
            <v>844087</v>
          </cell>
          <cell r="F1433">
            <v>542450</v>
          </cell>
          <cell r="G1433">
            <v>998042</v>
          </cell>
          <cell r="H1433">
            <v>113326</v>
          </cell>
          <cell r="I1433">
            <v>2108308</v>
          </cell>
          <cell r="J1433">
            <v>742479</v>
          </cell>
          <cell r="K1433">
            <v>466844</v>
          </cell>
        </row>
        <row r="1434">
          <cell r="A1434" t="str">
            <v>Rhode Island</v>
          </cell>
          <cell r="B1434">
            <v>2006</v>
          </cell>
          <cell r="C1434">
            <v>10134778</v>
          </cell>
          <cell r="D1434">
            <v>1887857</v>
          </cell>
          <cell r="E1434">
            <v>854257</v>
          </cell>
          <cell r="F1434">
            <v>550948</v>
          </cell>
          <cell r="G1434">
            <v>1019482</v>
          </cell>
          <cell r="H1434">
            <v>169865</v>
          </cell>
          <cell r="I1434">
            <v>2099445</v>
          </cell>
          <cell r="J1434">
            <v>764123</v>
          </cell>
          <cell r="K1434">
            <v>501093</v>
          </cell>
        </row>
        <row r="1435">
          <cell r="A1435" t="str">
            <v>Rhode Island</v>
          </cell>
          <cell r="B1435">
            <v>2007</v>
          </cell>
          <cell r="C1435">
            <v>11279273</v>
          </cell>
          <cell r="D1435">
            <v>1963663</v>
          </cell>
          <cell r="E1435">
            <v>875619</v>
          </cell>
          <cell r="F1435">
            <v>494462</v>
          </cell>
          <cell r="G1435">
            <v>1085600</v>
          </cell>
          <cell r="H1435">
            <v>179168</v>
          </cell>
          <cell r="I1435">
            <v>2089842</v>
          </cell>
          <cell r="J1435">
            <v>930181</v>
          </cell>
          <cell r="K1435">
            <v>560004</v>
          </cell>
        </row>
        <row r="1436">
          <cell r="A1436" t="str">
            <v>Rhode Island</v>
          </cell>
          <cell r="B1436">
            <v>2008</v>
          </cell>
          <cell r="C1436">
            <v>9444261</v>
          </cell>
          <cell r="D1436">
            <v>2063740</v>
          </cell>
          <cell r="E1436">
            <v>846870</v>
          </cell>
          <cell r="F1436">
            <v>548199</v>
          </cell>
          <cell r="G1436">
            <v>1091705</v>
          </cell>
          <cell r="H1436">
            <v>145866</v>
          </cell>
          <cell r="I1436">
            <v>2074703</v>
          </cell>
          <cell r="J1436">
            <v>949285</v>
          </cell>
          <cell r="K1436">
            <v>629765</v>
          </cell>
        </row>
        <row r="1437">
          <cell r="A1437" t="str">
            <v>Rhode Island</v>
          </cell>
          <cell r="B1437">
            <v>2009</v>
          </cell>
          <cell r="C1437">
            <v>7666105</v>
          </cell>
          <cell r="D1437">
            <v>2146171</v>
          </cell>
          <cell r="E1437">
            <v>814511</v>
          </cell>
          <cell r="F1437">
            <v>587663</v>
          </cell>
          <cell r="G1437">
            <v>960885</v>
          </cell>
          <cell r="H1437">
            <v>108497</v>
          </cell>
          <cell r="I1437">
            <v>2440400</v>
          </cell>
          <cell r="J1437">
            <v>1042798</v>
          </cell>
          <cell r="K1437">
            <v>629974</v>
          </cell>
        </row>
        <row r="1438">
          <cell r="A1438" t="str">
            <v>Rhode Island</v>
          </cell>
          <cell r="B1438">
            <v>2010</v>
          </cell>
          <cell r="C1438">
            <v>11726388</v>
          </cell>
          <cell r="D1438">
            <v>2204091</v>
          </cell>
          <cell r="E1438">
            <v>798481</v>
          </cell>
          <cell r="F1438">
            <v>628665</v>
          </cell>
          <cell r="G1438">
            <v>909674</v>
          </cell>
          <cell r="H1438">
            <v>121668</v>
          </cell>
          <cell r="I1438">
            <v>2720929</v>
          </cell>
          <cell r="J1438">
            <v>1111282</v>
          </cell>
          <cell r="K1438">
            <v>604139</v>
          </cell>
        </row>
        <row r="1439">
          <cell r="A1439" t="str">
            <v>Rhode Island</v>
          </cell>
          <cell r="B1439">
            <v>2011</v>
          </cell>
          <cell r="C1439">
            <v>12729640</v>
          </cell>
          <cell r="D1439">
            <v>2284913</v>
          </cell>
          <cell r="E1439">
            <v>812824</v>
          </cell>
          <cell r="F1439">
            <v>648471</v>
          </cell>
          <cell r="G1439">
            <v>1025584</v>
          </cell>
          <cell r="H1439">
            <v>130644</v>
          </cell>
          <cell r="I1439">
            <v>2889484</v>
          </cell>
          <cell r="J1439">
            <v>1147018</v>
          </cell>
          <cell r="K1439">
            <v>625878</v>
          </cell>
        </row>
        <row r="1440">
          <cell r="A1440" t="str">
            <v>Rhode Island</v>
          </cell>
          <cell r="B1440">
            <v>2012</v>
          </cell>
          <cell r="C1440">
            <v>11263414</v>
          </cell>
          <cell r="D1440">
            <v>2346581</v>
          </cell>
          <cell r="E1440">
            <v>848547</v>
          </cell>
          <cell r="F1440">
            <v>650753</v>
          </cell>
          <cell r="G1440">
            <v>1068466</v>
          </cell>
          <cell r="H1440">
            <v>136362</v>
          </cell>
          <cell r="I1440">
            <v>2498189</v>
          </cell>
          <cell r="J1440">
            <v>1101914</v>
          </cell>
          <cell r="K1440">
            <v>643758</v>
          </cell>
        </row>
        <row r="1441">
          <cell r="A1441" t="str">
            <v>Rhode Island</v>
          </cell>
          <cell r="B1441">
            <v>2013</v>
          </cell>
          <cell r="C1441">
            <v>12129769</v>
          </cell>
          <cell r="D1441">
            <v>2402791</v>
          </cell>
          <cell r="E1441">
            <v>881458</v>
          </cell>
          <cell r="F1441">
            <v>661955</v>
          </cell>
          <cell r="G1441">
            <v>1088992</v>
          </cell>
          <cell r="H1441">
            <v>144310</v>
          </cell>
          <cell r="I1441">
            <v>2512543</v>
          </cell>
          <cell r="J1441">
            <v>1142923</v>
          </cell>
          <cell r="K1441">
            <v>626952</v>
          </cell>
        </row>
        <row r="1442">
          <cell r="A1442" t="str">
            <v>South Carolina</v>
          </cell>
          <cell r="B1442">
            <v>1977</v>
          </cell>
          <cell r="C1442">
            <v>3334754</v>
          </cell>
          <cell r="D1442">
            <v>368761</v>
          </cell>
          <cell r="E1442">
            <v>415277</v>
          </cell>
          <cell r="F1442">
            <v>295980</v>
          </cell>
          <cell r="G1442">
            <v>290393</v>
          </cell>
          <cell r="H1442">
            <v>106601</v>
          </cell>
          <cell r="I1442">
            <v>751561</v>
          </cell>
          <cell r="J1442">
            <v>379714</v>
          </cell>
          <cell r="K1442">
            <v>60039</v>
          </cell>
        </row>
        <row r="1443">
          <cell r="A1443" t="str">
            <v>South Carolina</v>
          </cell>
          <cell r="B1443">
            <v>1978</v>
          </cell>
          <cell r="C1443">
            <v>3890071</v>
          </cell>
          <cell r="D1443">
            <v>406268</v>
          </cell>
          <cell r="E1443">
            <v>471477</v>
          </cell>
          <cell r="F1443">
            <v>335860</v>
          </cell>
          <cell r="G1443">
            <v>351244</v>
          </cell>
          <cell r="H1443">
            <v>122924</v>
          </cell>
          <cell r="I1443">
            <v>851009</v>
          </cell>
          <cell r="J1443">
            <v>473461</v>
          </cell>
          <cell r="K1443">
            <v>90539</v>
          </cell>
        </row>
        <row r="1444">
          <cell r="A1444" t="str">
            <v>South Carolina</v>
          </cell>
          <cell r="B1444">
            <v>1979</v>
          </cell>
          <cell r="C1444">
            <v>4350238</v>
          </cell>
          <cell r="D1444">
            <v>441653</v>
          </cell>
          <cell r="E1444">
            <v>525858</v>
          </cell>
          <cell r="F1444">
            <v>353068</v>
          </cell>
          <cell r="G1444">
            <v>415713</v>
          </cell>
          <cell r="H1444">
            <v>140185</v>
          </cell>
          <cell r="I1444">
            <v>931513</v>
          </cell>
          <cell r="J1444">
            <v>515856</v>
          </cell>
          <cell r="K1444">
            <v>85643</v>
          </cell>
        </row>
        <row r="1445">
          <cell r="A1445" t="str">
            <v>South Carolina</v>
          </cell>
          <cell r="B1445">
            <v>1980</v>
          </cell>
          <cell r="C1445">
            <v>4818001</v>
          </cell>
          <cell r="D1445">
            <v>497622</v>
          </cell>
          <cell r="E1445">
            <v>576489</v>
          </cell>
          <cell r="F1445">
            <v>364630</v>
          </cell>
          <cell r="G1445">
            <v>494789</v>
          </cell>
          <cell r="H1445">
            <v>153475</v>
          </cell>
          <cell r="I1445">
            <v>968518</v>
          </cell>
          <cell r="J1445">
            <v>590619</v>
          </cell>
          <cell r="K1445">
            <v>102130</v>
          </cell>
        </row>
        <row r="1446">
          <cell r="A1446" t="str">
            <v>South Carolina</v>
          </cell>
          <cell r="B1446">
            <v>1981</v>
          </cell>
          <cell r="C1446">
            <v>5500926</v>
          </cell>
          <cell r="D1446">
            <v>555070</v>
          </cell>
          <cell r="E1446">
            <v>616081</v>
          </cell>
          <cell r="F1446">
            <v>386425</v>
          </cell>
          <cell r="G1446">
            <v>571001</v>
          </cell>
          <cell r="H1446">
            <v>152674</v>
          </cell>
          <cell r="I1446">
            <v>1099903</v>
          </cell>
          <cell r="J1446">
            <v>697012</v>
          </cell>
          <cell r="K1446">
            <v>91914</v>
          </cell>
        </row>
        <row r="1447">
          <cell r="A1447" t="str">
            <v>South Carolina</v>
          </cell>
          <cell r="B1447">
            <v>1982</v>
          </cell>
          <cell r="C1447">
            <v>6016592</v>
          </cell>
          <cell r="D1447">
            <v>636697</v>
          </cell>
          <cell r="E1447">
            <v>646852</v>
          </cell>
          <cell r="F1447">
            <v>431902</v>
          </cell>
          <cell r="G1447">
            <v>641838</v>
          </cell>
          <cell r="H1447">
            <v>131546</v>
          </cell>
          <cell r="I1447">
            <v>1004118</v>
          </cell>
          <cell r="J1447">
            <v>818338</v>
          </cell>
          <cell r="K1447">
            <v>108817</v>
          </cell>
        </row>
        <row r="1448">
          <cell r="A1448" t="str">
            <v>South Carolina</v>
          </cell>
          <cell r="B1448">
            <v>1983</v>
          </cell>
          <cell r="C1448">
            <v>6500804</v>
          </cell>
          <cell r="D1448">
            <v>703367</v>
          </cell>
          <cell r="E1448">
            <v>691627</v>
          </cell>
          <cell r="F1448">
            <v>460333</v>
          </cell>
          <cell r="G1448">
            <v>718861</v>
          </cell>
          <cell r="H1448">
            <v>128180</v>
          </cell>
          <cell r="I1448">
            <v>1047432</v>
          </cell>
          <cell r="J1448">
            <v>862462</v>
          </cell>
          <cell r="K1448">
            <v>115607</v>
          </cell>
        </row>
        <row r="1449">
          <cell r="A1449" t="str">
            <v>South Carolina</v>
          </cell>
          <cell r="B1449">
            <v>1984</v>
          </cell>
          <cell r="C1449">
            <v>7124948</v>
          </cell>
          <cell r="D1449">
            <v>792187</v>
          </cell>
          <cell r="E1449">
            <v>798896</v>
          </cell>
          <cell r="F1449">
            <v>495169</v>
          </cell>
          <cell r="G1449">
            <v>795481</v>
          </cell>
          <cell r="H1449">
            <v>159334</v>
          </cell>
          <cell r="I1449">
            <v>1109380</v>
          </cell>
          <cell r="J1449">
            <v>966854</v>
          </cell>
          <cell r="K1449">
            <v>140376</v>
          </cell>
        </row>
        <row r="1450">
          <cell r="A1450" t="str">
            <v>South Carolina</v>
          </cell>
          <cell r="B1450">
            <v>1985</v>
          </cell>
          <cell r="C1450">
            <v>8059711</v>
          </cell>
          <cell r="D1450">
            <v>801156</v>
          </cell>
          <cell r="E1450">
            <v>1010796</v>
          </cell>
          <cell r="F1450">
            <v>508031</v>
          </cell>
          <cell r="G1450">
            <v>850814</v>
          </cell>
          <cell r="H1450">
            <v>199771</v>
          </cell>
          <cell r="I1450">
            <v>1257367</v>
          </cell>
          <cell r="J1450">
            <v>1064776</v>
          </cell>
          <cell r="K1450">
            <v>152370</v>
          </cell>
        </row>
        <row r="1451">
          <cell r="A1451" t="str">
            <v>South Carolina</v>
          </cell>
          <cell r="B1451">
            <v>1986</v>
          </cell>
          <cell r="C1451">
            <v>8915123</v>
          </cell>
          <cell r="D1451">
            <v>877802</v>
          </cell>
          <cell r="E1451">
            <v>1108243</v>
          </cell>
          <cell r="F1451">
            <v>530768</v>
          </cell>
          <cell r="G1451">
            <v>907285</v>
          </cell>
          <cell r="H1451">
            <v>188351</v>
          </cell>
          <cell r="I1451">
            <v>1356695</v>
          </cell>
          <cell r="J1451">
            <v>1166658</v>
          </cell>
          <cell r="K1451">
            <v>218457</v>
          </cell>
        </row>
        <row r="1452">
          <cell r="A1452" t="str">
            <v>South Carolina</v>
          </cell>
          <cell r="B1452">
            <v>1987</v>
          </cell>
          <cell r="C1452">
            <v>9626354</v>
          </cell>
          <cell r="D1452">
            <v>1000733</v>
          </cell>
          <cell r="E1452">
            <v>1175411</v>
          </cell>
          <cell r="F1452">
            <v>587594</v>
          </cell>
          <cell r="G1452">
            <v>1008938</v>
          </cell>
          <cell r="H1452">
            <v>190474</v>
          </cell>
          <cell r="I1452">
            <v>1354138</v>
          </cell>
          <cell r="J1452">
            <v>1292878</v>
          </cell>
          <cell r="K1452">
            <v>280352</v>
          </cell>
        </row>
        <row r="1453">
          <cell r="A1453" t="str">
            <v>South Carolina</v>
          </cell>
          <cell r="B1453">
            <v>1988</v>
          </cell>
          <cell r="C1453">
            <v>10349210</v>
          </cell>
          <cell r="D1453">
            <v>1109371</v>
          </cell>
          <cell r="E1453">
            <v>1249430</v>
          </cell>
          <cell r="F1453">
            <v>641303</v>
          </cell>
          <cell r="G1453">
            <v>1141076</v>
          </cell>
          <cell r="H1453">
            <v>203959</v>
          </cell>
          <cell r="I1453">
            <v>1471329</v>
          </cell>
          <cell r="J1453">
            <v>1438176</v>
          </cell>
          <cell r="K1453">
            <v>170263</v>
          </cell>
        </row>
        <row r="1454">
          <cell r="A1454" t="str">
            <v>South Carolina</v>
          </cell>
          <cell r="B1454">
            <v>1989</v>
          </cell>
          <cell r="C1454">
            <v>11450620</v>
          </cell>
          <cell r="D1454">
            <v>1239561</v>
          </cell>
          <cell r="E1454">
            <v>1349299</v>
          </cell>
          <cell r="F1454">
            <v>678372</v>
          </cell>
          <cell r="G1454">
            <v>1248058</v>
          </cell>
          <cell r="H1454">
            <v>220379</v>
          </cell>
          <cell r="I1454">
            <v>1643967</v>
          </cell>
          <cell r="J1454">
            <v>1613249</v>
          </cell>
          <cell r="K1454">
            <v>193577</v>
          </cell>
        </row>
        <row r="1455">
          <cell r="A1455" t="str">
            <v>South Carolina</v>
          </cell>
          <cell r="B1455">
            <v>1990</v>
          </cell>
          <cell r="C1455">
            <v>12559271</v>
          </cell>
          <cell r="D1455">
            <v>1399646</v>
          </cell>
          <cell r="E1455">
            <v>1447851</v>
          </cell>
          <cell r="F1455">
            <v>721216</v>
          </cell>
          <cell r="G1455">
            <v>1380180</v>
          </cell>
          <cell r="H1455">
            <v>150926</v>
          </cell>
          <cell r="I1455">
            <v>1890584</v>
          </cell>
          <cell r="J1455">
            <v>1833144</v>
          </cell>
          <cell r="K1455">
            <v>218020</v>
          </cell>
        </row>
        <row r="1456">
          <cell r="A1456" t="str">
            <v>South Carolina</v>
          </cell>
          <cell r="B1456">
            <v>1991</v>
          </cell>
          <cell r="C1456">
            <v>13257094</v>
          </cell>
          <cell r="D1456">
            <v>1507382</v>
          </cell>
          <cell r="E1456">
            <v>1437473</v>
          </cell>
          <cell r="F1456">
            <v>690154</v>
          </cell>
          <cell r="G1456">
            <v>1386648</v>
          </cell>
          <cell r="H1456">
            <v>151433</v>
          </cell>
          <cell r="I1456">
            <v>2243241</v>
          </cell>
          <cell r="J1456">
            <v>2067443</v>
          </cell>
          <cell r="K1456">
            <v>239740</v>
          </cell>
        </row>
        <row r="1457">
          <cell r="A1457" t="str">
            <v>South Carolina</v>
          </cell>
          <cell r="B1457">
            <v>1992</v>
          </cell>
          <cell r="C1457">
            <v>14030287</v>
          </cell>
          <cell r="D1457">
            <v>1593884</v>
          </cell>
          <cell r="E1457">
            <v>1476646</v>
          </cell>
          <cell r="F1457">
            <v>636555</v>
          </cell>
          <cell r="G1457">
            <v>1410893</v>
          </cell>
          <cell r="H1457">
            <v>141895</v>
          </cell>
          <cell r="I1457">
            <v>2529483</v>
          </cell>
          <cell r="J1457">
            <v>2259337</v>
          </cell>
          <cell r="K1457">
            <v>248862</v>
          </cell>
        </row>
        <row r="1458">
          <cell r="A1458" t="str">
            <v>South Carolina</v>
          </cell>
          <cell r="B1458">
            <v>1993</v>
          </cell>
          <cell r="C1458">
            <v>15361121</v>
          </cell>
          <cell r="D1458">
            <v>1833679</v>
          </cell>
          <cell r="E1458">
            <v>1595501</v>
          </cell>
          <cell r="F1458">
            <v>685590</v>
          </cell>
          <cell r="G1458">
            <v>1494799</v>
          </cell>
          <cell r="H1458">
            <v>176339</v>
          </cell>
          <cell r="I1458">
            <v>2636920</v>
          </cell>
          <cell r="J1458">
            <v>2633043</v>
          </cell>
          <cell r="K1458">
            <v>273746</v>
          </cell>
        </row>
        <row r="1459">
          <cell r="A1459" t="str">
            <v>South Carolina</v>
          </cell>
          <cell r="B1459">
            <v>1994</v>
          </cell>
          <cell r="C1459">
            <v>16581063</v>
          </cell>
          <cell r="D1459">
            <v>1887122</v>
          </cell>
          <cell r="E1459">
            <v>1713884</v>
          </cell>
          <cell r="F1459">
            <v>695073</v>
          </cell>
          <cell r="G1459">
            <v>1530996</v>
          </cell>
          <cell r="H1459">
            <v>219052</v>
          </cell>
          <cell r="I1459">
            <v>2926084</v>
          </cell>
          <cell r="J1459">
            <v>3140268</v>
          </cell>
          <cell r="K1459">
            <v>321666</v>
          </cell>
        </row>
        <row r="1460">
          <cell r="A1460" t="str">
            <v>South Carolina</v>
          </cell>
          <cell r="B1460">
            <v>1995</v>
          </cell>
          <cell r="C1460">
            <v>17702793</v>
          </cell>
          <cell r="D1460">
            <v>2063451</v>
          </cell>
          <cell r="E1460">
            <v>1845694</v>
          </cell>
          <cell r="F1460">
            <v>726245</v>
          </cell>
          <cell r="G1460">
            <v>1655954</v>
          </cell>
          <cell r="H1460">
            <v>250214</v>
          </cell>
          <cell r="I1460">
            <v>3147145</v>
          </cell>
          <cell r="J1460">
            <v>3267326</v>
          </cell>
          <cell r="K1460">
            <v>312661</v>
          </cell>
        </row>
        <row r="1461">
          <cell r="A1461" t="str">
            <v>South Carolina</v>
          </cell>
          <cell r="B1461">
            <v>1996</v>
          </cell>
          <cell r="C1461">
            <v>18368949</v>
          </cell>
          <cell r="D1461">
            <v>1953391</v>
          </cell>
          <cell r="E1461">
            <v>1973390</v>
          </cell>
          <cell r="F1461">
            <v>735935</v>
          </cell>
          <cell r="G1461">
            <v>1813461</v>
          </cell>
          <cell r="H1461">
            <v>250867</v>
          </cell>
          <cell r="I1461">
            <v>3275556</v>
          </cell>
          <cell r="J1461">
            <v>3522756</v>
          </cell>
          <cell r="K1461">
            <v>354210</v>
          </cell>
        </row>
        <row r="1462">
          <cell r="A1462" t="str">
            <v>South Carolina</v>
          </cell>
          <cell r="B1462">
            <v>1997</v>
          </cell>
          <cell r="C1462">
            <v>19888267</v>
          </cell>
          <cell r="D1462">
            <v>2095279</v>
          </cell>
          <cell r="E1462">
            <v>2083759</v>
          </cell>
          <cell r="F1462">
            <v>772223</v>
          </cell>
          <cell r="G1462">
            <v>1932992</v>
          </cell>
          <cell r="H1462">
            <v>239350</v>
          </cell>
          <cell r="I1462">
            <v>3328002</v>
          </cell>
          <cell r="J1462">
            <v>3669731</v>
          </cell>
          <cell r="K1462">
            <v>412675</v>
          </cell>
        </row>
        <row r="1463">
          <cell r="A1463" t="str">
            <v>South Carolina</v>
          </cell>
          <cell r="B1463">
            <v>1998</v>
          </cell>
          <cell r="C1463">
            <v>22013509</v>
          </cell>
          <cell r="D1463">
            <v>2330916</v>
          </cell>
          <cell r="E1463">
            <v>2230654</v>
          </cell>
          <cell r="F1463">
            <v>841210</v>
          </cell>
          <cell r="G1463">
            <v>2087461</v>
          </cell>
          <cell r="H1463">
            <v>213622</v>
          </cell>
          <cell r="I1463">
            <v>3584877</v>
          </cell>
          <cell r="J1463">
            <v>4000057</v>
          </cell>
          <cell r="K1463">
            <v>454294</v>
          </cell>
        </row>
        <row r="1464">
          <cell r="A1464" t="str">
            <v>South Carolina</v>
          </cell>
          <cell r="B1464">
            <v>1999</v>
          </cell>
          <cell r="C1464">
            <v>21640397</v>
          </cell>
          <cell r="D1464">
            <v>2475954</v>
          </cell>
          <cell r="E1464">
            <v>2423291</v>
          </cell>
          <cell r="F1464">
            <v>855922</v>
          </cell>
          <cell r="G1464">
            <v>2298226</v>
          </cell>
          <cell r="H1464">
            <v>257488</v>
          </cell>
          <cell r="I1464">
            <v>3870010</v>
          </cell>
          <cell r="J1464">
            <v>4095996</v>
          </cell>
          <cell r="K1464">
            <v>499678</v>
          </cell>
        </row>
        <row r="1465">
          <cell r="A1465" t="str">
            <v>South Carolina</v>
          </cell>
          <cell r="B1465">
            <v>2000</v>
          </cell>
          <cell r="C1465">
            <v>23466665</v>
          </cell>
          <cell r="D1465">
            <v>2680143</v>
          </cell>
          <cell r="E1465">
            <v>2557733</v>
          </cell>
          <cell r="F1465">
            <v>922127</v>
          </cell>
          <cell r="G1465">
            <v>2445559</v>
          </cell>
          <cell r="H1465">
            <v>227161</v>
          </cell>
          <cell r="I1465">
            <v>4376690</v>
          </cell>
          <cell r="J1465">
            <v>4270424</v>
          </cell>
          <cell r="K1465">
            <v>615964</v>
          </cell>
        </row>
        <row r="1466">
          <cell r="A1466" t="str">
            <v>South Carolina</v>
          </cell>
          <cell r="B1466">
            <v>2002</v>
          </cell>
          <cell r="C1466">
            <v>24984750</v>
          </cell>
          <cell r="D1466">
            <v>3096431</v>
          </cell>
          <cell r="E1466">
            <v>2435404</v>
          </cell>
          <cell r="F1466">
            <v>989145</v>
          </cell>
          <cell r="G1466">
            <v>2349195</v>
          </cell>
          <cell r="H1466">
            <v>159837</v>
          </cell>
          <cell r="I1466">
            <v>5332695</v>
          </cell>
          <cell r="J1466">
            <v>4579364</v>
          </cell>
          <cell r="K1466">
            <v>848777</v>
          </cell>
        </row>
        <row r="1467">
          <cell r="A1467" t="str">
            <v>South Carolina</v>
          </cell>
          <cell r="B1467">
            <v>2004</v>
          </cell>
          <cell r="C1467">
            <v>31119386</v>
          </cell>
          <cell r="D1467">
            <v>3704419</v>
          </cell>
          <cell r="E1467">
            <v>2842800</v>
          </cell>
          <cell r="F1467">
            <v>1168917</v>
          </cell>
          <cell r="G1467">
            <v>2438712</v>
          </cell>
          <cell r="H1467">
            <v>196510</v>
          </cell>
          <cell r="I1467">
            <v>6703292</v>
          </cell>
          <cell r="J1467">
            <v>5371685</v>
          </cell>
          <cell r="K1467">
            <v>1353856</v>
          </cell>
        </row>
        <row r="1468">
          <cell r="A1468" t="str">
            <v>South Carolina</v>
          </cell>
          <cell r="B1468">
            <v>2005</v>
          </cell>
          <cell r="C1468">
            <v>33278454</v>
          </cell>
          <cell r="D1468">
            <v>3738818</v>
          </cell>
          <cell r="E1468">
            <v>3030925</v>
          </cell>
          <cell r="F1468">
            <v>1199957</v>
          </cell>
          <cell r="G1468">
            <v>2691473</v>
          </cell>
          <cell r="H1468">
            <v>246935</v>
          </cell>
          <cell r="I1468">
            <v>7101707</v>
          </cell>
          <cell r="J1468">
            <v>6486307</v>
          </cell>
          <cell r="K1468">
            <v>1492425</v>
          </cell>
        </row>
        <row r="1469">
          <cell r="A1469" t="str">
            <v>South Carolina</v>
          </cell>
          <cell r="B1469">
            <v>2006</v>
          </cell>
          <cell r="C1469">
            <v>34702705</v>
          </cell>
          <cell r="D1469">
            <v>3982966</v>
          </cell>
          <cell r="E1469">
            <v>3282214</v>
          </cell>
          <cell r="F1469">
            <v>1204560</v>
          </cell>
          <cell r="G1469">
            <v>2727251</v>
          </cell>
          <cell r="H1469">
            <v>296753</v>
          </cell>
          <cell r="I1469">
            <v>6769472</v>
          </cell>
          <cell r="J1469">
            <v>7180885</v>
          </cell>
          <cell r="K1469">
            <v>1647626</v>
          </cell>
        </row>
        <row r="1470">
          <cell r="A1470" t="str">
            <v>South Carolina</v>
          </cell>
          <cell r="B1470">
            <v>2007</v>
          </cell>
          <cell r="C1470">
            <v>38912834</v>
          </cell>
          <cell r="D1470">
            <v>4251881</v>
          </cell>
          <cell r="E1470">
            <v>3414218</v>
          </cell>
          <cell r="F1470">
            <v>1528510</v>
          </cell>
          <cell r="G1470">
            <v>3239468</v>
          </cell>
          <cell r="H1470">
            <v>311902</v>
          </cell>
          <cell r="I1470">
            <v>6448291</v>
          </cell>
          <cell r="J1470">
            <v>7641669</v>
          </cell>
          <cell r="K1470">
            <v>1641408</v>
          </cell>
        </row>
        <row r="1471">
          <cell r="A1471" t="str">
            <v>South Carolina</v>
          </cell>
          <cell r="B1471">
            <v>2008</v>
          </cell>
          <cell r="C1471">
            <v>35329048</v>
          </cell>
          <cell r="D1471">
            <v>4222355</v>
          </cell>
          <cell r="E1471">
            <v>3330501</v>
          </cell>
          <cell r="F1471">
            <v>1429192</v>
          </cell>
          <cell r="G1471">
            <v>3327800</v>
          </cell>
          <cell r="H1471">
            <v>312600</v>
          </cell>
          <cell r="I1471">
            <v>6339093</v>
          </cell>
          <cell r="J1471">
            <v>8155984</v>
          </cell>
          <cell r="K1471">
            <v>1765182</v>
          </cell>
        </row>
        <row r="1472">
          <cell r="A1472" t="str">
            <v>South Carolina</v>
          </cell>
          <cell r="B1472">
            <v>2009</v>
          </cell>
          <cell r="C1472">
            <v>32283538</v>
          </cell>
          <cell r="D1472">
            <v>4848873</v>
          </cell>
          <cell r="E1472">
            <v>3213113</v>
          </cell>
          <cell r="F1472">
            <v>1404111</v>
          </cell>
          <cell r="G1472">
            <v>2812300</v>
          </cell>
          <cell r="H1472">
            <v>249200</v>
          </cell>
          <cell r="I1472">
            <v>7267277</v>
          </cell>
          <cell r="J1472">
            <v>8634344</v>
          </cell>
          <cell r="K1472">
            <v>1769744</v>
          </cell>
        </row>
        <row r="1473">
          <cell r="A1473" t="str">
            <v>South Carolina</v>
          </cell>
          <cell r="B1473">
            <v>2010</v>
          </cell>
          <cell r="C1473">
            <v>42508501</v>
          </cell>
          <cell r="D1473">
            <v>4827979</v>
          </cell>
          <cell r="E1473">
            <v>3065206</v>
          </cell>
          <cell r="F1473">
            <v>1489250</v>
          </cell>
          <cell r="G1473">
            <v>2673000</v>
          </cell>
          <cell r="H1473">
            <v>148500</v>
          </cell>
          <cell r="I1473">
            <v>7982828</v>
          </cell>
          <cell r="J1473">
            <v>9313109</v>
          </cell>
          <cell r="K1473">
            <v>1989833</v>
          </cell>
        </row>
        <row r="1474">
          <cell r="A1474" t="str">
            <v>South Carolina</v>
          </cell>
          <cell r="B1474">
            <v>2011</v>
          </cell>
          <cell r="C1474">
            <v>45753442</v>
          </cell>
          <cell r="D1474">
            <v>4805415</v>
          </cell>
          <cell r="E1474">
            <v>3149526</v>
          </cell>
          <cell r="F1474">
            <v>1545488</v>
          </cell>
          <cell r="G1474">
            <v>2907731</v>
          </cell>
          <cell r="H1474">
            <v>216082</v>
          </cell>
          <cell r="I1474">
            <v>8711517</v>
          </cell>
          <cell r="J1474">
            <v>9628223</v>
          </cell>
          <cell r="K1474">
            <v>2118548</v>
          </cell>
        </row>
        <row r="1475">
          <cell r="A1475" t="str">
            <v>South Carolina</v>
          </cell>
          <cell r="B1475">
            <v>2012</v>
          </cell>
          <cell r="C1475">
            <v>40342984</v>
          </cell>
          <cell r="D1475">
            <v>4881968</v>
          </cell>
          <cell r="E1475">
            <v>3299933</v>
          </cell>
          <cell r="F1475">
            <v>1529865</v>
          </cell>
          <cell r="G1475">
            <v>3096834</v>
          </cell>
          <cell r="H1475">
            <v>252904</v>
          </cell>
          <cell r="I1475">
            <v>7333391</v>
          </cell>
          <cell r="J1475">
            <v>9351006</v>
          </cell>
          <cell r="K1475">
            <v>2096610</v>
          </cell>
        </row>
        <row r="1476">
          <cell r="A1476" t="str">
            <v>South Carolina</v>
          </cell>
          <cell r="B1476">
            <v>2013</v>
          </cell>
          <cell r="C1476">
            <v>44391906</v>
          </cell>
          <cell r="D1476">
            <v>5137971</v>
          </cell>
          <cell r="E1476">
            <v>3571238</v>
          </cell>
          <cell r="F1476">
            <v>1531473</v>
          </cell>
          <cell r="G1476">
            <v>3357518</v>
          </cell>
          <cell r="H1476">
            <v>386669</v>
          </cell>
          <cell r="I1476">
            <v>7108172</v>
          </cell>
          <cell r="J1476">
            <v>9858709</v>
          </cell>
          <cell r="K1476">
            <v>2237068</v>
          </cell>
        </row>
        <row r="1477">
          <cell r="A1477" t="str">
            <v>South Dakota</v>
          </cell>
          <cell r="B1477">
            <v>1977</v>
          </cell>
          <cell r="C1477">
            <v>903631</v>
          </cell>
          <cell r="D1477">
            <v>210742</v>
          </cell>
          <cell r="E1477">
            <v>111378</v>
          </cell>
          <cell r="F1477">
            <v>73160</v>
          </cell>
          <cell r="G1477">
            <v>0</v>
          </cell>
          <cell r="H1477">
            <v>2504</v>
          </cell>
          <cell r="I1477">
            <v>222006</v>
          </cell>
          <cell r="J1477">
            <v>100561</v>
          </cell>
          <cell r="K1477">
            <v>25336</v>
          </cell>
        </row>
        <row r="1478">
          <cell r="A1478" t="str">
            <v>South Dakota</v>
          </cell>
          <cell r="B1478">
            <v>1978</v>
          </cell>
          <cell r="C1478">
            <v>995194</v>
          </cell>
          <cell r="D1478">
            <v>222350</v>
          </cell>
          <cell r="E1478">
            <v>128007</v>
          </cell>
          <cell r="F1478">
            <v>77681</v>
          </cell>
          <cell r="G1478">
            <v>0</v>
          </cell>
          <cell r="H1478">
            <v>2969</v>
          </cell>
          <cell r="I1478">
            <v>250731</v>
          </cell>
          <cell r="J1478">
            <v>106612</v>
          </cell>
          <cell r="K1478">
            <v>26134</v>
          </cell>
        </row>
        <row r="1479">
          <cell r="A1479" t="str">
            <v>South Dakota</v>
          </cell>
          <cell r="B1479">
            <v>1979</v>
          </cell>
          <cell r="C1479">
            <v>1092910</v>
          </cell>
          <cell r="D1479">
            <v>236108</v>
          </cell>
          <cell r="E1479">
            <v>146762</v>
          </cell>
          <cell r="F1479">
            <v>81706</v>
          </cell>
          <cell r="G1479">
            <v>0</v>
          </cell>
          <cell r="H1479">
            <v>2908</v>
          </cell>
          <cell r="I1479">
            <v>268466</v>
          </cell>
          <cell r="J1479">
            <v>117221</v>
          </cell>
          <cell r="K1479">
            <v>26395</v>
          </cell>
        </row>
        <row r="1480">
          <cell r="A1480" t="str">
            <v>South Dakota</v>
          </cell>
          <cell r="B1480">
            <v>1980</v>
          </cell>
          <cell r="C1480">
            <v>1232566</v>
          </cell>
          <cell r="D1480">
            <v>242013</v>
          </cell>
          <cell r="E1480">
            <v>166181</v>
          </cell>
          <cell r="F1480">
            <v>85879</v>
          </cell>
          <cell r="G1480">
            <v>0</v>
          </cell>
          <cell r="H1480">
            <v>3292</v>
          </cell>
          <cell r="I1480">
            <v>315810</v>
          </cell>
          <cell r="J1480">
            <v>136341</v>
          </cell>
          <cell r="K1480">
            <v>29684</v>
          </cell>
        </row>
        <row r="1481">
          <cell r="A1481" t="str">
            <v>South Dakota</v>
          </cell>
          <cell r="B1481">
            <v>1981</v>
          </cell>
          <cell r="C1481">
            <v>1334591</v>
          </cell>
          <cell r="D1481">
            <v>253843</v>
          </cell>
          <cell r="E1481">
            <v>179821</v>
          </cell>
          <cell r="F1481">
            <v>96405</v>
          </cell>
          <cell r="G1481">
            <v>0</v>
          </cell>
          <cell r="H1481">
            <v>3680</v>
          </cell>
          <cell r="I1481">
            <v>328224</v>
          </cell>
          <cell r="J1481">
            <v>136827</v>
          </cell>
          <cell r="K1481">
            <v>30647</v>
          </cell>
        </row>
        <row r="1482">
          <cell r="A1482" t="str">
            <v>South Dakota</v>
          </cell>
          <cell r="B1482">
            <v>1982</v>
          </cell>
          <cell r="C1482">
            <v>1445241</v>
          </cell>
          <cell r="D1482">
            <v>267048</v>
          </cell>
          <cell r="E1482">
            <v>202806</v>
          </cell>
          <cell r="F1482">
            <v>104587</v>
          </cell>
          <cell r="G1482">
            <v>0</v>
          </cell>
          <cell r="H1482">
            <v>1041</v>
          </cell>
          <cell r="I1482">
            <v>309041</v>
          </cell>
          <cell r="J1482">
            <v>154006</v>
          </cell>
          <cell r="K1482">
            <v>35700</v>
          </cell>
        </row>
        <row r="1483">
          <cell r="A1483" t="str">
            <v>South Dakota</v>
          </cell>
          <cell r="B1483">
            <v>1983</v>
          </cell>
          <cell r="C1483">
            <v>1564336</v>
          </cell>
          <cell r="D1483">
            <v>272336</v>
          </cell>
          <cell r="E1483">
            <v>200581</v>
          </cell>
          <cell r="F1483">
            <v>106142</v>
          </cell>
          <cell r="G1483">
            <v>1</v>
          </cell>
          <cell r="H1483">
            <v>2565</v>
          </cell>
          <cell r="I1483">
            <v>324175</v>
          </cell>
          <cell r="J1483">
            <v>165801</v>
          </cell>
          <cell r="K1483">
            <v>35922</v>
          </cell>
        </row>
        <row r="1484">
          <cell r="A1484" t="str">
            <v>South Dakota</v>
          </cell>
          <cell r="B1484">
            <v>1984</v>
          </cell>
          <cell r="C1484">
            <v>1766481</v>
          </cell>
          <cell r="D1484">
            <v>286906</v>
          </cell>
          <cell r="E1484">
            <v>208236</v>
          </cell>
          <cell r="F1484">
            <v>111730</v>
          </cell>
          <cell r="G1484">
            <v>1</v>
          </cell>
          <cell r="H1484">
            <v>17881</v>
          </cell>
          <cell r="I1484">
            <v>360104</v>
          </cell>
          <cell r="J1484">
            <v>176064</v>
          </cell>
          <cell r="K1484">
            <v>42807</v>
          </cell>
        </row>
        <row r="1485">
          <cell r="A1485" t="str">
            <v>South Dakota</v>
          </cell>
          <cell r="B1485">
            <v>1985</v>
          </cell>
          <cell r="C1485">
            <v>1776205</v>
          </cell>
          <cell r="D1485">
            <v>322241</v>
          </cell>
          <cell r="E1485">
            <v>228752</v>
          </cell>
          <cell r="F1485">
            <v>109262</v>
          </cell>
          <cell r="G1485">
            <v>2</v>
          </cell>
          <cell r="H1485">
            <v>16938</v>
          </cell>
          <cell r="I1485">
            <v>374601</v>
          </cell>
          <cell r="J1485">
            <v>181066</v>
          </cell>
          <cell r="K1485">
            <v>45095</v>
          </cell>
        </row>
        <row r="1486">
          <cell r="A1486" t="str">
            <v>South Dakota</v>
          </cell>
          <cell r="B1486">
            <v>1986</v>
          </cell>
          <cell r="C1486">
            <v>1950741</v>
          </cell>
          <cell r="D1486">
            <v>337957</v>
          </cell>
          <cell r="E1486">
            <v>248617</v>
          </cell>
          <cell r="F1486">
            <v>120602</v>
          </cell>
          <cell r="G1486">
            <v>12</v>
          </cell>
          <cell r="H1486">
            <v>23617</v>
          </cell>
          <cell r="I1486">
            <v>410246</v>
          </cell>
          <cell r="J1486">
            <v>190596</v>
          </cell>
          <cell r="K1486">
            <v>48823</v>
          </cell>
        </row>
        <row r="1487">
          <cell r="A1487" t="str">
            <v>South Dakota</v>
          </cell>
          <cell r="B1487">
            <v>1987</v>
          </cell>
          <cell r="C1487">
            <v>1976574</v>
          </cell>
          <cell r="D1487">
            <v>352654</v>
          </cell>
          <cell r="E1487">
            <v>270054</v>
          </cell>
          <cell r="F1487">
            <v>125036</v>
          </cell>
          <cell r="G1487">
            <v>2</v>
          </cell>
          <cell r="H1487">
            <v>24035</v>
          </cell>
          <cell r="I1487">
            <v>407206</v>
          </cell>
          <cell r="J1487">
            <v>200619</v>
          </cell>
          <cell r="K1487">
            <v>44823</v>
          </cell>
        </row>
        <row r="1488">
          <cell r="A1488" t="str">
            <v>South Dakota</v>
          </cell>
          <cell r="B1488">
            <v>1988</v>
          </cell>
          <cell r="C1488">
            <v>2158373</v>
          </cell>
          <cell r="D1488">
            <v>383658</v>
          </cell>
          <cell r="E1488">
            <v>326547</v>
          </cell>
          <cell r="F1488">
            <v>131316</v>
          </cell>
          <cell r="G1488">
            <v>162</v>
          </cell>
          <cell r="H1488">
            <v>26357</v>
          </cell>
          <cell r="I1488">
            <v>429863</v>
          </cell>
          <cell r="J1488">
            <v>203110</v>
          </cell>
          <cell r="K1488">
            <v>56005</v>
          </cell>
        </row>
        <row r="1489">
          <cell r="A1489" t="str">
            <v>South Dakota</v>
          </cell>
          <cell r="B1489">
            <v>1989</v>
          </cell>
          <cell r="C1489">
            <v>2194894</v>
          </cell>
          <cell r="D1489">
            <v>388886</v>
          </cell>
          <cell r="E1489">
            <v>302836</v>
          </cell>
          <cell r="F1489">
            <v>146716</v>
          </cell>
          <cell r="G1489">
            <v>0</v>
          </cell>
          <cell r="H1489">
            <v>26490</v>
          </cell>
          <cell r="I1489">
            <v>472359</v>
          </cell>
          <cell r="J1489">
            <v>204340</v>
          </cell>
          <cell r="K1489">
            <v>48536</v>
          </cell>
        </row>
        <row r="1490">
          <cell r="A1490" t="str">
            <v>South Dakota</v>
          </cell>
          <cell r="B1490">
            <v>1990</v>
          </cell>
          <cell r="C1490">
            <v>2337985</v>
          </cell>
          <cell r="D1490">
            <v>405468</v>
          </cell>
          <cell r="E1490">
            <v>328815</v>
          </cell>
          <cell r="F1490">
            <v>153808</v>
          </cell>
          <cell r="G1490">
            <v>13</v>
          </cell>
          <cell r="H1490">
            <v>30714</v>
          </cell>
          <cell r="I1490">
            <v>503331</v>
          </cell>
          <cell r="J1490">
            <v>218266</v>
          </cell>
          <cell r="K1490">
            <v>46028</v>
          </cell>
        </row>
        <row r="1491">
          <cell r="A1491" t="str">
            <v>South Dakota</v>
          </cell>
          <cell r="B1491">
            <v>1991</v>
          </cell>
          <cell r="C1491">
            <v>2460605</v>
          </cell>
          <cell r="D1491">
            <v>407209</v>
          </cell>
          <cell r="E1491">
            <v>337112</v>
          </cell>
          <cell r="F1491">
            <v>153583</v>
          </cell>
          <cell r="G1491">
            <v>28</v>
          </cell>
          <cell r="H1491">
            <v>38578</v>
          </cell>
          <cell r="I1491">
            <v>551149</v>
          </cell>
          <cell r="J1491">
            <v>242557</v>
          </cell>
          <cell r="K1491">
            <v>66664</v>
          </cell>
        </row>
        <row r="1492">
          <cell r="A1492" t="str">
            <v>South Dakota</v>
          </cell>
          <cell r="B1492">
            <v>1992</v>
          </cell>
          <cell r="C1492">
            <v>2687695</v>
          </cell>
          <cell r="D1492">
            <v>430084</v>
          </cell>
          <cell r="E1492">
            <v>378326</v>
          </cell>
          <cell r="F1492">
            <v>161366</v>
          </cell>
          <cell r="G1492">
            <v>121</v>
          </cell>
          <cell r="H1492">
            <v>35222</v>
          </cell>
          <cell r="I1492">
            <v>603451</v>
          </cell>
          <cell r="J1492">
            <v>271170</v>
          </cell>
          <cell r="K1492">
            <v>89878</v>
          </cell>
        </row>
        <row r="1493">
          <cell r="A1493" t="str">
            <v>South Dakota</v>
          </cell>
          <cell r="B1493">
            <v>1993</v>
          </cell>
          <cell r="C1493">
            <v>2904391</v>
          </cell>
          <cell r="D1493">
            <v>476494</v>
          </cell>
          <cell r="E1493">
            <v>402661</v>
          </cell>
          <cell r="F1493">
            <v>165325</v>
          </cell>
          <cell r="G1493">
            <v>33</v>
          </cell>
          <cell r="H1493">
            <v>28142</v>
          </cell>
          <cell r="I1493">
            <v>630980</v>
          </cell>
          <cell r="J1493">
            <v>294374</v>
          </cell>
          <cell r="K1493">
            <v>96644</v>
          </cell>
        </row>
        <row r="1494">
          <cell r="A1494" t="str">
            <v>South Dakota</v>
          </cell>
          <cell r="B1494">
            <v>1994</v>
          </cell>
          <cell r="C1494">
            <v>3093134</v>
          </cell>
          <cell r="D1494">
            <v>523036</v>
          </cell>
          <cell r="E1494">
            <v>441700</v>
          </cell>
          <cell r="F1494">
            <v>175453</v>
          </cell>
          <cell r="G1494">
            <v>127</v>
          </cell>
          <cell r="H1494">
            <v>36540</v>
          </cell>
          <cell r="I1494">
            <v>710325</v>
          </cell>
          <cell r="J1494">
            <v>316993</v>
          </cell>
          <cell r="K1494">
            <v>117181</v>
          </cell>
        </row>
        <row r="1495">
          <cell r="A1495" t="str">
            <v>South Dakota</v>
          </cell>
          <cell r="B1495">
            <v>1995</v>
          </cell>
          <cell r="C1495">
            <v>3225357</v>
          </cell>
          <cell r="D1495">
            <v>564209</v>
          </cell>
          <cell r="E1495">
            <v>468334</v>
          </cell>
          <cell r="F1495">
            <v>181318</v>
          </cell>
          <cell r="G1495">
            <v>136</v>
          </cell>
          <cell r="H1495">
            <v>39914</v>
          </cell>
          <cell r="I1495">
            <v>720981</v>
          </cell>
          <cell r="J1495">
            <v>340902</v>
          </cell>
          <cell r="K1495">
            <v>106421</v>
          </cell>
        </row>
        <row r="1496">
          <cell r="A1496" t="str">
            <v>South Dakota</v>
          </cell>
          <cell r="B1496">
            <v>1996</v>
          </cell>
          <cell r="C1496">
            <v>3445740</v>
          </cell>
          <cell r="D1496">
            <v>557761</v>
          </cell>
          <cell r="E1496">
            <v>504414</v>
          </cell>
          <cell r="F1496">
            <v>191334</v>
          </cell>
          <cell r="G1496">
            <v>136</v>
          </cell>
          <cell r="H1496">
            <v>38099</v>
          </cell>
          <cell r="I1496">
            <v>753954</v>
          </cell>
          <cell r="J1496">
            <v>350031</v>
          </cell>
          <cell r="K1496">
            <v>150987</v>
          </cell>
        </row>
        <row r="1497">
          <cell r="A1497" t="str">
            <v>South Dakota</v>
          </cell>
          <cell r="B1497">
            <v>1997</v>
          </cell>
          <cell r="C1497">
            <v>3495477</v>
          </cell>
          <cell r="D1497">
            <v>533047</v>
          </cell>
          <cell r="E1497">
            <v>543130</v>
          </cell>
          <cell r="F1497">
            <v>200459</v>
          </cell>
          <cell r="G1497">
            <v>0</v>
          </cell>
          <cell r="H1497">
            <v>36888</v>
          </cell>
          <cell r="I1497">
            <v>734371</v>
          </cell>
          <cell r="J1497">
            <v>379263</v>
          </cell>
          <cell r="K1497">
            <v>155706</v>
          </cell>
        </row>
        <row r="1498">
          <cell r="A1498" t="str">
            <v>South Dakota</v>
          </cell>
          <cell r="B1498">
            <v>1998</v>
          </cell>
          <cell r="C1498">
            <v>4185358</v>
          </cell>
          <cell r="D1498">
            <v>573252</v>
          </cell>
          <cell r="E1498">
            <v>588966</v>
          </cell>
          <cell r="F1498">
            <v>225310</v>
          </cell>
          <cell r="G1498">
            <v>0</v>
          </cell>
          <cell r="H1498">
            <v>38269</v>
          </cell>
          <cell r="I1498">
            <v>856795</v>
          </cell>
          <cell r="J1498">
            <v>399973</v>
          </cell>
          <cell r="K1498">
            <v>162887</v>
          </cell>
        </row>
        <row r="1499">
          <cell r="A1499" t="str">
            <v>South Dakota</v>
          </cell>
          <cell r="B1499">
            <v>1999</v>
          </cell>
          <cell r="C1499">
            <v>4224007</v>
          </cell>
          <cell r="D1499">
            <v>617287</v>
          </cell>
          <cell r="E1499">
            <v>563521</v>
          </cell>
          <cell r="F1499">
            <v>222944</v>
          </cell>
          <cell r="G1499">
            <v>0</v>
          </cell>
          <cell r="H1499">
            <v>50819</v>
          </cell>
          <cell r="I1499">
            <v>871484</v>
          </cell>
          <cell r="J1499">
            <v>414404</v>
          </cell>
          <cell r="K1499">
            <v>178014</v>
          </cell>
        </row>
        <row r="1500">
          <cell r="A1500" t="str">
            <v>South Dakota</v>
          </cell>
          <cell r="B1500">
            <v>2000</v>
          </cell>
          <cell r="C1500">
            <v>4277467</v>
          </cell>
          <cell r="D1500">
            <v>632374</v>
          </cell>
          <cell r="E1500">
            <v>627225</v>
          </cell>
          <cell r="F1500">
            <v>246557</v>
          </cell>
          <cell r="G1500">
            <v>0</v>
          </cell>
          <cell r="H1500">
            <v>45123</v>
          </cell>
          <cell r="I1500">
            <v>869214</v>
          </cell>
          <cell r="J1500">
            <v>430421</v>
          </cell>
          <cell r="K1500">
            <v>214343</v>
          </cell>
        </row>
        <row r="1501">
          <cell r="A1501" t="str">
            <v>South Dakota</v>
          </cell>
          <cell r="B1501">
            <v>2002</v>
          </cell>
          <cell r="C1501">
            <v>3964187</v>
          </cell>
          <cell r="D1501">
            <v>668048</v>
          </cell>
          <cell r="E1501">
            <v>671952</v>
          </cell>
          <cell r="F1501">
            <v>258016</v>
          </cell>
          <cell r="G1501">
            <v>0</v>
          </cell>
          <cell r="H1501">
            <v>40547</v>
          </cell>
          <cell r="I1501">
            <v>1150293</v>
          </cell>
          <cell r="J1501">
            <v>423977</v>
          </cell>
          <cell r="K1501">
            <v>228649</v>
          </cell>
        </row>
        <row r="1502">
          <cell r="A1502" t="str">
            <v>South Dakota</v>
          </cell>
          <cell r="B1502">
            <v>2004</v>
          </cell>
          <cell r="C1502">
            <v>5592781</v>
          </cell>
          <cell r="D1502">
            <v>705183</v>
          </cell>
          <cell r="E1502">
            <v>787264</v>
          </cell>
          <cell r="F1502">
            <v>283632</v>
          </cell>
          <cell r="G1502">
            <v>0</v>
          </cell>
          <cell r="H1502">
            <v>47108</v>
          </cell>
          <cell r="I1502">
            <v>1359899</v>
          </cell>
          <cell r="J1502">
            <v>518354</v>
          </cell>
          <cell r="K1502">
            <v>251084</v>
          </cell>
        </row>
        <row r="1503">
          <cell r="A1503" t="str">
            <v>South Dakota</v>
          </cell>
          <cell r="B1503">
            <v>2005</v>
          </cell>
          <cell r="C1503">
            <v>5856731</v>
          </cell>
          <cell r="D1503">
            <v>736262</v>
          </cell>
          <cell r="E1503">
            <v>840015</v>
          </cell>
          <cell r="F1503">
            <v>291478</v>
          </cell>
          <cell r="G1503">
            <v>0</v>
          </cell>
          <cell r="H1503">
            <v>49142</v>
          </cell>
          <cell r="I1503">
            <v>1374261</v>
          </cell>
          <cell r="J1503">
            <v>535329</v>
          </cell>
          <cell r="K1503">
            <v>249498</v>
          </cell>
        </row>
        <row r="1504">
          <cell r="A1504" t="str">
            <v>South Dakota</v>
          </cell>
          <cell r="B1504">
            <v>2006</v>
          </cell>
          <cell r="C1504">
            <v>6055554</v>
          </cell>
          <cell r="D1504">
            <v>764495</v>
          </cell>
          <cell r="E1504">
            <v>913723</v>
          </cell>
          <cell r="F1504">
            <v>302159</v>
          </cell>
          <cell r="G1504">
            <v>0</v>
          </cell>
          <cell r="H1504">
            <v>61865</v>
          </cell>
          <cell r="I1504">
            <v>1379732</v>
          </cell>
          <cell r="J1504">
            <v>561446</v>
          </cell>
          <cell r="K1504">
            <v>292982</v>
          </cell>
        </row>
        <row r="1505">
          <cell r="A1505" t="str">
            <v>South Dakota</v>
          </cell>
          <cell r="B1505">
            <v>2007</v>
          </cell>
          <cell r="C1505">
            <v>7045576</v>
          </cell>
          <cell r="D1505">
            <v>822539</v>
          </cell>
          <cell r="E1505">
            <v>969498</v>
          </cell>
          <cell r="F1505">
            <v>324409</v>
          </cell>
          <cell r="G1505">
            <v>0</v>
          </cell>
          <cell r="H1505">
            <v>76665</v>
          </cell>
          <cell r="I1505">
            <v>1418356</v>
          </cell>
          <cell r="J1505">
            <v>650614</v>
          </cell>
          <cell r="K1505">
            <v>275073</v>
          </cell>
        </row>
        <row r="1506">
          <cell r="A1506" t="str">
            <v>South Dakota</v>
          </cell>
          <cell r="B1506">
            <v>2008</v>
          </cell>
          <cell r="C1506">
            <v>5206966</v>
          </cell>
          <cell r="D1506">
            <v>861875</v>
          </cell>
          <cell r="E1506">
            <v>1002218</v>
          </cell>
          <cell r="F1506">
            <v>359196</v>
          </cell>
          <cell r="G1506">
            <v>0</v>
          </cell>
          <cell r="H1506">
            <v>69879</v>
          </cell>
          <cell r="I1506">
            <v>1435785</v>
          </cell>
          <cell r="J1506">
            <v>734519</v>
          </cell>
          <cell r="K1506">
            <v>314823</v>
          </cell>
        </row>
        <row r="1507">
          <cell r="A1507" t="str">
            <v>South Dakota</v>
          </cell>
          <cell r="B1507">
            <v>2009</v>
          </cell>
          <cell r="C1507">
            <v>4520377</v>
          </cell>
          <cell r="D1507">
            <v>877499</v>
          </cell>
          <cell r="E1507">
            <v>1045508</v>
          </cell>
          <cell r="F1507">
            <v>347320</v>
          </cell>
          <cell r="G1507">
            <v>0</v>
          </cell>
          <cell r="H1507">
            <v>48772</v>
          </cell>
          <cell r="I1507">
            <v>1599891</v>
          </cell>
          <cell r="J1507">
            <v>746005</v>
          </cell>
          <cell r="K1507">
            <v>340200</v>
          </cell>
        </row>
        <row r="1508">
          <cell r="A1508" t="str">
            <v>South Dakota</v>
          </cell>
          <cell r="B1508">
            <v>2010</v>
          </cell>
          <cell r="C1508">
            <v>6940774</v>
          </cell>
          <cell r="D1508">
            <v>923600</v>
          </cell>
          <cell r="E1508">
            <v>1029656</v>
          </cell>
          <cell r="F1508">
            <v>361759</v>
          </cell>
          <cell r="G1508">
            <v>0</v>
          </cell>
          <cell r="H1508">
            <v>31157</v>
          </cell>
          <cell r="I1508">
            <v>1955280</v>
          </cell>
          <cell r="J1508">
            <v>764780</v>
          </cell>
          <cell r="K1508">
            <v>356222</v>
          </cell>
        </row>
        <row r="1509">
          <cell r="A1509" t="str">
            <v>South Dakota</v>
          </cell>
          <cell r="B1509">
            <v>2011</v>
          </cell>
          <cell r="C1509">
            <v>8454486</v>
          </cell>
          <cell r="D1509">
            <v>978122</v>
          </cell>
          <cell r="E1509">
            <v>1103181</v>
          </cell>
          <cell r="F1509">
            <v>370316</v>
          </cell>
          <cell r="G1509">
            <v>0</v>
          </cell>
          <cell r="H1509">
            <v>15208</v>
          </cell>
          <cell r="I1509">
            <v>2051753</v>
          </cell>
          <cell r="J1509">
            <v>778182</v>
          </cell>
          <cell r="K1509">
            <v>341132</v>
          </cell>
        </row>
        <row r="1510">
          <cell r="A1510" t="str">
            <v>South Dakota</v>
          </cell>
          <cell r="B1510">
            <v>2012</v>
          </cell>
          <cell r="C1510">
            <v>6844783</v>
          </cell>
          <cell r="D1510">
            <v>1008006</v>
          </cell>
          <cell r="E1510">
            <v>1142712</v>
          </cell>
          <cell r="F1510">
            <v>389018</v>
          </cell>
          <cell r="G1510">
            <v>0</v>
          </cell>
          <cell r="H1510">
            <v>59837</v>
          </cell>
          <cell r="I1510">
            <v>1817463</v>
          </cell>
          <cell r="J1510">
            <v>775935</v>
          </cell>
          <cell r="K1510">
            <v>332268</v>
          </cell>
        </row>
        <row r="1511">
          <cell r="A1511" t="str">
            <v>South Dakota</v>
          </cell>
          <cell r="B1511">
            <v>2013</v>
          </cell>
          <cell r="C1511">
            <v>8381653</v>
          </cell>
          <cell r="D1511">
            <v>1040165</v>
          </cell>
          <cell r="E1511">
            <v>1181985</v>
          </cell>
          <cell r="F1511">
            <v>404404</v>
          </cell>
          <cell r="G1511">
            <v>0</v>
          </cell>
          <cell r="H1511">
            <v>37172</v>
          </cell>
          <cell r="I1511">
            <v>1760610</v>
          </cell>
          <cell r="J1511">
            <v>820927</v>
          </cell>
          <cell r="K1511">
            <v>399011</v>
          </cell>
        </row>
        <row r="1512">
          <cell r="A1512" t="str">
            <v>Tennessee</v>
          </cell>
          <cell r="B1512">
            <v>1977</v>
          </cell>
          <cell r="C1512">
            <v>5746689</v>
          </cell>
          <cell r="D1512">
            <v>608533</v>
          </cell>
          <cell r="E1512">
            <v>928737</v>
          </cell>
          <cell r="F1512">
            <v>436350</v>
          </cell>
          <cell r="G1512">
            <v>22385</v>
          </cell>
          <cell r="H1512">
            <v>156042</v>
          </cell>
          <cell r="I1512">
            <v>1098264</v>
          </cell>
          <cell r="J1512">
            <v>633519</v>
          </cell>
          <cell r="K1512">
            <v>58745</v>
          </cell>
        </row>
        <row r="1513">
          <cell r="A1513" t="str">
            <v>Tennessee</v>
          </cell>
          <cell r="B1513">
            <v>1978</v>
          </cell>
          <cell r="C1513">
            <v>6562183</v>
          </cell>
          <cell r="D1513">
            <v>639660</v>
          </cell>
          <cell r="E1513">
            <v>1055941</v>
          </cell>
          <cell r="F1513">
            <v>476738</v>
          </cell>
          <cell r="G1513">
            <v>24857</v>
          </cell>
          <cell r="H1513">
            <v>170848</v>
          </cell>
          <cell r="I1513">
            <v>1254665</v>
          </cell>
          <cell r="J1513">
            <v>701477</v>
          </cell>
          <cell r="K1513">
            <v>78419</v>
          </cell>
        </row>
        <row r="1514">
          <cell r="A1514" t="str">
            <v>Tennessee</v>
          </cell>
          <cell r="B1514">
            <v>1979</v>
          </cell>
          <cell r="C1514">
            <v>7312037</v>
          </cell>
          <cell r="D1514">
            <v>680244</v>
          </cell>
          <cell r="E1514">
            <v>1195508</v>
          </cell>
          <cell r="F1514">
            <v>508986</v>
          </cell>
          <cell r="G1514">
            <v>26025</v>
          </cell>
          <cell r="H1514">
            <v>186088</v>
          </cell>
          <cell r="I1514">
            <v>1341087</v>
          </cell>
          <cell r="J1514">
            <v>754957</v>
          </cell>
          <cell r="K1514">
            <v>93802</v>
          </cell>
        </row>
        <row r="1515">
          <cell r="A1515" t="str">
            <v>Tennessee</v>
          </cell>
          <cell r="B1515">
            <v>1980</v>
          </cell>
          <cell r="C1515">
            <v>8118847</v>
          </cell>
          <cell r="D1515">
            <v>723327</v>
          </cell>
          <cell r="E1515">
            <v>1252962</v>
          </cell>
          <cell r="F1515">
            <v>502121</v>
          </cell>
          <cell r="G1515">
            <v>30816</v>
          </cell>
          <cell r="H1515">
            <v>198222</v>
          </cell>
          <cell r="I1515">
            <v>1586942</v>
          </cell>
          <cell r="J1515">
            <v>891055</v>
          </cell>
          <cell r="K1515">
            <v>104296</v>
          </cell>
        </row>
        <row r="1516">
          <cell r="A1516" t="str">
            <v>Tennessee</v>
          </cell>
          <cell r="B1516">
            <v>1981</v>
          </cell>
          <cell r="C1516">
            <v>9197944</v>
          </cell>
          <cell r="D1516">
            <v>968552</v>
          </cell>
          <cell r="E1516">
            <v>1348303</v>
          </cell>
          <cell r="F1516">
            <v>518718</v>
          </cell>
          <cell r="G1516">
            <v>35678</v>
          </cell>
          <cell r="H1516">
            <v>195065</v>
          </cell>
          <cell r="I1516">
            <v>1688224</v>
          </cell>
          <cell r="J1516">
            <v>1006888</v>
          </cell>
          <cell r="K1516">
            <v>151728</v>
          </cell>
        </row>
        <row r="1517">
          <cell r="A1517" t="str">
            <v>Tennessee</v>
          </cell>
          <cell r="B1517">
            <v>1982</v>
          </cell>
          <cell r="C1517">
            <v>9869607</v>
          </cell>
          <cell r="D1517">
            <v>894594</v>
          </cell>
          <cell r="E1517">
            <v>1454159</v>
          </cell>
          <cell r="F1517">
            <v>600566</v>
          </cell>
          <cell r="G1517">
            <v>44469</v>
          </cell>
          <cell r="H1517">
            <v>206835</v>
          </cell>
          <cell r="I1517">
            <v>1561923</v>
          </cell>
          <cell r="J1517">
            <v>1130521</v>
          </cell>
          <cell r="K1517">
            <v>184149</v>
          </cell>
        </row>
        <row r="1518">
          <cell r="A1518" t="str">
            <v>Tennessee</v>
          </cell>
          <cell r="B1518">
            <v>1983</v>
          </cell>
          <cell r="C1518">
            <v>10716041</v>
          </cell>
          <cell r="D1518">
            <v>965455</v>
          </cell>
          <cell r="E1518">
            <v>1549552</v>
          </cell>
          <cell r="F1518">
            <v>623352</v>
          </cell>
          <cell r="G1518">
            <v>52151</v>
          </cell>
          <cell r="H1518">
            <v>203858</v>
          </cell>
          <cell r="I1518">
            <v>1699149</v>
          </cell>
          <cell r="J1518">
            <v>1294240</v>
          </cell>
          <cell r="K1518">
            <v>194651</v>
          </cell>
        </row>
        <row r="1519">
          <cell r="A1519" t="str">
            <v>Tennessee</v>
          </cell>
          <cell r="B1519">
            <v>1984</v>
          </cell>
          <cell r="C1519">
            <v>11252419</v>
          </cell>
          <cell r="D1519">
            <v>1003449</v>
          </cell>
          <cell r="E1519">
            <v>1801122</v>
          </cell>
          <cell r="F1519">
            <v>647701</v>
          </cell>
          <cell r="G1519">
            <v>54723</v>
          </cell>
          <cell r="H1519">
            <v>226242</v>
          </cell>
          <cell r="I1519">
            <v>1845639</v>
          </cell>
          <cell r="J1519">
            <v>1304626</v>
          </cell>
          <cell r="K1519">
            <v>188089</v>
          </cell>
        </row>
        <row r="1520">
          <cell r="A1520" t="str">
            <v>Tennessee</v>
          </cell>
          <cell r="B1520">
            <v>1985</v>
          </cell>
          <cell r="C1520">
            <v>12583081</v>
          </cell>
          <cell r="D1520">
            <v>1037609</v>
          </cell>
          <cell r="E1520">
            <v>2249481</v>
          </cell>
          <cell r="F1520">
            <v>663995</v>
          </cell>
          <cell r="G1520">
            <v>61825</v>
          </cell>
          <cell r="H1520">
            <v>259198</v>
          </cell>
          <cell r="I1520">
            <v>1932476</v>
          </cell>
          <cell r="J1520">
            <v>1469852</v>
          </cell>
          <cell r="K1520">
            <v>232933</v>
          </cell>
        </row>
        <row r="1521">
          <cell r="A1521" t="str">
            <v>Tennessee</v>
          </cell>
          <cell r="B1521">
            <v>1986</v>
          </cell>
          <cell r="C1521">
            <v>13524939</v>
          </cell>
          <cell r="D1521">
            <v>1130596</v>
          </cell>
          <cell r="E1521">
            <v>2431024</v>
          </cell>
          <cell r="F1521">
            <v>765449</v>
          </cell>
          <cell r="G1521">
            <v>67432</v>
          </cell>
          <cell r="H1521">
            <v>268618</v>
          </cell>
          <cell r="I1521">
            <v>2168144</v>
          </cell>
          <cell r="J1521">
            <v>1595103</v>
          </cell>
          <cell r="K1521">
            <v>238563</v>
          </cell>
        </row>
        <row r="1522">
          <cell r="A1522" t="str">
            <v>Tennessee</v>
          </cell>
          <cell r="B1522">
            <v>1987</v>
          </cell>
          <cell r="C1522">
            <v>14787848</v>
          </cell>
          <cell r="D1522">
            <v>1212886</v>
          </cell>
          <cell r="E1522">
            <v>2577831</v>
          </cell>
          <cell r="F1522">
            <v>926129</v>
          </cell>
          <cell r="G1522">
            <v>68124</v>
          </cell>
          <cell r="H1522">
            <v>298644</v>
          </cell>
          <cell r="I1522">
            <v>2121635</v>
          </cell>
          <cell r="J1522">
            <v>1760598</v>
          </cell>
          <cell r="K1522">
            <v>289063</v>
          </cell>
        </row>
        <row r="1523">
          <cell r="A1523" t="str">
            <v>Tennessee</v>
          </cell>
          <cell r="B1523">
            <v>1988</v>
          </cell>
          <cell r="C1523">
            <v>15768131</v>
          </cell>
          <cell r="D1523">
            <v>1333794</v>
          </cell>
          <cell r="E1523">
            <v>2784126</v>
          </cell>
          <cell r="F1523">
            <v>940173</v>
          </cell>
          <cell r="G1523">
            <v>79650</v>
          </cell>
          <cell r="H1523">
            <v>352120</v>
          </cell>
          <cell r="I1523">
            <v>2306577</v>
          </cell>
          <cell r="J1523">
            <v>1972321</v>
          </cell>
          <cell r="K1523">
            <v>201954</v>
          </cell>
        </row>
        <row r="1524">
          <cell r="A1524" t="str">
            <v>Tennessee</v>
          </cell>
          <cell r="B1524">
            <v>1989</v>
          </cell>
          <cell r="C1524">
            <v>16760826</v>
          </cell>
          <cell r="D1524">
            <v>1464347</v>
          </cell>
          <cell r="E1524">
            <v>2920151</v>
          </cell>
          <cell r="F1524">
            <v>997394</v>
          </cell>
          <cell r="G1524">
            <v>95464</v>
          </cell>
          <cell r="H1524">
            <v>371545</v>
          </cell>
          <cell r="I1524">
            <v>2562846</v>
          </cell>
          <cell r="J1524">
            <v>2148590</v>
          </cell>
          <cell r="K1524">
            <v>246813</v>
          </cell>
        </row>
        <row r="1525">
          <cell r="A1525" t="str">
            <v>Tennessee</v>
          </cell>
          <cell r="B1525">
            <v>1990</v>
          </cell>
          <cell r="C1525">
            <v>17965066</v>
          </cell>
          <cell r="D1525">
            <v>1566790</v>
          </cell>
          <cell r="E1525">
            <v>3066549</v>
          </cell>
          <cell r="F1525">
            <v>1079084</v>
          </cell>
          <cell r="G1525">
            <v>102955</v>
          </cell>
          <cell r="H1525">
            <v>332036</v>
          </cell>
          <cell r="I1525">
            <v>2761319</v>
          </cell>
          <cell r="J1525">
            <v>2365082</v>
          </cell>
          <cell r="K1525">
            <v>271425</v>
          </cell>
        </row>
        <row r="1526">
          <cell r="A1526" t="str">
            <v>Tennessee</v>
          </cell>
          <cell r="B1526">
            <v>1991</v>
          </cell>
          <cell r="C1526">
            <v>18614523</v>
          </cell>
          <cell r="D1526">
            <v>1630034</v>
          </cell>
          <cell r="E1526">
            <v>3101080</v>
          </cell>
          <cell r="F1526">
            <v>1101199</v>
          </cell>
          <cell r="G1526">
            <v>97034</v>
          </cell>
          <cell r="H1526">
            <v>345542</v>
          </cell>
          <cell r="I1526">
            <v>3062110</v>
          </cell>
          <cell r="J1526">
            <v>2573934</v>
          </cell>
          <cell r="K1526">
            <v>331356</v>
          </cell>
        </row>
        <row r="1527">
          <cell r="A1527" t="str">
            <v>Tennessee</v>
          </cell>
          <cell r="B1527">
            <v>1992</v>
          </cell>
          <cell r="C1527">
            <v>21261121</v>
          </cell>
          <cell r="D1527">
            <v>1765531</v>
          </cell>
          <cell r="E1527">
            <v>3313141</v>
          </cell>
          <cell r="F1527">
            <v>1509575</v>
          </cell>
          <cell r="G1527">
            <v>93375</v>
          </cell>
          <cell r="H1527">
            <v>295266</v>
          </cell>
          <cell r="I1527">
            <v>3687060</v>
          </cell>
          <cell r="J1527">
            <v>2883305</v>
          </cell>
          <cell r="K1527">
            <v>682184</v>
          </cell>
        </row>
        <row r="1528">
          <cell r="A1528" t="str">
            <v>Tennessee</v>
          </cell>
          <cell r="B1528">
            <v>1993</v>
          </cell>
          <cell r="C1528">
            <v>22243630</v>
          </cell>
          <cell r="D1528">
            <v>1890943</v>
          </cell>
          <cell r="E1528">
            <v>3656675</v>
          </cell>
          <cell r="F1528">
            <v>1851633</v>
          </cell>
          <cell r="G1528">
            <v>94895</v>
          </cell>
          <cell r="H1528">
            <v>365323</v>
          </cell>
          <cell r="I1528">
            <v>3891387</v>
          </cell>
          <cell r="J1528">
            <v>2853196</v>
          </cell>
          <cell r="K1528">
            <v>357441</v>
          </cell>
        </row>
        <row r="1529">
          <cell r="A1529" t="str">
            <v>Tennessee</v>
          </cell>
          <cell r="B1529">
            <v>1994</v>
          </cell>
          <cell r="C1529">
            <v>23806865</v>
          </cell>
          <cell r="D1529">
            <v>2071774</v>
          </cell>
          <cell r="E1529">
            <v>4014032</v>
          </cell>
          <cell r="F1529">
            <v>1605031</v>
          </cell>
          <cell r="G1529">
            <v>99124</v>
          </cell>
          <cell r="H1529">
            <v>421960</v>
          </cell>
          <cell r="I1529">
            <v>3996969</v>
          </cell>
          <cell r="J1529">
            <v>3300036</v>
          </cell>
          <cell r="K1529">
            <v>480411</v>
          </cell>
        </row>
        <row r="1530">
          <cell r="A1530" t="str">
            <v>Tennessee</v>
          </cell>
          <cell r="B1530">
            <v>1995</v>
          </cell>
          <cell r="C1530">
            <v>24223500</v>
          </cell>
          <cell r="D1530">
            <v>2142187</v>
          </cell>
          <cell r="E1530">
            <v>4333994</v>
          </cell>
          <cell r="F1530">
            <v>1397609</v>
          </cell>
          <cell r="G1530">
            <v>101528</v>
          </cell>
          <cell r="H1530">
            <v>493072</v>
          </cell>
          <cell r="I1530">
            <v>4295054</v>
          </cell>
          <cell r="J1530">
            <v>3560872</v>
          </cell>
          <cell r="K1530">
            <v>521503</v>
          </cell>
        </row>
        <row r="1531">
          <cell r="A1531" t="str">
            <v>Tennessee</v>
          </cell>
          <cell r="B1531">
            <v>1996</v>
          </cell>
          <cell r="C1531">
            <v>27196849</v>
          </cell>
          <cell r="D1531">
            <v>2265595</v>
          </cell>
          <cell r="E1531">
            <v>4647278</v>
          </cell>
          <cell r="F1531">
            <v>1428090</v>
          </cell>
          <cell r="G1531">
            <v>114453</v>
          </cell>
          <cell r="H1531">
            <v>533862</v>
          </cell>
          <cell r="I1531">
            <v>4963605</v>
          </cell>
          <cell r="J1531">
            <v>3909967</v>
          </cell>
          <cell r="K1531">
            <v>503203</v>
          </cell>
        </row>
        <row r="1532">
          <cell r="A1532" t="str">
            <v>Tennessee</v>
          </cell>
          <cell r="B1532">
            <v>1997</v>
          </cell>
          <cell r="C1532">
            <v>28684487</v>
          </cell>
          <cell r="D1532">
            <v>2333412</v>
          </cell>
          <cell r="E1532">
            <v>5028398</v>
          </cell>
          <cell r="F1532">
            <v>1483545</v>
          </cell>
          <cell r="G1532">
            <v>128189</v>
          </cell>
          <cell r="H1532">
            <v>479660</v>
          </cell>
          <cell r="I1532">
            <v>5303498</v>
          </cell>
          <cell r="J1532">
            <v>3956854</v>
          </cell>
          <cell r="K1532">
            <v>576741</v>
          </cell>
        </row>
        <row r="1533">
          <cell r="A1533" t="str">
            <v>Tennessee</v>
          </cell>
          <cell r="B1533">
            <v>1998</v>
          </cell>
          <cell r="C1533">
            <v>30314078</v>
          </cell>
          <cell r="D1533">
            <v>2537968</v>
          </cell>
          <cell r="E1533">
            <v>5284874</v>
          </cell>
          <cell r="F1533">
            <v>1541333</v>
          </cell>
          <cell r="G1533">
            <v>160836</v>
          </cell>
          <cell r="H1533">
            <v>607418</v>
          </cell>
          <cell r="I1533">
            <v>5541224</v>
          </cell>
          <cell r="J1533">
            <v>4235359</v>
          </cell>
          <cell r="K1533">
            <v>517857</v>
          </cell>
        </row>
        <row r="1534">
          <cell r="A1534" t="str">
            <v>Tennessee</v>
          </cell>
          <cell r="B1534">
            <v>1999</v>
          </cell>
          <cell r="C1534">
            <v>31367892</v>
          </cell>
          <cell r="D1534">
            <v>2684026</v>
          </cell>
          <cell r="E1534">
            <v>5543108</v>
          </cell>
          <cell r="F1534">
            <v>1583717</v>
          </cell>
          <cell r="G1534">
            <v>160180</v>
          </cell>
          <cell r="H1534">
            <v>571428</v>
          </cell>
          <cell r="I1534">
            <v>5914305</v>
          </cell>
          <cell r="J1534">
            <v>4421420</v>
          </cell>
          <cell r="K1534">
            <v>574934</v>
          </cell>
        </row>
        <row r="1535">
          <cell r="A1535" t="str">
            <v>Tennessee</v>
          </cell>
          <cell r="B1535">
            <v>2000</v>
          </cell>
          <cell r="C1535">
            <v>33624769</v>
          </cell>
          <cell r="D1535">
            <v>2887113</v>
          </cell>
          <cell r="E1535">
            <v>5701043</v>
          </cell>
          <cell r="F1535">
            <v>1615241</v>
          </cell>
          <cell r="G1535">
            <v>180278</v>
          </cell>
          <cell r="H1535">
            <v>613924</v>
          </cell>
          <cell r="I1535">
            <v>6320651</v>
          </cell>
          <cell r="J1535">
            <v>4277074</v>
          </cell>
          <cell r="K1535">
            <v>1072080</v>
          </cell>
        </row>
        <row r="1536">
          <cell r="A1536" t="str">
            <v>Tennessee</v>
          </cell>
          <cell r="B1536">
            <v>2002</v>
          </cell>
          <cell r="C1536">
            <v>33483212</v>
          </cell>
          <cell r="D1536">
            <v>3453047</v>
          </cell>
          <cell r="E1536">
            <v>5841589</v>
          </cell>
          <cell r="F1536">
            <v>1618919</v>
          </cell>
          <cell r="G1536">
            <v>146293</v>
          </cell>
          <cell r="H1536">
            <v>502977</v>
          </cell>
          <cell r="I1536">
            <v>7604069</v>
          </cell>
          <cell r="J1536">
            <v>5140555</v>
          </cell>
          <cell r="K1536">
            <v>1069424</v>
          </cell>
        </row>
        <row r="1537">
          <cell r="A1537" t="str">
            <v>Tennessee</v>
          </cell>
          <cell r="B1537">
            <v>2004</v>
          </cell>
          <cell r="C1537">
            <v>42075025</v>
          </cell>
          <cell r="D1537">
            <v>3587712</v>
          </cell>
          <cell r="E1537">
            <v>7172697</v>
          </cell>
          <cell r="F1537">
            <v>1767734</v>
          </cell>
          <cell r="G1537">
            <v>139991</v>
          </cell>
          <cell r="H1537">
            <v>694798</v>
          </cell>
          <cell r="I1537">
            <v>8592923</v>
          </cell>
          <cell r="J1537">
            <v>5493708</v>
          </cell>
          <cell r="K1537">
            <v>1899924</v>
          </cell>
        </row>
        <row r="1538">
          <cell r="A1538" t="str">
            <v>Tennessee</v>
          </cell>
          <cell r="B1538">
            <v>2005</v>
          </cell>
          <cell r="C1538">
            <v>44888233</v>
          </cell>
          <cell r="D1538">
            <v>3894539</v>
          </cell>
          <cell r="E1538">
            <v>7569457</v>
          </cell>
          <cell r="F1538">
            <v>1811654</v>
          </cell>
          <cell r="G1538">
            <v>155333</v>
          </cell>
          <cell r="H1538">
            <v>805601</v>
          </cell>
          <cell r="I1538">
            <v>9095252</v>
          </cell>
          <cell r="J1538">
            <v>5797652</v>
          </cell>
          <cell r="K1538">
            <v>3197517</v>
          </cell>
        </row>
        <row r="1539">
          <cell r="A1539" t="str">
            <v>Tennessee</v>
          </cell>
          <cell r="B1539">
            <v>2006</v>
          </cell>
          <cell r="C1539">
            <v>47231559</v>
          </cell>
          <cell r="D1539">
            <v>4128756</v>
          </cell>
          <cell r="E1539">
            <v>8205677</v>
          </cell>
          <cell r="F1539">
            <v>1888110</v>
          </cell>
          <cell r="G1539">
            <v>192764</v>
          </cell>
          <cell r="H1539">
            <v>928349</v>
          </cell>
          <cell r="I1539">
            <v>8646380</v>
          </cell>
          <cell r="J1539">
            <v>5871864</v>
          </cell>
          <cell r="K1539">
            <v>3047557</v>
          </cell>
        </row>
        <row r="1540">
          <cell r="A1540" t="str">
            <v>Tennessee</v>
          </cell>
          <cell r="B1540">
            <v>2007</v>
          </cell>
          <cell r="C1540">
            <v>52617009</v>
          </cell>
          <cell r="D1540">
            <v>4532735</v>
          </cell>
          <cell r="E1540">
            <v>8694506</v>
          </cell>
          <cell r="F1540">
            <v>1988340</v>
          </cell>
          <cell r="G1540">
            <v>249145</v>
          </cell>
          <cell r="H1540">
            <v>1120422</v>
          </cell>
          <cell r="I1540">
            <v>8911686</v>
          </cell>
          <cell r="J1540">
            <v>6555894</v>
          </cell>
          <cell r="K1540">
            <v>3447815</v>
          </cell>
        </row>
        <row r="1541">
          <cell r="A1541" t="str">
            <v>Tennessee</v>
          </cell>
          <cell r="B1541">
            <v>2008</v>
          </cell>
          <cell r="C1541">
            <v>48191290</v>
          </cell>
          <cell r="D1541">
            <v>4684111</v>
          </cell>
          <cell r="E1541">
            <v>8746779</v>
          </cell>
          <cell r="F1541">
            <v>2188239</v>
          </cell>
          <cell r="G1541">
            <v>290986</v>
          </cell>
          <cell r="H1541">
            <v>1005880</v>
          </cell>
          <cell r="I1541">
            <v>8843930</v>
          </cell>
          <cell r="J1541">
            <v>6714839</v>
          </cell>
          <cell r="K1541">
            <v>3620124</v>
          </cell>
        </row>
        <row r="1542">
          <cell r="A1542" t="str">
            <v>Tennessee</v>
          </cell>
          <cell r="B1542">
            <v>2009</v>
          </cell>
          <cell r="C1542">
            <v>42002495</v>
          </cell>
          <cell r="D1542">
            <v>4913418</v>
          </cell>
          <cell r="E1542">
            <v>8294509</v>
          </cell>
          <cell r="F1542">
            <v>2072449</v>
          </cell>
          <cell r="G1542">
            <v>221685</v>
          </cell>
          <cell r="H1542">
            <v>816261</v>
          </cell>
          <cell r="I1542">
            <v>9191339</v>
          </cell>
          <cell r="J1542">
            <v>7030894</v>
          </cell>
          <cell r="K1542">
            <v>2779285</v>
          </cell>
        </row>
        <row r="1543">
          <cell r="A1543" t="str">
            <v>Tennessee</v>
          </cell>
          <cell r="B1543">
            <v>2010</v>
          </cell>
          <cell r="C1543">
            <v>54296713</v>
          </cell>
          <cell r="D1543">
            <v>5079525</v>
          </cell>
          <cell r="E1543">
            <v>8066728</v>
          </cell>
          <cell r="F1543">
            <v>2316284</v>
          </cell>
          <cell r="G1543">
            <v>172459</v>
          </cell>
          <cell r="H1543">
            <v>901617</v>
          </cell>
          <cell r="I1543">
            <v>12201399</v>
          </cell>
          <cell r="J1543">
            <v>6946040</v>
          </cell>
          <cell r="K1543">
            <v>1808399</v>
          </cell>
        </row>
        <row r="1544">
          <cell r="A1544" t="str">
            <v>Tennessee</v>
          </cell>
          <cell r="B1544">
            <v>2011</v>
          </cell>
          <cell r="C1544">
            <v>60288525</v>
          </cell>
          <cell r="D1544">
            <v>5152485</v>
          </cell>
          <cell r="E1544">
            <v>8184338</v>
          </cell>
          <cell r="F1544">
            <v>2817210</v>
          </cell>
          <cell r="G1544">
            <v>189518</v>
          </cell>
          <cell r="H1544">
            <v>1068573</v>
          </cell>
          <cell r="I1544">
            <v>12937982</v>
          </cell>
          <cell r="J1544">
            <v>7313419</v>
          </cell>
          <cell r="K1544">
            <v>2221177</v>
          </cell>
        </row>
        <row r="1545">
          <cell r="A1545" t="str">
            <v>Tennessee</v>
          </cell>
          <cell r="B1545">
            <v>2012</v>
          </cell>
          <cell r="C1545">
            <v>54671581</v>
          </cell>
          <cell r="D1545">
            <v>5157000</v>
          </cell>
          <cell r="E1545">
            <v>7938331</v>
          </cell>
          <cell r="F1545">
            <v>2899783</v>
          </cell>
          <cell r="G1545">
            <v>182251</v>
          </cell>
          <cell r="H1545">
            <v>1115383</v>
          </cell>
          <cell r="I1545">
            <v>12011295</v>
          </cell>
          <cell r="J1545">
            <v>7299290</v>
          </cell>
          <cell r="K1545">
            <v>2538068</v>
          </cell>
        </row>
        <row r="1546">
          <cell r="A1546" t="str">
            <v>Tennessee</v>
          </cell>
          <cell r="B1546">
            <v>2013</v>
          </cell>
          <cell r="C1546">
            <v>57552372</v>
          </cell>
          <cell r="D1546">
            <v>5444910</v>
          </cell>
          <cell r="E1546">
            <v>8098789</v>
          </cell>
          <cell r="F1546">
            <v>2972470</v>
          </cell>
          <cell r="G1546">
            <v>262842</v>
          </cell>
          <cell r="H1546">
            <v>1256173</v>
          </cell>
          <cell r="I1546">
            <v>11597532</v>
          </cell>
          <cell r="J1546">
            <v>7478816</v>
          </cell>
          <cell r="K1546">
            <v>2504063</v>
          </cell>
        </row>
        <row r="1547">
          <cell r="A1547" t="str">
            <v>Texas</v>
          </cell>
          <cell r="B1547">
            <v>1977</v>
          </cell>
          <cell r="C1547">
            <v>15717700</v>
          </cell>
          <cell r="D1547">
            <v>2987876</v>
          </cell>
          <cell r="E1547">
            <v>1997074</v>
          </cell>
          <cell r="F1547">
            <v>1601714</v>
          </cell>
          <cell r="G1547">
            <v>0</v>
          </cell>
          <cell r="H1547">
            <v>0</v>
          </cell>
          <cell r="I1547">
            <v>2735784</v>
          </cell>
          <cell r="J1547">
            <v>1643498</v>
          </cell>
          <cell r="K1547">
            <v>657824</v>
          </cell>
        </row>
        <row r="1548">
          <cell r="A1548" t="str">
            <v>Texas</v>
          </cell>
          <cell r="B1548">
            <v>1978</v>
          </cell>
          <cell r="C1548">
            <v>17665619</v>
          </cell>
          <cell r="D1548">
            <v>3289047</v>
          </cell>
          <cell r="E1548">
            <v>2379823</v>
          </cell>
          <cell r="F1548">
            <v>1804499</v>
          </cell>
          <cell r="G1548">
            <v>0</v>
          </cell>
          <cell r="H1548">
            <v>0</v>
          </cell>
          <cell r="I1548">
            <v>3038299</v>
          </cell>
          <cell r="J1548">
            <v>1903908</v>
          </cell>
          <cell r="K1548">
            <v>687761</v>
          </cell>
        </row>
        <row r="1549">
          <cell r="A1549" t="str">
            <v>Texas</v>
          </cell>
          <cell r="B1549">
            <v>1979</v>
          </cell>
          <cell r="C1549">
            <v>20089236</v>
          </cell>
          <cell r="D1549">
            <v>3662659</v>
          </cell>
          <cell r="E1549">
            <v>2595741</v>
          </cell>
          <cell r="F1549">
            <v>1947107</v>
          </cell>
          <cell r="G1549">
            <v>0</v>
          </cell>
          <cell r="H1549">
            <v>0</v>
          </cell>
          <cell r="I1549">
            <v>3415633</v>
          </cell>
          <cell r="J1549">
            <v>2321422</v>
          </cell>
          <cell r="K1549">
            <v>859266</v>
          </cell>
        </row>
        <row r="1550">
          <cell r="A1550" t="str">
            <v>Texas</v>
          </cell>
          <cell r="B1550">
            <v>1980</v>
          </cell>
          <cell r="C1550">
            <v>22934483</v>
          </cell>
          <cell r="D1550">
            <v>3979559</v>
          </cell>
          <cell r="E1550">
            <v>3016421</v>
          </cell>
          <cell r="F1550">
            <v>2039220</v>
          </cell>
          <cell r="G1550">
            <v>0</v>
          </cell>
          <cell r="H1550">
            <v>0</v>
          </cell>
          <cell r="I1550">
            <v>3763106</v>
          </cell>
          <cell r="J1550">
            <v>2618485</v>
          </cell>
          <cell r="K1550">
            <v>1112549</v>
          </cell>
        </row>
        <row r="1551">
          <cell r="A1551" t="str">
            <v>Texas</v>
          </cell>
          <cell r="B1551">
            <v>1981</v>
          </cell>
          <cell r="C1551">
            <v>27101675</v>
          </cell>
          <cell r="D1551">
            <v>4609162</v>
          </cell>
          <cell r="E1551">
            <v>3562997</v>
          </cell>
          <cell r="F1551">
            <v>2273772</v>
          </cell>
          <cell r="G1551">
            <v>0</v>
          </cell>
          <cell r="H1551">
            <v>0</v>
          </cell>
          <cell r="I1551">
            <v>4153571</v>
          </cell>
          <cell r="J1551">
            <v>2978511</v>
          </cell>
          <cell r="K1551">
            <v>1509105</v>
          </cell>
        </row>
        <row r="1552">
          <cell r="A1552" t="str">
            <v>Texas</v>
          </cell>
          <cell r="B1552">
            <v>1982</v>
          </cell>
          <cell r="C1552">
            <v>30033810</v>
          </cell>
          <cell r="D1552">
            <v>5230022</v>
          </cell>
          <cell r="E1552">
            <v>4139154</v>
          </cell>
          <cell r="F1552">
            <v>2516388</v>
          </cell>
          <cell r="G1552">
            <v>0</v>
          </cell>
          <cell r="H1552">
            <v>0</v>
          </cell>
          <cell r="I1552">
            <v>3694953</v>
          </cell>
          <cell r="J1552">
            <v>3439970</v>
          </cell>
          <cell r="K1552">
            <v>1742256</v>
          </cell>
        </row>
        <row r="1553">
          <cell r="A1553" t="str">
            <v>Texas</v>
          </cell>
          <cell r="B1553">
            <v>1983</v>
          </cell>
          <cell r="C1553">
            <v>33273061</v>
          </cell>
          <cell r="D1553">
            <v>5984284</v>
          </cell>
          <cell r="E1553">
            <v>4047134</v>
          </cell>
          <cell r="F1553">
            <v>2731277</v>
          </cell>
          <cell r="G1553">
            <v>0</v>
          </cell>
          <cell r="H1553">
            <v>0</v>
          </cell>
          <cell r="I1553">
            <v>4106909</v>
          </cell>
          <cell r="J1553">
            <v>3937635</v>
          </cell>
          <cell r="K1553">
            <v>1735403</v>
          </cell>
        </row>
        <row r="1554">
          <cell r="A1554" t="str">
            <v>Texas</v>
          </cell>
          <cell r="B1554">
            <v>1984</v>
          </cell>
          <cell r="C1554">
            <v>36560465</v>
          </cell>
          <cell r="D1554">
            <v>6680975</v>
          </cell>
          <cell r="E1554">
            <v>4546030</v>
          </cell>
          <cell r="F1554">
            <v>2999622</v>
          </cell>
          <cell r="G1554">
            <v>0</v>
          </cell>
          <cell r="H1554">
            <v>0</v>
          </cell>
          <cell r="I1554">
            <v>4389106</v>
          </cell>
          <cell r="J1554">
            <v>4285399</v>
          </cell>
          <cell r="K1554">
            <v>2469054</v>
          </cell>
        </row>
        <row r="1555">
          <cell r="A1555" t="str">
            <v>Texas</v>
          </cell>
          <cell r="B1555">
            <v>1985</v>
          </cell>
          <cell r="C1555">
            <v>41772865</v>
          </cell>
          <cell r="D1555">
            <v>7626236</v>
          </cell>
          <cell r="E1555">
            <v>5157110</v>
          </cell>
          <cell r="F1555">
            <v>3832713</v>
          </cell>
          <cell r="G1555">
            <v>15</v>
          </cell>
          <cell r="H1555">
            <v>0</v>
          </cell>
          <cell r="I1555">
            <v>4889249</v>
          </cell>
          <cell r="J1555">
            <v>4635556</v>
          </cell>
          <cell r="K1555">
            <v>2751433</v>
          </cell>
        </row>
        <row r="1556">
          <cell r="A1556" t="str">
            <v>Texas</v>
          </cell>
          <cell r="B1556">
            <v>1986</v>
          </cell>
          <cell r="C1556">
            <v>45403094</v>
          </cell>
          <cell r="D1556">
            <v>8618916</v>
          </cell>
          <cell r="E1556">
            <v>5393669</v>
          </cell>
          <cell r="F1556">
            <v>3849239</v>
          </cell>
          <cell r="G1556">
            <v>44</v>
          </cell>
          <cell r="H1556">
            <v>0</v>
          </cell>
          <cell r="I1556">
            <v>5501934</v>
          </cell>
          <cell r="J1556">
            <v>5125135</v>
          </cell>
          <cell r="K1556">
            <v>3282080</v>
          </cell>
        </row>
        <row r="1557">
          <cell r="A1557" t="str">
            <v>Texas</v>
          </cell>
          <cell r="B1557">
            <v>1987</v>
          </cell>
          <cell r="C1557">
            <v>48526279</v>
          </cell>
          <cell r="D1557">
            <v>9335286</v>
          </cell>
          <cell r="E1557">
            <v>5898164</v>
          </cell>
          <cell r="F1557">
            <v>4023988</v>
          </cell>
          <cell r="G1557">
            <v>143</v>
          </cell>
          <cell r="H1557">
            <v>0</v>
          </cell>
          <cell r="I1557">
            <v>5534560</v>
          </cell>
          <cell r="J1557">
            <v>5361484</v>
          </cell>
          <cell r="K1557">
            <v>3418370</v>
          </cell>
        </row>
        <row r="1558">
          <cell r="A1558" t="str">
            <v>Texas</v>
          </cell>
          <cell r="B1558">
            <v>1988</v>
          </cell>
          <cell r="C1558">
            <v>51050202</v>
          </cell>
          <cell r="D1558">
            <v>9737453</v>
          </cell>
          <cell r="E1558">
            <v>7535387</v>
          </cell>
          <cell r="F1558">
            <v>4504143</v>
          </cell>
          <cell r="G1558">
            <v>0</v>
          </cell>
          <cell r="H1558">
            <v>0</v>
          </cell>
          <cell r="I1558">
            <v>6000323</v>
          </cell>
          <cell r="J1558">
            <v>5628347</v>
          </cell>
          <cell r="K1558">
            <v>1833805</v>
          </cell>
        </row>
        <row r="1559">
          <cell r="A1559" t="str">
            <v>Texas</v>
          </cell>
          <cell r="B1559">
            <v>1989</v>
          </cell>
          <cell r="C1559">
            <v>55059523</v>
          </cell>
          <cell r="D1559">
            <v>10410593</v>
          </cell>
          <cell r="E1559">
            <v>8327037</v>
          </cell>
          <cell r="F1559">
            <v>4552522</v>
          </cell>
          <cell r="G1559">
            <v>0</v>
          </cell>
          <cell r="H1559">
            <v>0</v>
          </cell>
          <cell r="I1559">
            <v>6386933</v>
          </cell>
          <cell r="J1559">
            <v>6253031</v>
          </cell>
          <cell r="K1559">
            <v>1742972</v>
          </cell>
        </row>
        <row r="1560">
          <cell r="A1560" t="str">
            <v>Texas</v>
          </cell>
          <cell r="B1560">
            <v>1990</v>
          </cell>
          <cell r="C1560">
            <v>58778749</v>
          </cell>
          <cell r="D1560">
            <v>11058365</v>
          </cell>
          <cell r="E1560">
            <v>9249073</v>
          </cell>
          <cell r="F1560">
            <v>4798954</v>
          </cell>
          <cell r="G1560">
            <v>160</v>
          </cell>
          <cell r="H1560">
            <v>0</v>
          </cell>
          <cell r="I1560">
            <v>7357274</v>
          </cell>
          <cell r="J1560">
            <v>6931037</v>
          </cell>
          <cell r="K1560">
            <v>1884862</v>
          </cell>
        </row>
        <row r="1561">
          <cell r="A1561" t="str">
            <v>Texas</v>
          </cell>
          <cell r="B1561">
            <v>1991</v>
          </cell>
          <cell r="C1561">
            <v>62401862</v>
          </cell>
          <cell r="D1561">
            <v>11786765</v>
          </cell>
          <cell r="E1561">
            <v>10094362</v>
          </cell>
          <cell r="F1561">
            <v>5174443</v>
          </cell>
          <cell r="G1561">
            <v>162</v>
          </cell>
          <cell r="H1561">
            <v>0</v>
          </cell>
          <cell r="I1561">
            <v>8470565</v>
          </cell>
          <cell r="J1561">
            <v>7202372</v>
          </cell>
          <cell r="K1561">
            <v>1833663</v>
          </cell>
        </row>
        <row r="1562">
          <cell r="A1562" t="str">
            <v>Texas</v>
          </cell>
          <cell r="B1562">
            <v>1992</v>
          </cell>
          <cell r="C1562">
            <v>67083516</v>
          </cell>
          <cell r="D1562">
            <v>13004943</v>
          </cell>
          <cell r="E1562">
            <v>10484568</v>
          </cell>
          <cell r="F1562">
            <v>5693931</v>
          </cell>
          <cell r="G1562">
            <v>1031</v>
          </cell>
          <cell r="H1562">
            <v>0</v>
          </cell>
          <cell r="I1562">
            <v>9401845</v>
          </cell>
          <cell r="J1562">
            <v>7983965</v>
          </cell>
          <cell r="K1562">
            <v>2163831</v>
          </cell>
        </row>
        <row r="1563">
          <cell r="A1563" t="str">
            <v>Texas</v>
          </cell>
          <cell r="B1563">
            <v>1993</v>
          </cell>
          <cell r="C1563">
            <v>74359088</v>
          </cell>
          <cell r="D1563">
            <v>13895659</v>
          </cell>
          <cell r="E1563">
            <v>11128109</v>
          </cell>
          <cell r="F1563">
            <v>6043037</v>
          </cell>
          <cell r="G1563">
            <v>1468</v>
          </cell>
          <cell r="H1563">
            <v>0</v>
          </cell>
          <cell r="I1563">
            <v>11756797</v>
          </cell>
          <cell r="J1563">
            <v>9154833</v>
          </cell>
          <cell r="K1563">
            <v>2961798</v>
          </cell>
        </row>
        <row r="1564">
          <cell r="A1564" t="str">
            <v>Texas</v>
          </cell>
          <cell r="B1564">
            <v>1994</v>
          </cell>
          <cell r="C1564">
            <v>78821475</v>
          </cell>
          <cell r="D1564">
            <v>13881952</v>
          </cell>
          <cell r="E1564">
            <v>12067542</v>
          </cell>
          <cell r="F1564">
            <v>6661138</v>
          </cell>
          <cell r="G1564">
            <v>0</v>
          </cell>
          <cell r="H1564">
            <v>0</v>
          </cell>
          <cell r="I1564">
            <v>12580217</v>
          </cell>
          <cell r="J1564">
            <v>9474049</v>
          </cell>
          <cell r="K1564">
            <v>3146947</v>
          </cell>
        </row>
        <row r="1565">
          <cell r="A1565" t="str">
            <v>Texas</v>
          </cell>
          <cell r="B1565">
            <v>1995</v>
          </cell>
          <cell r="C1565">
            <v>83524188</v>
          </cell>
          <cell r="D1565">
            <v>14187741</v>
          </cell>
          <cell r="E1565">
            <v>12501502</v>
          </cell>
          <cell r="F1565">
            <v>6952859</v>
          </cell>
          <cell r="G1565">
            <v>0</v>
          </cell>
          <cell r="H1565">
            <v>0</v>
          </cell>
          <cell r="I1565">
            <v>13373971</v>
          </cell>
          <cell r="J1565">
            <v>10361261</v>
          </cell>
          <cell r="K1565">
            <v>3348046</v>
          </cell>
        </row>
        <row r="1566">
          <cell r="A1566" t="str">
            <v>Texas</v>
          </cell>
          <cell r="B1566">
            <v>1996</v>
          </cell>
          <cell r="C1566">
            <v>89318080</v>
          </cell>
          <cell r="D1566">
            <v>15247508</v>
          </cell>
          <cell r="E1566">
            <v>13151660</v>
          </cell>
          <cell r="F1566">
            <v>7490591</v>
          </cell>
          <cell r="G1566">
            <v>0</v>
          </cell>
          <cell r="H1566">
            <v>0</v>
          </cell>
          <cell r="I1566">
            <v>13787183</v>
          </cell>
          <cell r="J1566">
            <v>12221559</v>
          </cell>
          <cell r="K1566">
            <v>4259269</v>
          </cell>
        </row>
        <row r="1567">
          <cell r="A1567" t="str">
            <v>Texas</v>
          </cell>
          <cell r="B1567">
            <v>1997</v>
          </cell>
          <cell r="C1567">
            <v>104147754</v>
          </cell>
          <cell r="D1567">
            <v>16353862</v>
          </cell>
          <cell r="E1567">
            <v>13890986</v>
          </cell>
          <cell r="F1567">
            <v>7903375</v>
          </cell>
          <cell r="G1567">
            <v>0</v>
          </cell>
          <cell r="H1567">
            <v>0</v>
          </cell>
          <cell r="I1567">
            <v>14861472</v>
          </cell>
          <cell r="J1567">
            <v>11548795</v>
          </cell>
          <cell r="K1567">
            <v>4353217</v>
          </cell>
        </row>
        <row r="1568">
          <cell r="A1568" t="str">
            <v>Texas</v>
          </cell>
          <cell r="B1568">
            <v>1998</v>
          </cell>
          <cell r="C1568">
            <v>100421555</v>
          </cell>
          <cell r="D1568">
            <v>17333379</v>
          </cell>
          <cell r="E1568">
            <v>15196994</v>
          </cell>
          <cell r="F1568">
            <v>8353864</v>
          </cell>
          <cell r="G1568">
            <v>0</v>
          </cell>
          <cell r="H1568">
            <v>0</v>
          </cell>
          <cell r="I1568">
            <v>16086603</v>
          </cell>
          <cell r="J1568">
            <v>12505644</v>
          </cell>
          <cell r="K1568">
            <v>3745380</v>
          </cell>
        </row>
        <row r="1569">
          <cell r="A1569" t="str">
            <v>Texas</v>
          </cell>
          <cell r="B1569">
            <v>1999</v>
          </cell>
          <cell r="C1569">
            <v>117493056</v>
          </cell>
          <cell r="D1569">
            <v>18804963</v>
          </cell>
          <cell r="E1569">
            <v>16096649</v>
          </cell>
          <cell r="F1569">
            <v>8926425</v>
          </cell>
          <cell r="G1569">
            <v>0</v>
          </cell>
          <cell r="H1569">
            <v>0</v>
          </cell>
          <cell r="I1569">
            <v>17683740</v>
          </cell>
          <cell r="J1569">
            <v>13342843</v>
          </cell>
          <cell r="K1569">
            <v>5344420</v>
          </cell>
        </row>
        <row r="1570">
          <cell r="A1570" t="str">
            <v>Texas</v>
          </cell>
          <cell r="B1570">
            <v>2000</v>
          </cell>
          <cell r="C1570">
            <v>120665917</v>
          </cell>
          <cell r="D1570">
            <v>19817072</v>
          </cell>
          <cell r="E1570">
            <v>17348954</v>
          </cell>
          <cell r="F1570">
            <v>9229950</v>
          </cell>
          <cell r="G1570">
            <v>0</v>
          </cell>
          <cell r="H1570">
            <v>0</v>
          </cell>
          <cell r="I1570">
            <v>18575645</v>
          </cell>
          <cell r="J1570">
            <v>14452636</v>
          </cell>
          <cell r="K1570">
            <v>4934031</v>
          </cell>
        </row>
        <row r="1571">
          <cell r="A1571" t="str">
            <v>Texas</v>
          </cell>
          <cell r="B1571">
            <v>2002</v>
          </cell>
          <cell r="C1571">
            <v>113816982</v>
          </cell>
          <cell r="D1571">
            <v>24520989</v>
          </cell>
          <cell r="E1571">
            <v>18321523</v>
          </cell>
          <cell r="F1571">
            <v>10317758</v>
          </cell>
          <cell r="G1571">
            <v>29</v>
          </cell>
          <cell r="H1571">
            <v>0</v>
          </cell>
          <cell r="I1571">
            <v>22914707</v>
          </cell>
          <cell r="J1571">
            <v>15987662</v>
          </cell>
          <cell r="K1571">
            <v>6056924</v>
          </cell>
        </row>
        <row r="1572">
          <cell r="A1572" t="str">
            <v>Texas</v>
          </cell>
          <cell r="B1572">
            <v>2004</v>
          </cell>
          <cell r="C1572">
            <v>153611993</v>
          </cell>
          <cell r="D1572">
            <v>28176329</v>
          </cell>
          <cell r="E1572">
            <v>19136773</v>
          </cell>
          <cell r="F1572">
            <v>10480641</v>
          </cell>
          <cell r="G1572">
            <v>0</v>
          </cell>
          <cell r="H1572">
            <v>0</v>
          </cell>
          <cell r="I1572">
            <v>27692042</v>
          </cell>
          <cell r="J1572">
            <v>18882535</v>
          </cell>
          <cell r="K1572">
            <v>7460870</v>
          </cell>
        </row>
        <row r="1573">
          <cell r="A1573" t="str">
            <v>Texas</v>
          </cell>
          <cell r="B1573">
            <v>2005</v>
          </cell>
          <cell r="C1573">
            <v>162806313</v>
          </cell>
          <cell r="D1573">
            <v>30289045</v>
          </cell>
          <cell r="E1573">
            <v>20248178</v>
          </cell>
          <cell r="F1573">
            <v>10868429</v>
          </cell>
          <cell r="G1573">
            <v>0</v>
          </cell>
          <cell r="H1573">
            <v>1</v>
          </cell>
          <cell r="I1573">
            <v>28831204</v>
          </cell>
          <cell r="J1573">
            <v>20446352</v>
          </cell>
          <cell r="K1573">
            <v>7914624</v>
          </cell>
        </row>
        <row r="1574">
          <cell r="A1574" t="str">
            <v>Texas</v>
          </cell>
          <cell r="B1574">
            <v>2006</v>
          </cell>
          <cell r="C1574">
            <v>177114769</v>
          </cell>
          <cell r="D1574">
            <v>32426070</v>
          </cell>
          <cell r="E1574">
            <v>22491738</v>
          </cell>
          <cell r="F1574">
            <v>11555685</v>
          </cell>
          <cell r="G1574">
            <v>0</v>
          </cell>
          <cell r="H1574">
            <v>0</v>
          </cell>
          <cell r="I1574">
            <v>31081192</v>
          </cell>
          <cell r="J1574">
            <v>21996386</v>
          </cell>
          <cell r="K1574">
            <v>9137016</v>
          </cell>
        </row>
        <row r="1575">
          <cell r="A1575" t="str">
            <v>Texas</v>
          </cell>
          <cell r="B1575">
            <v>2007</v>
          </cell>
          <cell r="C1575">
            <v>194800559</v>
          </cell>
          <cell r="D1575">
            <v>34150646</v>
          </cell>
          <cell r="E1575">
            <v>25316602</v>
          </cell>
          <cell r="F1575">
            <v>13024066</v>
          </cell>
          <cell r="G1575">
            <v>0</v>
          </cell>
          <cell r="H1575">
            <v>0</v>
          </cell>
          <cell r="I1575">
            <v>31031492</v>
          </cell>
          <cell r="J1575">
            <v>24156011</v>
          </cell>
          <cell r="K1575">
            <v>8898627</v>
          </cell>
        </row>
        <row r="1576">
          <cell r="A1576" t="str">
            <v>Texas</v>
          </cell>
          <cell r="B1576">
            <v>2008</v>
          </cell>
          <cell r="C1576">
            <v>171630060</v>
          </cell>
          <cell r="D1576">
            <v>33503636</v>
          </cell>
          <cell r="E1576">
            <v>27039690</v>
          </cell>
          <cell r="F1576">
            <v>14463896</v>
          </cell>
          <cell r="G1576">
            <v>0</v>
          </cell>
          <cell r="H1576">
            <v>0</v>
          </cell>
          <cell r="I1576">
            <v>33060411</v>
          </cell>
          <cell r="J1576">
            <v>25728159</v>
          </cell>
          <cell r="K1576">
            <v>8729840</v>
          </cell>
        </row>
        <row r="1577">
          <cell r="A1577" t="str">
            <v>Texas</v>
          </cell>
          <cell r="B1577">
            <v>2009</v>
          </cell>
          <cell r="C1577">
            <v>171739630</v>
          </cell>
          <cell r="D1577">
            <v>37945079</v>
          </cell>
          <cell r="E1577">
            <v>26651847</v>
          </cell>
          <cell r="F1577">
            <v>13398548</v>
          </cell>
          <cell r="G1577">
            <v>0</v>
          </cell>
          <cell r="H1577">
            <v>0</v>
          </cell>
          <cell r="I1577">
            <v>38450324</v>
          </cell>
          <cell r="J1577">
            <v>26826123</v>
          </cell>
          <cell r="K1577">
            <v>8124921</v>
          </cell>
        </row>
        <row r="1578">
          <cell r="A1578" t="str">
            <v>Texas</v>
          </cell>
          <cell r="B1578">
            <v>2010</v>
          </cell>
          <cell r="C1578">
            <v>209930381</v>
          </cell>
          <cell r="D1578">
            <v>39722037</v>
          </cell>
          <cell r="E1578">
            <v>25379887</v>
          </cell>
          <cell r="F1578">
            <v>13174745</v>
          </cell>
          <cell r="G1578">
            <v>0</v>
          </cell>
          <cell r="H1578">
            <v>0</v>
          </cell>
          <cell r="I1578">
            <v>45191258</v>
          </cell>
          <cell r="J1578">
            <v>28047674</v>
          </cell>
          <cell r="K1578">
            <v>8556778</v>
          </cell>
        </row>
        <row r="1579">
          <cell r="A1579" t="str">
            <v>Texas</v>
          </cell>
          <cell r="B1579">
            <v>2011</v>
          </cell>
          <cell r="C1579">
            <v>224865846</v>
          </cell>
          <cell r="D1579">
            <v>40011473</v>
          </cell>
          <cell r="E1579">
            <v>27370007</v>
          </cell>
          <cell r="F1579">
            <v>13774950</v>
          </cell>
          <cell r="G1579">
            <v>0</v>
          </cell>
          <cell r="H1579">
            <v>0</v>
          </cell>
          <cell r="I1579">
            <v>46592197</v>
          </cell>
          <cell r="J1579">
            <v>29608683</v>
          </cell>
          <cell r="K1579">
            <v>9307220</v>
          </cell>
        </row>
        <row r="1580">
          <cell r="A1580" t="str">
            <v>Texas</v>
          </cell>
          <cell r="B1580">
            <v>2012</v>
          </cell>
          <cell r="C1580">
            <v>219962666</v>
          </cell>
          <cell r="D1580">
            <v>40316516</v>
          </cell>
          <cell r="E1580">
            <v>30549830</v>
          </cell>
          <cell r="F1580">
            <v>14819724</v>
          </cell>
          <cell r="G1580">
            <v>0</v>
          </cell>
          <cell r="H1580">
            <v>0</v>
          </cell>
          <cell r="I1580">
            <v>41672151</v>
          </cell>
          <cell r="J1580">
            <v>29787122</v>
          </cell>
          <cell r="K1580">
            <v>9870722</v>
          </cell>
        </row>
        <row r="1581">
          <cell r="A1581" t="str">
            <v>Texas</v>
          </cell>
          <cell r="B1581">
            <v>2013</v>
          </cell>
          <cell r="C1581">
            <v>232876013</v>
          </cell>
          <cell r="D1581">
            <v>41341895</v>
          </cell>
          <cell r="E1581">
            <v>32627176</v>
          </cell>
          <cell r="F1581">
            <v>15064721</v>
          </cell>
          <cell r="G1581">
            <v>0</v>
          </cell>
          <cell r="H1581">
            <v>0</v>
          </cell>
          <cell r="I1581">
            <v>41527742</v>
          </cell>
          <cell r="J1581">
            <v>30946266</v>
          </cell>
          <cell r="K1581">
            <v>11311631</v>
          </cell>
        </row>
        <row r="1582">
          <cell r="A1582" t="str">
            <v>Utah</v>
          </cell>
          <cell r="B1582">
            <v>1977</v>
          </cell>
          <cell r="C1582">
            <v>1778519</v>
          </cell>
          <cell r="D1582">
            <v>242972</v>
          </cell>
          <cell r="E1582">
            <v>266892</v>
          </cell>
          <cell r="F1582">
            <v>87110</v>
          </cell>
          <cell r="G1582">
            <v>158268</v>
          </cell>
          <cell r="H1582">
            <v>24866</v>
          </cell>
          <cell r="I1582">
            <v>418129</v>
          </cell>
          <cell r="J1582">
            <v>184909</v>
          </cell>
          <cell r="K1582">
            <v>44691</v>
          </cell>
        </row>
        <row r="1583">
          <cell r="A1583" t="str">
            <v>Utah</v>
          </cell>
          <cell r="B1583">
            <v>1978</v>
          </cell>
          <cell r="C1583">
            <v>2052995</v>
          </cell>
          <cell r="D1583">
            <v>268640</v>
          </cell>
          <cell r="E1583">
            <v>314336</v>
          </cell>
          <cell r="F1583">
            <v>98760</v>
          </cell>
          <cell r="G1583">
            <v>188894</v>
          </cell>
          <cell r="H1583">
            <v>29448</v>
          </cell>
          <cell r="I1583">
            <v>466570</v>
          </cell>
          <cell r="J1583">
            <v>221756</v>
          </cell>
          <cell r="K1583">
            <v>60839</v>
          </cell>
        </row>
        <row r="1584">
          <cell r="A1584" t="str">
            <v>Utah</v>
          </cell>
          <cell r="B1584">
            <v>1979</v>
          </cell>
          <cell r="C1584">
            <v>2335137</v>
          </cell>
          <cell r="D1584">
            <v>315074</v>
          </cell>
          <cell r="E1584">
            <v>355016</v>
          </cell>
          <cell r="F1584">
            <v>119974</v>
          </cell>
          <cell r="G1584">
            <v>225956</v>
          </cell>
          <cell r="H1584">
            <v>32874</v>
          </cell>
          <cell r="I1584">
            <v>476990</v>
          </cell>
          <cell r="J1584">
            <v>243848</v>
          </cell>
          <cell r="K1584">
            <v>66280</v>
          </cell>
        </row>
        <row r="1585">
          <cell r="A1585" t="str">
            <v>Utah</v>
          </cell>
          <cell r="B1585">
            <v>1980</v>
          </cell>
          <cell r="C1585">
            <v>2715837</v>
          </cell>
          <cell r="D1585">
            <v>342793</v>
          </cell>
          <cell r="E1585">
            <v>395454</v>
          </cell>
          <cell r="F1585">
            <v>126123</v>
          </cell>
          <cell r="G1585">
            <v>265327</v>
          </cell>
          <cell r="H1585">
            <v>40377</v>
          </cell>
          <cell r="I1585">
            <v>581063</v>
          </cell>
          <cell r="J1585">
            <v>272745</v>
          </cell>
          <cell r="K1585">
            <v>95334</v>
          </cell>
        </row>
        <row r="1586">
          <cell r="A1586" t="str">
            <v>Utah</v>
          </cell>
          <cell r="B1586">
            <v>1981</v>
          </cell>
          <cell r="C1586">
            <v>2980371</v>
          </cell>
          <cell r="D1586">
            <v>373190</v>
          </cell>
          <cell r="E1586">
            <v>427018</v>
          </cell>
          <cell r="F1586">
            <v>129680</v>
          </cell>
          <cell r="G1586">
            <v>294947</v>
          </cell>
          <cell r="H1586">
            <v>40667</v>
          </cell>
          <cell r="I1586">
            <v>611990</v>
          </cell>
          <cell r="J1586">
            <v>314893</v>
          </cell>
          <cell r="K1586">
            <v>114604</v>
          </cell>
        </row>
        <row r="1587">
          <cell r="A1587" t="str">
            <v>Utah</v>
          </cell>
          <cell r="B1587">
            <v>1982</v>
          </cell>
          <cell r="C1587">
            <v>3604260</v>
          </cell>
          <cell r="D1587">
            <v>406777</v>
          </cell>
          <cell r="E1587">
            <v>472756</v>
          </cell>
          <cell r="F1587">
            <v>151333</v>
          </cell>
          <cell r="G1587">
            <v>331145</v>
          </cell>
          <cell r="H1587">
            <v>40894</v>
          </cell>
          <cell r="I1587">
            <v>651065</v>
          </cell>
          <cell r="J1587">
            <v>384176</v>
          </cell>
          <cell r="K1587">
            <v>123963</v>
          </cell>
        </row>
        <row r="1588">
          <cell r="A1588" t="str">
            <v>Utah</v>
          </cell>
          <cell r="B1588">
            <v>1983</v>
          </cell>
          <cell r="C1588">
            <v>3798542</v>
          </cell>
          <cell r="D1588">
            <v>454558</v>
          </cell>
          <cell r="E1588">
            <v>479592</v>
          </cell>
          <cell r="F1588">
            <v>163289</v>
          </cell>
          <cell r="G1588">
            <v>345813</v>
          </cell>
          <cell r="H1588">
            <v>31592</v>
          </cell>
          <cell r="I1588">
            <v>621778</v>
          </cell>
          <cell r="J1588">
            <v>398620</v>
          </cell>
          <cell r="K1588">
            <v>163705</v>
          </cell>
        </row>
        <row r="1589">
          <cell r="A1589" t="str">
            <v>Utah</v>
          </cell>
          <cell r="B1589">
            <v>1984</v>
          </cell>
          <cell r="C1589">
            <v>4604811</v>
          </cell>
          <cell r="D1589">
            <v>522711</v>
          </cell>
          <cell r="E1589">
            <v>630905</v>
          </cell>
          <cell r="F1589">
            <v>173961</v>
          </cell>
          <cell r="G1589">
            <v>386052</v>
          </cell>
          <cell r="H1589">
            <v>45035</v>
          </cell>
          <cell r="I1589">
            <v>759978</v>
          </cell>
          <cell r="J1589">
            <v>450997</v>
          </cell>
          <cell r="K1589">
            <v>188778</v>
          </cell>
        </row>
        <row r="1590">
          <cell r="A1590" t="str">
            <v>Utah</v>
          </cell>
          <cell r="B1590">
            <v>1985</v>
          </cell>
          <cell r="C1590">
            <v>5291837</v>
          </cell>
          <cell r="D1590">
            <v>568664</v>
          </cell>
          <cell r="E1590">
            <v>676451</v>
          </cell>
          <cell r="F1590">
            <v>209253</v>
          </cell>
          <cell r="G1590">
            <v>430711</v>
          </cell>
          <cell r="H1590">
            <v>52191</v>
          </cell>
          <cell r="I1590">
            <v>865245</v>
          </cell>
          <cell r="J1590">
            <v>485875</v>
          </cell>
          <cell r="K1590">
            <v>254276</v>
          </cell>
        </row>
        <row r="1591">
          <cell r="A1591" t="str">
            <v>Utah</v>
          </cell>
          <cell r="B1591">
            <v>1986</v>
          </cell>
          <cell r="C1591">
            <v>5130890</v>
          </cell>
          <cell r="D1591">
            <v>610141</v>
          </cell>
          <cell r="E1591">
            <v>679118</v>
          </cell>
          <cell r="F1591">
            <v>218238</v>
          </cell>
          <cell r="G1591">
            <v>451543</v>
          </cell>
          <cell r="H1591">
            <v>66450</v>
          </cell>
          <cell r="I1591">
            <v>926514</v>
          </cell>
          <cell r="J1591">
            <v>539253</v>
          </cell>
          <cell r="K1591">
            <v>198544</v>
          </cell>
        </row>
        <row r="1592">
          <cell r="A1592" t="str">
            <v>Utah</v>
          </cell>
          <cell r="B1592">
            <v>1987</v>
          </cell>
          <cell r="C1592">
            <v>5588700</v>
          </cell>
          <cell r="D1592">
            <v>665952</v>
          </cell>
          <cell r="E1592">
            <v>685533</v>
          </cell>
          <cell r="F1592">
            <v>234402</v>
          </cell>
          <cell r="G1592">
            <v>531674</v>
          </cell>
          <cell r="H1592">
            <v>60891</v>
          </cell>
          <cell r="I1592">
            <v>900310</v>
          </cell>
          <cell r="J1592">
            <v>591696</v>
          </cell>
          <cell r="K1592">
            <v>232294</v>
          </cell>
        </row>
        <row r="1593">
          <cell r="A1593" t="str">
            <v>Utah</v>
          </cell>
          <cell r="B1593">
            <v>1988</v>
          </cell>
          <cell r="C1593">
            <v>5958413</v>
          </cell>
          <cell r="D1593">
            <v>676034</v>
          </cell>
          <cell r="E1593">
            <v>715732</v>
          </cell>
          <cell r="F1593">
            <v>238449</v>
          </cell>
          <cell r="G1593">
            <v>637511</v>
          </cell>
          <cell r="H1593">
            <v>71663</v>
          </cell>
          <cell r="I1593">
            <v>887908</v>
          </cell>
          <cell r="J1593">
            <v>636358</v>
          </cell>
          <cell r="K1593">
            <v>101719</v>
          </cell>
        </row>
        <row r="1594">
          <cell r="A1594" t="str">
            <v>Utah</v>
          </cell>
          <cell r="B1594">
            <v>1989</v>
          </cell>
          <cell r="C1594">
            <v>6300088</v>
          </cell>
          <cell r="D1594">
            <v>716443</v>
          </cell>
          <cell r="E1594">
            <v>798959</v>
          </cell>
          <cell r="F1594">
            <v>262224</v>
          </cell>
          <cell r="G1594">
            <v>541173</v>
          </cell>
          <cell r="H1594">
            <v>92207</v>
          </cell>
          <cell r="I1594">
            <v>1032200</v>
          </cell>
          <cell r="J1594">
            <v>718924</v>
          </cell>
          <cell r="K1594">
            <v>139109</v>
          </cell>
        </row>
        <row r="1595">
          <cell r="A1595" t="str">
            <v>Utah</v>
          </cell>
          <cell r="B1595">
            <v>1990</v>
          </cell>
          <cell r="C1595">
            <v>6950036</v>
          </cell>
          <cell r="D1595">
            <v>743614</v>
          </cell>
          <cell r="E1595">
            <v>852907</v>
          </cell>
          <cell r="F1595">
            <v>254248</v>
          </cell>
          <cell r="G1595">
            <v>646830</v>
          </cell>
          <cell r="H1595">
            <v>94167</v>
          </cell>
          <cell r="I1595">
            <v>1059631</v>
          </cell>
          <cell r="J1595">
            <v>801483</v>
          </cell>
          <cell r="K1595">
            <v>131756</v>
          </cell>
        </row>
        <row r="1596">
          <cell r="A1596" t="str">
            <v>Utah</v>
          </cell>
          <cell r="B1596">
            <v>1991</v>
          </cell>
          <cell r="C1596">
            <v>7040497</v>
          </cell>
          <cell r="D1596">
            <v>736697</v>
          </cell>
          <cell r="E1596">
            <v>899480</v>
          </cell>
          <cell r="F1596">
            <v>254516</v>
          </cell>
          <cell r="G1596">
            <v>714915</v>
          </cell>
          <cell r="H1596">
            <v>82463</v>
          </cell>
          <cell r="I1596">
            <v>1090820</v>
          </cell>
          <cell r="J1596">
            <v>846246</v>
          </cell>
          <cell r="K1596">
            <v>147998</v>
          </cell>
        </row>
        <row r="1597">
          <cell r="A1597" t="str">
            <v>Utah</v>
          </cell>
          <cell r="B1597">
            <v>1992</v>
          </cell>
          <cell r="C1597">
            <v>7712897</v>
          </cell>
          <cell r="D1597">
            <v>835532</v>
          </cell>
          <cell r="E1597">
            <v>977569</v>
          </cell>
          <cell r="F1597">
            <v>273455</v>
          </cell>
          <cell r="G1597">
            <v>781383</v>
          </cell>
          <cell r="H1597">
            <v>76375</v>
          </cell>
          <cell r="I1597">
            <v>1193725</v>
          </cell>
          <cell r="J1597">
            <v>1000598</v>
          </cell>
          <cell r="K1597">
            <v>217574</v>
          </cell>
        </row>
        <row r="1598">
          <cell r="A1598" t="str">
            <v>Utah</v>
          </cell>
          <cell r="B1598">
            <v>1993</v>
          </cell>
          <cell r="C1598">
            <v>8386124</v>
          </cell>
          <cell r="D1598">
            <v>862521</v>
          </cell>
          <cell r="E1598">
            <v>1096311</v>
          </cell>
          <cell r="F1598">
            <v>340942</v>
          </cell>
          <cell r="G1598">
            <v>842098</v>
          </cell>
          <cell r="H1598">
            <v>83936</v>
          </cell>
          <cell r="I1598">
            <v>1321324</v>
          </cell>
          <cell r="J1598">
            <v>1072217</v>
          </cell>
          <cell r="K1598">
            <v>251522</v>
          </cell>
        </row>
        <row r="1599">
          <cell r="A1599" t="str">
            <v>Utah</v>
          </cell>
          <cell r="B1599">
            <v>1994</v>
          </cell>
          <cell r="C1599">
            <v>9229006</v>
          </cell>
          <cell r="D1599">
            <v>937745</v>
          </cell>
          <cell r="E1599">
            <v>1189497</v>
          </cell>
          <cell r="F1599">
            <v>329537</v>
          </cell>
          <cell r="G1599">
            <v>925004</v>
          </cell>
          <cell r="H1599">
            <v>125191</v>
          </cell>
          <cell r="I1599">
            <v>1458892</v>
          </cell>
          <cell r="J1599">
            <v>1259462</v>
          </cell>
          <cell r="K1599">
            <v>255703</v>
          </cell>
        </row>
        <row r="1600">
          <cell r="A1600" t="str">
            <v>Utah</v>
          </cell>
          <cell r="B1600">
            <v>1995</v>
          </cell>
          <cell r="C1600">
            <v>9837166</v>
          </cell>
          <cell r="D1600">
            <v>1000198</v>
          </cell>
          <cell r="E1600">
            <v>1293784</v>
          </cell>
          <cell r="F1600">
            <v>354257</v>
          </cell>
          <cell r="G1600">
            <v>1024072</v>
          </cell>
          <cell r="H1600">
            <v>147374</v>
          </cell>
          <cell r="I1600">
            <v>1624301</v>
          </cell>
          <cell r="J1600">
            <v>1383152</v>
          </cell>
          <cell r="K1600">
            <v>286948</v>
          </cell>
        </row>
        <row r="1601">
          <cell r="A1601" t="str">
            <v>Utah</v>
          </cell>
          <cell r="B1601">
            <v>1996</v>
          </cell>
          <cell r="C1601">
            <v>10459287</v>
          </cell>
          <cell r="D1601">
            <v>1008092</v>
          </cell>
          <cell r="E1601">
            <v>1417562</v>
          </cell>
          <cell r="F1601">
            <v>368968</v>
          </cell>
          <cell r="G1601">
            <v>1139080</v>
          </cell>
          <cell r="H1601">
            <v>176781</v>
          </cell>
          <cell r="I1601">
            <v>1909908</v>
          </cell>
          <cell r="J1601">
            <v>1472948</v>
          </cell>
          <cell r="K1601">
            <v>315620</v>
          </cell>
        </row>
        <row r="1602">
          <cell r="A1602" t="str">
            <v>Utah</v>
          </cell>
          <cell r="B1602">
            <v>1997</v>
          </cell>
          <cell r="C1602">
            <v>11859981</v>
          </cell>
          <cell r="D1602">
            <v>1097907</v>
          </cell>
          <cell r="E1602">
            <v>1545108</v>
          </cell>
          <cell r="F1602">
            <v>398643</v>
          </cell>
          <cell r="G1602">
            <v>1237332</v>
          </cell>
          <cell r="H1602">
            <v>195800</v>
          </cell>
          <cell r="I1602">
            <v>1818348</v>
          </cell>
          <cell r="J1602">
            <v>1529219</v>
          </cell>
          <cell r="K1602">
            <v>383485</v>
          </cell>
        </row>
        <row r="1603">
          <cell r="A1603" t="str">
            <v>Utah</v>
          </cell>
          <cell r="B1603">
            <v>1998</v>
          </cell>
          <cell r="C1603">
            <v>12901829</v>
          </cell>
          <cell r="D1603">
            <v>1183153</v>
          </cell>
          <cell r="E1603">
            <v>1608061</v>
          </cell>
          <cell r="F1603">
            <v>558648</v>
          </cell>
          <cell r="G1603">
            <v>1374525</v>
          </cell>
          <cell r="H1603">
            <v>184584</v>
          </cell>
          <cell r="I1603">
            <v>1872777</v>
          </cell>
          <cell r="J1603">
            <v>1611230</v>
          </cell>
          <cell r="K1603">
            <v>420108</v>
          </cell>
        </row>
        <row r="1604">
          <cell r="A1604" t="str">
            <v>Utah</v>
          </cell>
          <cell r="B1604">
            <v>1999</v>
          </cell>
          <cell r="C1604">
            <v>13292097</v>
          </cell>
          <cell r="D1604">
            <v>1191691</v>
          </cell>
          <cell r="E1604">
            <v>1763936</v>
          </cell>
          <cell r="F1604">
            <v>568029</v>
          </cell>
          <cell r="G1604">
            <v>1461299</v>
          </cell>
          <cell r="H1604">
            <v>180141</v>
          </cell>
          <cell r="I1604">
            <v>2090868</v>
          </cell>
          <cell r="J1604">
            <v>1831362</v>
          </cell>
          <cell r="K1604">
            <v>504696</v>
          </cell>
        </row>
        <row r="1605">
          <cell r="A1605" t="str">
            <v>Utah</v>
          </cell>
          <cell r="B1605">
            <v>2000</v>
          </cell>
          <cell r="C1605">
            <v>14953608</v>
          </cell>
          <cell r="D1605">
            <v>1303192</v>
          </cell>
          <cell r="E1605">
            <v>1841327</v>
          </cell>
          <cell r="F1605">
            <v>588728</v>
          </cell>
          <cell r="G1605">
            <v>1651448</v>
          </cell>
          <cell r="H1605">
            <v>173799</v>
          </cell>
          <cell r="I1605">
            <v>2171908</v>
          </cell>
          <cell r="J1605">
            <v>1887400</v>
          </cell>
          <cell r="K1605">
            <v>680658</v>
          </cell>
        </row>
        <row r="1606">
          <cell r="A1606" t="str">
            <v>Utah</v>
          </cell>
          <cell r="B1606">
            <v>2002</v>
          </cell>
          <cell r="C1606">
            <v>13788726</v>
          </cell>
          <cell r="D1606">
            <v>1419769</v>
          </cell>
          <cell r="E1606">
            <v>1970374</v>
          </cell>
          <cell r="F1606">
            <v>648201</v>
          </cell>
          <cell r="G1606">
            <v>1605310</v>
          </cell>
          <cell r="H1606">
            <v>110989</v>
          </cell>
          <cell r="I1606">
            <v>2613020</v>
          </cell>
          <cell r="J1606">
            <v>2504351</v>
          </cell>
          <cell r="K1606">
            <v>764770</v>
          </cell>
        </row>
        <row r="1607">
          <cell r="A1607" t="str">
            <v>Utah</v>
          </cell>
          <cell r="B1607">
            <v>2004</v>
          </cell>
          <cell r="C1607">
            <v>18916689</v>
          </cell>
          <cell r="D1607">
            <v>1668988</v>
          </cell>
          <cell r="E1607">
            <v>1994034</v>
          </cell>
          <cell r="F1607">
            <v>776201</v>
          </cell>
          <cell r="G1607">
            <v>1692035</v>
          </cell>
          <cell r="H1607">
            <v>145005</v>
          </cell>
          <cell r="I1607">
            <v>3221281</v>
          </cell>
          <cell r="J1607">
            <v>2881342</v>
          </cell>
          <cell r="K1607">
            <v>666801</v>
          </cell>
        </row>
        <row r="1608">
          <cell r="A1608" t="str">
            <v>Utah</v>
          </cell>
          <cell r="B1608">
            <v>2005</v>
          </cell>
          <cell r="C1608">
            <v>19182905</v>
          </cell>
          <cell r="D1608">
            <v>1792458</v>
          </cell>
          <cell r="E1608">
            <v>2181820</v>
          </cell>
          <cell r="F1608">
            <v>835639</v>
          </cell>
          <cell r="G1608">
            <v>1926697</v>
          </cell>
          <cell r="H1608">
            <v>188845</v>
          </cell>
          <cell r="I1608">
            <v>3193919</v>
          </cell>
          <cell r="J1608">
            <v>3187421</v>
          </cell>
          <cell r="K1608">
            <v>700920</v>
          </cell>
        </row>
        <row r="1609">
          <cell r="A1609" t="str">
            <v>Utah</v>
          </cell>
          <cell r="B1609">
            <v>2006</v>
          </cell>
          <cell r="C1609">
            <v>20773341</v>
          </cell>
          <cell r="D1609">
            <v>1867714</v>
          </cell>
          <cell r="E1609">
            <v>2420532</v>
          </cell>
          <cell r="F1609">
            <v>894504</v>
          </cell>
          <cell r="G1609">
            <v>2277478</v>
          </cell>
          <cell r="H1609">
            <v>348129</v>
          </cell>
          <cell r="I1609">
            <v>3517645</v>
          </cell>
          <cell r="J1609">
            <v>3466768</v>
          </cell>
          <cell r="K1609">
            <v>786291</v>
          </cell>
        </row>
        <row r="1610">
          <cell r="A1610" t="str">
            <v>Utah</v>
          </cell>
          <cell r="B1610">
            <v>2007</v>
          </cell>
          <cell r="C1610">
            <v>23387596</v>
          </cell>
          <cell r="D1610">
            <v>2036242</v>
          </cell>
          <cell r="E1610">
            <v>2560427</v>
          </cell>
          <cell r="F1610">
            <v>923593</v>
          </cell>
          <cell r="G1610">
            <v>2561001</v>
          </cell>
          <cell r="H1610">
            <v>398894</v>
          </cell>
          <cell r="I1610">
            <v>3479787</v>
          </cell>
          <cell r="J1610">
            <v>3795017</v>
          </cell>
          <cell r="K1610">
            <v>827793</v>
          </cell>
        </row>
        <row r="1611">
          <cell r="A1611" t="str">
            <v>Utah</v>
          </cell>
          <cell r="B1611">
            <v>2008</v>
          </cell>
          <cell r="C1611">
            <v>22981370</v>
          </cell>
          <cell r="D1611">
            <v>2215937</v>
          </cell>
          <cell r="E1611">
            <v>2612849</v>
          </cell>
          <cell r="F1611">
            <v>971013</v>
          </cell>
          <cell r="G1611">
            <v>2593129</v>
          </cell>
          <cell r="H1611">
            <v>394638</v>
          </cell>
          <cell r="I1611">
            <v>3842894</v>
          </cell>
          <cell r="J1611">
            <v>3755123</v>
          </cell>
          <cell r="K1611">
            <v>1042522</v>
          </cell>
        </row>
        <row r="1612">
          <cell r="A1612" t="str">
            <v>Utah</v>
          </cell>
          <cell r="B1612">
            <v>2009</v>
          </cell>
          <cell r="C1612">
            <v>16533627</v>
          </cell>
          <cell r="D1612">
            <v>2465967</v>
          </cell>
          <cell r="E1612">
            <v>2340069</v>
          </cell>
          <cell r="F1612">
            <v>955664</v>
          </cell>
          <cell r="G1612">
            <v>2319632</v>
          </cell>
          <cell r="H1612">
            <v>245880</v>
          </cell>
          <cell r="I1612">
            <v>4343258</v>
          </cell>
          <cell r="J1612">
            <v>3831714</v>
          </cell>
          <cell r="K1612">
            <v>1047419</v>
          </cell>
        </row>
        <row r="1613">
          <cell r="A1613" t="str">
            <v>Utah</v>
          </cell>
          <cell r="B1613">
            <v>2010</v>
          </cell>
          <cell r="C1613">
            <v>24148567</v>
          </cell>
          <cell r="D1613">
            <v>2458282</v>
          </cell>
          <cell r="E1613">
            <v>2229401</v>
          </cell>
          <cell r="F1613">
            <v>1059930</v>
          </cell>
          <cell r="G1613">
            <v>2104641</v>
          </cell>
          <cell r="H1613">
            <v>245980</v>
          </cell>
          <cell r="I1613">
            <v>5056417</v>
          </cell>
          <cell r="J1613">
            <v>4046649</v>
          </cell>
          <cell r="K1613">
            <v>1073965</v>
          </cell>
        </row>
        <row r="1614">
          <cell r="A1614" t="str">
            <v>Utah</v>
          </cell>
          <cell r="B1614">
            <v>2011</v>
          </cell>
          <cell r="C1614">
            <v>25369618</v>
          </cell>
          <cell r="D1614">
            <v>2692217</v>
          </cell>
          <cell r="E1614">
            <v>2471361</v>
          </cell>
          <cell r="F1614">
            <v>1057263</v>
          </cell>
          <cell r="G1614">
            <v>2298220</v>
          </cell>
          <cell r="H1614">
            <v>247661</v>
          </cell>
          <cell r="I1614">
            <v>4967060</v>
          </cell>
          <cell r="J1614">
            <v>4326434</v>
          </cell>
          <cell r="K1614">
            <v>1076247</v>
          </cell>
        </row>
        <row r="1615">
          <cell r="A1615" t="str">
            <v>Utah</v>
          </cell>
          <cell r="B1615">
            <v>2012</v>
          </cell>
          <cell r="C1615">
            <v>24097705</v>
          </cell>
          <cell r="D1615">
            <v>2678532</v>
          </cell>
          <cell r="E1615">
            <v>2498599</v>
          </cell>
          <cell r="F1615">
            <v>1162453</v>
          </cell>
          <cell r="G1615">
            <v>2466495</v>
          </cell>
          <cell r="H1615">
            <v>258578</v>
          </cell>
          <cell r="I1615">
            <v>5154881</v>
          </cell>
          <cell r="J1615">
            <v>4449950</v>
          </cell>
          <cell r="K1615">
            <v>1065579</v>
          </cell>
        </row>
        <row r="1616">
          <cell r="A1616" t="str">
            <v>Utah</v>
          </cell>
          <cell r="B1616">
            <v>2013</v>
          </cell>
          <cell r="C1616">
            <v>27032915</v>
          </cell>
          <cell r="D1616">
            <v>2763278</v>
          </cell>
          <cell r="E1616">
            <v>2534680</v>
          </cell>
          <cell r="F1616">
            <v>1176114</v>
          </cell>
          <cell r="G1616">
            <v>2852088</v>
          </cell>
          <cell r="H1616">
            <v>330684</v>
          </cell>
          <cell r="I1616">
            <v>4875132</v>
          </cell>
          <cell r="J1616">
            <v>4650751</v>
          </cell>
          <cell r="K1616">
            <v>1110155</v>
          </cell>
        </row>
        <row r="1617">
          <cell r="A1617" t="str">
            <v>Vermont</v>
          </cell>
          <cell r="B1617">
            <v>1977</v>
          </cell>
          <cell r="C1617">
            <v>797719</v>
          </cell>
          <cell r="D1617">
            <v>157477</v>
          </cell>
          <cell r="E1617">
            <v>32497</v>
          </cell>
          <cell r="F1617">
            <v>80368</v>
          </cell>
          <cell r="G1617">
            <v>70334</v>
          </cell>
          <cell r="H1617">
            <v>16900</v>
          </cell>
          <cell r="I1617">
            <v>203109</v>
          </cell>
          <cell r="J1617">
            <v>63355</v>
          </cell>
          <cell r="K1617">
            <v>16235</v>
          </cell>
        </row>
        <row r="1618">
          <cell r="A1618" t="str">
            <v>Vermont</v>
          </cell>
          <cell r="B1618">
            <v>1978</v>
          </cell>
          <cell r="C1618">
            <v>858121</v>
          </cell>
          <cell r="D1618">
            <v>172062</v>
          </cell>
          <cell r="E1618">
            <v>32765</v>
          </cell>
          <cell r="F1618">
            <v>82614</v>
          </cell>
          <cell r="G1618">
            <v>66487</v>
          </cell>
          <cell r="H1618">
            <v>18700</v>
          </cell>
          <cell r="I1618">
            <v>239342</v>
          </cell>
          <cell r="J1618">
            <v>67924</v>
          </cell>
          <cell r="K1618">
            <v>19841</v>
          </cell>
        </row>
        <row r="1619">
          <cell r="A1619" t="str">
            <v>Vermont</v>
          </cell>
          <cell r="B1619">
            <v>1979</v>
          </cell>
          <cell r="C1619">
            <v>901712</v>
          </cell>
          <cell r="D1619">
            <v>177703</v>
          </cell>
          <cell r="E1619">
            <v>38251</v>
          </cell>
          <cell r="F1619">
            <v>89222</v>
          </cell>
          <cell r="G1619">
            <v>83360</v>
          </cell>
          <cell r="H1619">
            <v>23878</v>
          </cell>
          <cell r="I1619">
            <v>222291</v>
          </cell>
          <cell r="J1619">
            <v>72543</v>
          </cell>
          <cell r="K1619">
            <v>24147</v>
          </cell>
        </row>
        <row r="1620">
          <cell r="A1620" t="str">
            <v>Vermont</v>
          </cell>
          <cell r="B1620">
            <v>1980</v>
          </cell>
          <cell r="C1620">
            <v>997598</v>
          </cell>
          <cell r="D1620">
            <v>192501</v>
          </cell>
          <cell r="E1620">
            <v>40836</v>
          </cell>
          <cell r="F1620">
            <v>87174</v>
          </cell>
          <cell r="G1620">
            <v>83182</v>
          </cell>
          <cell r="H1620">
            <v>22425</v>
          </cell>
          <cell r="I1620">
            <v>275354</v>
          </cell>
          <cell r="J1620">
            <v>84242</v>
          </cell>
          <cell r="K1620">
            <v>30107</v>
          </cell>
        </row>
        <row r="1621">
          <cell r="A1621" t="str">
            <v>Vermont</v>
          </cell>
          <cell r="B1621">
            <v>1981</v>
          </cell>
          <cell r="C1621">
            <v>1110832</v>
          </cell>
          <cell r="D1621">
            <v>209600</v>
          </cell>
          <cell r="E1621">
            <v>44761</v>
          </cell>
          <cell r="F1621">
            <v>92726</v>
          </cell>
          <cell r="G1621">
            <v>98575</v>
          </cell>
          <cell r="H1621">
            <v>22918</v>
          </cell>
          <cell r="I1621">
            <v>292885</v>
          </cell>
          <cell r="J1621">
            <v>95006</v>
          </cell>
          <cell r="K1621">
            <v>23174</v>
          </cell>
        </row>
        <row r="1622">
          <cell r="A1622" t="str">
            <v>Vermont</v>
          </cell>
          <cell r="B1622">
            <v>1982</v>
          </cell>
          <cell r="C1622">
            <v>1186186</v>
          </cell>
          <cell r="D1622">
            <v>236113</v>
          </cell>
          <cell r="E1622">
            <v>48440</v>
          </cell>
          <cell r="F1622">
            <v>102533</v>
          </cell>
          <cell r="G1622">
            <v>112520</v>
          </cell>
          <cell r="H1622">
            <v>24954</v>
          </cell>
          <cell r="I1622">
            <v>283451</v>
          </cell>
          <cell r="J1622">
            <v>108509</v>
          </cell>
          <cell r="K1622">
            <v>37199</v>
          </cell>
        </row>
        <row r="1623">
          <cell r="A1623" t="str">
            <v>Vermont</v>
          </cell>
          <cell r="B1623">
            <v>1983</v>
          </cell>
          <cell r="C1623">
            <v>1240848</v>
          </cell>
          <cell r="D1623">
            <v>237113</v>
          </cell>
          <cell r="E1623">
            <v>66711</v>
          </cell>
          <cell r="F1623">
            <v>108465</v>
          </cell>
          <cell r="G1623">
            <v>113775</v>
          </cell>
          <cell r="H1623">
            <v>25400</v>
          </cell>
          <cell r="I1623">
            <v>276110</v>
          </cell>
          <cell r="J1623">
            <v>119191</v>
          </cell>
          <cell r="K1623">
            <v>40949</v>
          </cell>
        </row>
        <row r="1624">
          <cell r="A1624" t="str">
            <v>Vermont</v>
          </cell>
          <cell r="B1624">
            <v>1984</v>
          </cell>
          <cell r="C1624">
            <v>1386723</v>
          </cell>
          <cell r="D1624">
            <v>259625</v>
          </cell>
          <cell r="E1624">
            <v>81097</v>
          </cell>
          <cell r="F1624">
            <v>129702</v>
          </cell>
          <cell r="G1624">
            <v>132153</v>
          </cell>
          <cell r="H1624">
            <v>22606</v>
          </cell>
          <cell r="I1624">
            <v>304202</v>
          </cell>
          <cell r="J1624">
            <v>133133</v>
          </cell>
          <cell r="K1624">
            <v>47526</v>
          </cell>
        </row>
        <row r="1625">
          <cell r="A1625" t="str">
            <v>Vermont</v>
          </cell>
          <cell r="B1625">
            <v>1985</v>
          </cell>
          <cell r="C1625">
            <v>1540313</v>
          </cell>
          <cell r="D1625">
            <v>284374</v>
          </cell>
          <cell r="E1625">
            <v>87950</v>
          </cell>
          <cell r="F1625">
            <v>143105</v>
          </cell>
          <cell r="G1625">
            <v>145151</v>
          </cell>
          <cell r="H1625">
            <v>34958</v>
          </cell>
          <cell r="I1625">
            <v>332553</v>
          </cell>
          <cell r="J1625">
            <v>146345</v>
          </cell>
          <cell r="K1625">
            <v>52736</v>
          </cell>
        </row>
        <row r="1626">
          <cell r="A1626" t="str">
            <v>Vermont</v>
          </cell>
          <cell r="B1626">
            <v>1986</v>
          </cell>
          <cell r="C1626">
            <v>1651540</v>
          </cell>
          <cell r="D1626">
            <v>300823</v>
          </cell>
          <cell r="E1626">
            <v>98576</v>
          </cell>
          <cell r="F1626">
            <v>154356</v>
          </cell>
          <cell r="G1626">
            <v>160508</v>
          </cell>
          <cell r="H1626">
            <v>30531</v>
          </cell>
          <cell r="I1626">
            <v>330493</v>
          </cell>
          <cell r="J1626">
            <v>161122</v>
          </cell>
          <cell r="K1626">
            <v>62113</v>
          </cell>
        </row>
        <row r="1627">
          <cell r="A1627" t="str">
            <v>Vermont</v>
          </cell>
          <cell r="B1627">
            <v>1987</v>
          </cell>
          <cell r="C1627">
            <v>1918174</v>
          </cell>
          <cell r="D1627">
            <v>411162</v>
          </cell>
          <cell r="E1627">
            <v>109450</v>
          </cell>
          <cell r="F1627">
            <v>168076</v>
          </cell>
          <cell r="G1627">
            <v>197006</v>
          </cell>
          <cell r="H1627">
            <v>38445</v>
          </cell>
          <cell r="I1627">
            <v>362662</v>
          </cell>
          <cell r="J1627">
            <v>172367</v>
          </cell>
          <cell r="K1627">
            <v>80673</v>
          </cell>
        </row>
        <row r="1628">
          <cell r="A1628" t="str">
            <v>Vermont</v>
          </cell>
          <cell r="B1628">
            <v>1988</v>
          </cell>
          <cell r="C1628">
            <v>2008686</v>
          </cell>
          <cell r="D1628">
            <v>417925</v>
          </cell>
          <cell r="E1628">
            <v>123490</v>
          </cell>
          <cell r="F1628">
            <v>179832</v>
          </cell>
          <cell r="G1628">
            <v>201660</v>
          </cell>
          <cell r="H1628">
            <v>44688</v>
          </cell>
          <cell r="I1628">
            <v>352915</v>
          </cell>
          <cell r="J1628">
            <v>196953</v>
          </cell>
          <cell r="K1628">
            <v>82103</v>
          </cell>
        </row>
        <row r="1629">
          <cell r="A1629" t="str">
            <v>Vermont</v>
          </cell>
          <cell r="B1629">
            <v>1989</v>
          </cell>
          <cell r="C1629">
            <v>2151365</v>
          </cell>
          <cell r="D1629">
            <v>413572</v>
          </cell>
          <cell r="E1629">
            <v>132936</v>
          </cell>
          <cell r="F1629">
            <v>176968</v>
          </cell>
          <cell r="G1629">
            <v>213337</v>
          </cell>
          <cell r="H1629">
            <v>38310</v>
          </cell>
          <cell r="I1629">
            <v>408796</v>
          </cell>
          <cell r="J1629">
            <v>214887</v>
          </cell>
          <cell r="K1629">
            <v>87149</v>
          </cell>
        </row>
        <row r="1630">
          <cell r="A1630" t="str">
            <v>Vermont</v>
          </cell>
          <cell r="B1630">
            <v>1990</v>
          </cell>
          <cell r="C1630">
            <v>2279782</v>
          </cell>
          <cell r="D1630">
            <v>462775</v>
          </cell>
          <cell r="E1630">
            <v>136029</v>
          </cell>
          <cell r="F1630">
            <v>185005</v>
          </cell>
          <cell r="G1630">
            <v>250904</v>
          </cell>
          <cell r="H1630">
            <v>27128</v>
          </cell>
          <cell r="I1630">
            <v>421039</v>
          </cell>
          <cell r="J1630">
            <v>248584</v>
          </cell>
          <cell r="K1630">
            <v>93623</v>
          </cell>
        </row>
        <row r="1631">
          <cell r="A1631" t="str">
            <v>Vermont</v>
          </cell>
          <cell r="B1631">
            <v>1991</v>
          </cell>
          <cell r="C1631">
            <v>2446557</v>
          </cell>
          <cell r="D1631">
            <v>524477</v>
          </cell>
          <cell r="E1631">
            <v>125611</v>
          </cell>
          <cell r="F1631">
            <v>188706</v>
          </cell>
          <cell r="G1631">
            <v>257517</v>
          </cell>
          <cell r="H1631">
            <v>27387</v>
          </cell>
          <cell r="I1631">
            <v>480358</v>
          </cell>
          <cell r="J1631">
            <v>268507</v>
          </cell>
          <cell r="K1631">
            <v>104260</v>
          </cell>
        </row>
        <row r="1632">
          <cell r="A1632" t="str">
            <v>Vermont</v>
          </cell>
          <cell r="B1632">
            <v>1992</v>
          </cell>
          <cell r="C1632">
            <v>2682054</v>
          </cell>
          <cell r="D1632">
            <v>561733</v>
          </cell>
          <cell r="E1632">
            <v>157035</v>
          </cell>
          <cell r="F1632">
            <v>213168</v>
          </cell>
          <cell r="G1632">
            <v>271439</v>
          </cell>
          <cell r="H1632">
            <v>30954</v>
          </cell>
          <cell r="I1632">
            <v>517278</v>
          </cell>
          <cell r="J1632">
            <v>293225</v>
          </cell>
          <cell r="K1632">
            <v>119164</v>
          </cell>
        </row>
        <row r="1633">
          <cell r="A1633" t="str">
            <v>Vermont</v>
          </cell>
          <cell r="B1633">
            <v>1993</v>
          </cell>
          <cell r="C1633">
            <v>2729722</v>
          </cell>
          <cell r="D1633">
            <v>566318</v>
          </cell>
          <cell r="E1633">
            <v>161310</v>
          </cell>
          <cell r="F1633">
            <v>215230</v>
          </cell>
          <cell r="G1633">
            <v>285841</v>
          </cell>
          <cell r="H1633">
            <v>32572</v>
          </cell>
          <cell r="I1633">
            <v>573856</v>
          </cell>
          <cell r="J1633">
            <v>290121</v>
          </cell>
          <cell r="K1633">
            <v>82289</v>
          </cell>
        </row>
        <row r="1634">
          <cell r="A1634" t="str">
            <v>Vermont</v>
          </cell>
          <cell r="B1634">
            <v>1994</v>
          </cell>
          <cell r="C1634">
            <v>2872475</v>
          </cell>
          <cell r="D1634">
            <v>610027</v>
          </cell>
          <cell r="E1634">
            <v>175979</v>
          </cell>
          <cell r="F1634">
            <v>226577</v>
          </cell>
          <cell r="G1634">
            <v>286108</v>
          </cell>
          <cell r="H1634">
            <v>34932</v>
          </cell>
          <cell r="I1634">
            <v>633613</v>
          </cell>
          <cell r="J1634">
            <v>247716</v>
          </cell>
          <cell r="K1634">
            <v>94558</v>
          </cell>
        </row>
        <row r="1635">
          <cell r="A1635" t="str">
            <v>Vermont</v>
          </cell>
          <cell r="B1635">
            <v>1995</v>
          </cell>
          <cell r="C1635">
            <v>3058013</v>
          </cell>
          <cell r="D1635">
            <v>645202</v>
          </cell>
          <cell r="E1635">
            <v>173650</v>
          </cell>
          <cell r="F1635">
            <v>222801</v>
          </cell>
          <cell r="G1635">
            <v>250300</v>
          </cell>
          <cell r="H1635">
            <v>48274</v>
          </cell>
          <cell r="I1635">
            <v>743148</v>
          </cell>
          <cell r="J1635">
            <v>320315</v>
          </cell>
          <cell r="K1635">
            <v>116756</v>
          </cell>
        </row>
        <row r="1636">
          <cell r="A1636" t="str">
            <v>Vermont</v>
          </cell>
          <cell r="B1636">
            <v>1996</v>
          </cell>
          <cell r="C1636">
            <v>3188866</v>
          </cell>
          <cell r="D1636">
            <v>680284</v>
          </cell>
          <cell r="E1636">
            <v>182534</v>
          </cell>
          <cell r="F1636">
            <v>222966</v>
          </cell>
          <cell r="G1636">
            <v>280906</v>
          </cell>
          <cell r="H1636">
            <v>44818</v>
          </cell>
          <cell r="I1636">
            <v>765305</v>
          </cell>
          <cell r="J1636">
            <v>371587</v>
          </cell>
          <cell r="K1636">
            <v>91432</v>
          </cell>
        </row>
        <row r="1637">
          <cell r="A1637" t="str">
            <v>Vermont</v>
          </cell>
          <cell r="B1637">
            <v>1997</v>
          </cell>
          <cell r="C1637">
            <v>3379648</v>
          </cell>
          <cell r="D1637">
            <v>722179</v>
          </cell>
          <cell r="E1637">
            <v>183836</v>
          </cell>
          <cell r="F1637">
            <v>227380</v>
          </cell>
          <cell r="G1637">
            <v>323140</v>
          </cell>
          <cell r="H1637">
            <v>45327</v>
          </cell>
          <cell r="I1637">
            <v>681927</v>
          </cell>
          <cell r="J1637">
            <v>388345</v>
          </cell>
          <cell r="K1637">
            <v>99455</v>
          </cell>
        </row>
        <row r="1638">
          <cell r="A1638" t="str">
            <v>Vermont</v>
          </cell>
          <cell r="B1638">
            <v>1998</v>
          </cell>
          <cell r="C1638">
            <v>3472652</v>
          </cell>
          <cell r="D1638">
            <v>761715</v>
          </cell>
          <cell r="E1638">
            <v>194501</v>
          </cell>
          <cell r="F1638">
            <v>232087</v>
          </cell>
          <cell r="G1638">
            <v>365616</v>
          </cell>
          <cell r="H1638">
            <v>45886</v>
          </cell>
          <cell r="I1638">
            <v>750914</v>
          </cell>
          <cell r="J1638">
            <v>407391</v>
          </cell>
          <cell r="K1638">
            <v>114932</v>
          </cell>
        </row>
        <row r="1639">
          <cell r="A1639" t="str">
            <v>Vermont</v>
          </cell>
          <cell r="B1639">
            <v>1999</v>
          </cell>
          <cell r="C1639">
            <v>3759187</v>
          </cell>
          <cell r="D1639">
            <v>765688</v>
          </cell>
          <cell r="E1639">
            <v>205634</v>
          </cell>
          <cell r="F1639">
            <v>242702</v>
          </cell>
          <cell r="G1639">
            <v>383451</v>
          </cell>
          <cell r="H1639">
            <v>49696</v>
          </cell>
          <cell r="I1639">
            <v>829106</v>
          </cell>
          <cell r="J1639">
            <v>395112</v>
          </cell>
          <cell r="K1639">
            <v>118575</v>
          </cell>
        </row>
        <row r="1640">
          <cell r="A1640" t="str">
            <v>Vermont</v>
          </cell>
          <cell r="B1640">
            <v>2000</v>
          </cell>
          <cell r="C1640">
            <v>4018646</v>
          </cell>
          <cell r="D1640">
            <v>782200</v>
          </cell>
          <cell r="E1640">
            <v>215423</v>
          </cell>
          <cell r="F1640">
            <v>269232</v>
          </cell>
          <cell r="G1640">
            <v>432002</v>
          </cell>
          <cell r="H1640">
            <v>44430</v>
          </cell>
          <cell r="I1640">
            <v>903249</v>
          </cell>
          <cell r="J1640">
            <v>392509</v>
          </cell>
          <cell r="K1640">
            <v>167182</v>
          </cell>
        </row>
        <row r="1641">
          <cell r="A1641" t="str">
            <v>Vermont</v>
          </cell>
          <cell r="B1641">
            <v>2002</v>
          </cell>
          <cell r="C1641">
            <v>4045603</v>
          </cell>
          <cell r="D1641">
            <v>823610</v>
          </cell>
          <cell r="E1641">
            <v>214746</v>
          </cell>
          <cell r="F1641">
            <v>358075</v>
          </cell>
          <cell r="G1641">
            <v>407835</v>
          </cell>
          <cell r="H1641">
            <v>37306</v>
          </cell>
          <cell r="I1641">
            <v>1087106</v>
          </cell>
          <cell r="J1641">
            <v>436720</v>
          </cell>
          <cell r="K1641">
            <v>196484</v>
          </cell>
        </row>
        <row r="1642">
          <cell r="A1642" t="str">
            <v>Vermont</v>
          </cell>
          <cell r="B1642">
            <v>2004</v>
          </cell>
          <cell r="C1642">
            <v>5265774</v>
          </cell>
          <cell r="D1642">
            <v>950456</v>
          </cell>
          <cell r="E1642">
            <v>259192</v>
          </cell>
          <cell r="F1642">
            <v>434040</v>
          </cell>
          <cell r="G1642">
            <v>429817</v>
          </cell>
          <cell r="H1642">
            <v>62228</v>
          </cell>
          <cell r="I1642">
            <v>1368692</v>
          </cell>
          <cell r="J1642">
            <v>489749</v>
          </cell>
          <cell r="K1642">
            <v>275087</v>
          </cell>
        </row>
        <row r="1643">
          <cell r="A1643" t="str">
            <v>Vermont</v>
          </cell>
          <cell r="B1643">
            <v>2005</v>
          </cell>
          <cell r="C1643">
            <v>5392814</v>
          </cell>
          <cell r="D1643">
            <v>1056355</v>
          </cell>
          <cell r="E1643">
            <v>315233</v>
          </cell>
          <cell r="F1643">
            <v>471869</v>
          </cell>
          <cell r="G1643">
            <v>500464</v>
          </cell>
          <cell r="H1643">
            <v>68962</v>
          </cell>
          <cell r="I1643">
            <v>1313181</v>
          </cell>
          <cell r="J1643">
            <v>542161</v>
          </cell>
          <cell r="K1643">
            <v>248106</v>
          </cell>
        </row>
        <row r="1644">
          <cell r="A1644" t="str">
            <v>Vermont</v>
          </cell>
          <cell r="B1644">
            <v>2006</v>
          </cell>
          <cell r="C1644">
            <v>5731946</v>
          </cell>
          <cell r="D1644">
            <v>1148488</v>
          </cell>
          <cell r="E1644">
            <v>330024</v>
          </cell>
          <cell r="F1644">
            <v>480877</v>
          </cell>
          <cell r="G1644">
            <v>542012</v>
          </cell>
          <cell r="H1644">
            <v>86083</v>
          </cell>
          <cell r="I1644">
            <v>1355213</v>
          </cell>
          <cell r="J1644">
            <v>588996</v>
          </cell>
          <cell r="K1644">
            <v>232997</v>
          </cell>
        </row>
        <row r="1645">
          <cell r="A1645" t="str">
            <v>Vermont</v>
          </cell>
          <cell r="B1645">
            <v>2007</v>
          </cell>
          <cell r="C1645">
            <v>6370626</v>
          </cell>
          <cell r="D1645">
            <v>1238762</v>
          </cell>
          <cell r="E1645">
            <v>339903</v>
          </cell>
          <cell r="F1645">
            <v>516301</v>
          </cell>
          <cell r="G1645">
            <v>581189</v>
          </cell>
          <cell r="H1645">
            <v>83362</v>
          </cell>
          <cell r="I1645">
            <v>1432129</v>
          </cell>
          <cell r="J1645">
            <v>617745</v>
          </cell>
          <cell r="K1645">
            <v>274102</v>
          </cell>
        </row>
        <row r="1646">
          <cell r="A1646" t="str">
            <v>Vermont</v>
          </cell>
          <cell r="B1646">
            <v>2008</v>
          </cell>
          <cell r="C1646">
            <v>6083481</v>
          </cell>
          <cell r="D1646">
            <v>1171675</v>
          </cell>
          <cell r="E1646">
            <v>346178</v>
          </cell>
          <cell r="F1646">
            <v>522614</v>
          </cell>
          <cell r="G1646">
            <v>623019</v>
          </cell>
          <cell r="H1646">
            <v>84783</v>
          </cell>
          <cell r="I1646">
            <v>1476331</v>
          </cell>
          <cell r="J1646">
            <v>679390</v>
          </cell>
          <cell r="K1646">
            <v>257559</v>
          </cell>
        </row>
        <row r="1647">
          <cell r="A1647" t="str">
            <v>Vermont</v>
          </cell>
          <cell r="B1647">
            <v>2009</v>
          </cell>
          <cell r="C1647">
            <v>5537498</v>
          </cell>
          <cell r="D1647">
            <v>1325572</v>
          </cell>
          <cell r="E1647">
            <v>329433</v>
          </cell>
          <cell r="F1647">
            <v>508135</v>
          </cell>
          <cell r="G1647">
            <v>532911</v>
          </cell>
          <cell r="H1647">
            <v>86759</v>
          </cell>
          <cell r="I1647">
            <v>1644257</v>
          </cell>
          <cell r="J1647">
            <v>756141</v>
          </cell>
          <cell r="K1647">
            <v>244044</v>
          </cell>
        </row>
        <row r="1648">
          <cell r="A1648" t="str">
            <v>Vermont</v>
          </cell>
          <cell r="B1648">
            <v>2010</v>
          </cell>
          <cell r="C1648">
            <v>7016282</v>
          </cell>
          <cell r="D1648">
            <v>1353200</v>
          </cell>
          <cell r="E1648">
            <v>320421</v>
          </cell>
          <cell r="F1648">
            <v>542456</v>
          </cell>
          <cell r="G1648">
            <v>489107</v>
          </cell>
          <cell r="H1648">
            <v>85178</v>
          </cell>
          <cell r="I1648">
            <v>1978481</v>
          </cell>
          <cell r="J1648">
            <v>811528</v>
          </cell>
          <cell r="K1648">
            <v>225781</v>
          </cell>
        </row>
        <row r="1649">
          <cell r="A1649" t="str">
            <v>Vermont</v>
          </cell>
          <cell r="B1649">
            <v>2011</v>
          </cell>
          <cell r="C1649">
            <v>7572355</v>
          </cell>
          <cell r="D1649">
            <v>1375067</v>
          </cell>
          <cell r="E1649">
            <v>335012</v>
          </cell>
          <cell r="F1649">
            <v>587112</v>
          </cell>
          <cell r="G1649">
            <v>556013</v>
          </cell>
          <cell r="H1649">
            <v>105077</v>
          </cell>
          <cell r="I1649">
            <v>2114582</v>
          </cell>
          <cell r="J1649">
            <v>818255</v>
          </cell>
          <cell r="K1649">
            <v>241890</v>
          </cell>
        </row>
        <row r="1650">
          <cell r="A1650" t="str">
            <v>Vermont</v>
          </cell>
          <cell r="B1650">
            <v>2012</v>
          </cell>
          <cell r="C1650">
            <v>7440237</v>
          </cell>
          <cell r="D1650">
            <v>1374900</v>
          </cell>
          <cell r="E1650">
            <v>351558</v>
          </cell>
          <cell r="F1650">
            <v>634636</v>
          </cell>
          <cell r="G1650">
            <v>598450</v>
          </cell>
          <cell r="H1650">
            <v>96579</v>
          </cell>
          <cell r="I1650">
            <v>1993221</v>
          </cell>
          <cell r="J1650">
            <v>735154</v>
          </cell>
          <cell r="K1650">
            <v>243378</v>
          </cell>
        </row>
        <row r="1651">
          <cell r="A1651" t="str">
            <v>Vermont</v>
          </cell>
          <cell r="B1651">
            <v>2013</v>
          </cell>
          <cell r="C1651">
            <v>7423978</v>
          </cell>
          <cell r="D1651">
            <v>1462078</v>
          </cell>
          <cell r="E1651">
            <v>357818</v>
          </cell>
          <cell r="F1651">
            <v>645157</v>
          </cell>
          <cell r="G1651">
            <v>663027</v>
          </cell>
          <cell r="H1651">
            <v>105635</v>
          </cell>
          <cell r="I1651">
            <v>1943820</v>
          </cell>
          <cell r="J1651">
            <v>749419</v>
          </cell>
          <cell r="K1651">
            <v>311344</v>
          </cell>
        </row>
        <row r="1652">
          <cell r="A1652" t="str">
            <v>Virginia</v>
          </cell>
          <cell r="B1652">
            <v>1977</v>
          </cell>
          <cell r="C1652">
            <v>6465119</v>
          </cell>
          <cell r="D1652">
            <v>997454</v>
          </cell>
          <cell r="E1652">
            <v>572228</v>
          </cell>
          <cell r="F1652">
            <v>688368</v>
          </cell>
          <cell r="G1652">
            <v>714086</v>
          </cell>
          <cell r="H1652">
            <v>159152</v>
          </cell>
          <cell r="I1652">
            <v>1297321</v>
          </cell>
          <cell r="J1652">
            <v>730365</v>
          </cell>
          <cell r="K1652">
            <v>76162</v>
          </cell>
        </row>
        <row r="1653">
          <cell r="A1653" t="str">
            <v>Virginia</v>
          </cell>
          <cell r="B1653">
            <v>1978</v>
          </cell>
          <cell r="C1653">
            <v>7305402</v>
          </cell>
          <cell r="D1653">
            <v>1092112</v>
          </cell>
          <cell r="E1653">
            <v>653232</v>
          </cell>
          <cell r="F1653">
            <v>755809</v>
          </cell>
          <cell r="G1653">
            <v>874817</v>
          </cell>
          <cell r="H1653">
            <v>164790</v>
          </cell>
          <cell r="I1653">
            <v>1499988</v>
          </cell>
          <cell r="J1653">
            <v>818323</v>
          </cell>
          <cell r="K1653">
            <v>113022</v>
          </cell>
        </row>
        <row r="1654">
          <cell r="A1654" t="str">
            <v>Virginia</v>
          </cell>
          <cell r="B1654">
            <v>1979</v>
          </cell>
          <cell r="C1654">
            <v>8051823</v>
          </cell>
          <cell r="D1654">
            <v>1158550</v>
          </cell>
          <cell r="E1654">
            <v>719800</v>
          </cell>
          <cell r="F1654">
            <v>794606</v>
          </cell>
          <cell r="G1654">
            <v>966628</v>
          </cell>
          <cell r="H1654">
            <v>196220</v>
          </cell>
          <cell r="I1654">
            <v>1584294</v>
          </cell>
          <cell r="J1654">
            <v>938414</v>
          </cell>
          <cell r="K1654">
            <v>105575</v>
          </cell>
        </row>
        <row r="1655">
          <cell r="A1655" t="str">
            <v>Virginia</v>
          </cell>
          <cell r="B1655">
            <v>1980</v>
          </cell>
          <cell r="C1655">
            <v>8799721</v>
          </cell>
          <cell r="D1655">
            <v>1260083</v>
          </cell>
          <cell r="E1655">
            <v>802430</v>
          </cell>
          <cell r="F1655">
            <v>799015</v>
          </cell>
          <cell r="G1655">
            <v>1103014</v>
          </cell>
          <cell r="H1655">
            <v>193847</v>
          </cell>
          <cell r="I1655">
            <v>1725644</v>
          </cell>
          <cell r="J1655">
            <v>1020320</v>
          </cell>
          <cell r="K1655">
            <v>111907</v>
          </cell>
        </row>
        <row r="1656">
          <cell r="A1656" t="str">
            <v>Virginia</v>
          </cell>
          <cell r="B1656">
            <v>1981</v>
          </cell>
          <cell r="C1656">
            <v>10048052</v>
          </cell>
          <cell r="D1656">
            <v>1419222</v>
          </cell>
          <cell r="E1656">
            <v>865855</v>
          </cell>
          <cell r="F1656">
            <v>869450</v>
          </cell>
          <cell r="G1656">
            <v>1288981</v>
          </cell>
          <cell r="H1656">
            <v>182301</v>
          </cell>
          <cell r="I1656">
            <v>1954302</v>
          </cell>
          <cell r="J1656">
            <v>1131032</v>
          </cell>
          <cell r="K1656">
            <v>135571</v>
          </cell>
        </row>
        <row r="1657">
          <cell r="A1657" t="str">
            <v>Virginia</v>
          </cell>
          <cell r="B1657">
            <v>1982</v>
          </cell>
          <cell r="C1657">
            <v>10507657</v>
          </cell>
          <cell r="D1657">
            <v>1606304</v>
          </cell>
          <cell r="E1657">
            <v>901611</v>
          </cell>
          <cell r="F1657">
            <v>909737</v>
          </cell>
          <cell r="G1657">
            <v>1446323</v>
          </cell>
          <cell r="H1657">
            <v>176965</v>
          </cell>
          <cell r="I1657">
            <v>1681707</v>
          </cell>
          <cell r="J1657">
            <v>1281428</v>
          </cell>
          <cell r="K1657">
            <v>159921</v>
          </cell>
        </row>
        <row r="1658">
          <cell r="A1658" t="str">
            <v>Virginia</v>
          </cell>
          <cell r="B1658">
            <v>1983</v>
          </cell>
          <cell r="C1658">
            <v>11812002</v>
          </cell>
          <cell r="D1658">
            <v>1797540</v>
          </cell>
          <cell r="E1658">
            <v>970437</v>
          </cell>
          <cell r="F1658">
            <v>1037910</v>
          </cell>
          <cell r="G1658">
            <v>1549147</v>
          </cell>
          <cell r="H1658">
            <v>183215</v>
          </cell>
          <cell r="I1658">
            <v>1674323</v>
          </cell>
          <cell r="J1658">
            <v>1491327</v>
          </cell>
          <cell r="K1658">
            <v>185796</v>
          </cell>
        </row>
        <row r="1659">
          <cell r="A1659" t="str">
            <v>Virginia</v>
          </cell>
          <cell r="B1659">
            <v>1984</v>
          </cell>
          <cell r="C1659">
            <v>12809788</v>
          </cell>
          <cell r="D1659">
            <v>1935868</v>
          </cell>
          <cell r="E1659">
            <v>1119423</v>
          </cell>
          <cell r="F1659">
            <v>1128836</v>
          </cell>
          <cell r="G1659">
            <v>1760732</v>
          </cell>
          <cell r="H1659">
            <v>242706</v>
          </cell>
          <cell r="I1659">
            <v>1765598</v>
          </cell>
          <cell r="J1659">
            <v>1651186</v>
          </cell>
          <cell r="K1659">
            <v>204697</v>
          </cell>
        </row>
        <row r="1660">
          <cell r="A1660" t="str">
            <v>Virginia</v>
          </cell>
          <cell r="B1660">
            <v>1985</v>
          </cell>
          <cell r="C1660">
            <v>14084888</v>
          </cell>
          <cell r="D1660">
            <v>2086787</v>
          </cell>
          <cell r="E1660">
            <v>1246156</v>
          </cell>
          <cell r="F1660">
            <v>1202116</v>
          </cell>
          <cell r="G1660">
            <v>1948209</v>
          </cell>
          <cell r="H1660">
            <v>287747</v>
          </cell>
          <cell r="I1660">
            <v>1909489</v>
          </cell>
          <cell r="J1660">
            <v>1673409</v>
          </cell>
          <cell r="K1660">
            <v>245880</v>
          </cell>
        </row>
        <row r="1661">
          <cell r="A1661" t="str">
            <v>Virginia</v>
          </cell>
          <cell r="B1661">
            <v>1986</v>
          </cell>
          <cell r="C1661">
            <v>15634860</v>
          </cell>
          <cell r="D1661">
            <v>2288930</v>
          </cell>
          <cell r="E1661">
            <v>1370185</v>
          </cell>
          <cell r="F1661">
            <v>1248159</v>
          </cell>
          <cell r="G1661">
            <v>2174289</v>
          </cell>
          <cell r="H1661">
            <v>280768</v>
          </cell>
          <cell r="I1661">
            <v>2275304</v>
          </cell>
          <cell r="J1661">
            <v>1767750</v>
          </cell>
          <cell r="K1661">
            <v>337945</v>
          </cell>
        </row>
        <row r="1662">
          <cell r="A1662" t="str">
            <v>Virginia</v>
          </cell>
          <cell r="B1662">
            <v>1987</v>
          </cell>
          <cell r="C1662">
            <v>17330925</v>
          </cell>
          <cell r="D1662">
            <v>2540212</v>
          </cell>
          <cell r="E1662">
            <v>1481760</v>
          </cell>
          <cell r="F1662">
            <v>1506447</v>
          </cell>
          <cell r="G1662">
            <v>2445818</v>
          </cell>
          <cell r="H1662">
            <v>320598</v>
          </cell>
          <cell r="I1662">
            <v>2262798</v>
          </cell>
          <cell r="J1662">
            <v>1946036</v>
          </cell>
          <cell r="K1662">
            <v>401202</v>
          </cell>
        </row>
        <row r="1663">
          <cell r="A1663" t="str">
            <v>Virginia</v>
          </cell>
          <cell r="B1663">
            <v>1988</v>
          </cell>
          <cell r="C1663">
            <v>18439074</v>
          </cell>
          <cell r="D1663">
            <v>2852937</v>
          </cell>
          <cell r="E1663">
            <v>1585877</v>
          </cell>
          <cell r="F1663">
            <v>1698610</v>
          </cell>
          <cell r="G1663">
            <v>2757868</v>
          </cell>
          <cell r="H1663">
            <v>334382</v>
          </cell>
          <cell r="I1663">
            <v>2316765</v>
          </cell>
          <cell r="J1663">
            <v>2298667</v>
          </cell>
          <cell r="K1663">
            <v>319849</v>
          </cell>
        </row>
        <row r="1664">
          <cell r="A1664" t="str">
            <v>Virginia</v>
          </cell>
          <cell r="B1664">
            <v>1989</v>
          </cell>
          <cell r="C1664">
            <v>20768099</v>
          </cell>
          <cell r="D1664">
            <v>3287990</v>
          </cell>
          <cell r="E1664">
            <v>1734534</v>
          </cell>
          <cell r="F1664">
            <v>1721076</v>
          </cell>
          <cell r="G1664">
            <v>3106918</v>
          </cell>
          <cell r="H1664">
            <v>347447</v>
          </cell>
          <cell r="I1664">
            <v>2401458</v>
          </cell>
          <cell r="J1664">
            <v>2618177</v>
          </cell>
          <cell r="K1664">
            <v>548081</v>
          </cell>
        </row>
        <row r="1665">
          <cell r="A1665" t="str">
            <v>Virginia</v>
          </cell>
          <cell r="B1665">
            <v>1990</v>
          </cell>
          <cell r="C1665">
            <v>21976846</v>
          </cell>
          <cell r="D1665">
            <v>3698150</v>
          </cell>
          <cell r="E1665">
            <v>1848960</v>
          </cell>
          <cell r="F1665">
            <v>1731810</v>
          </cell>
          <cell r="G1665">
            <v>3082207</v>
          </cell>
          <cell r="H1665">
            <v>306170</v>
          </cell>
          <cell r="I1665">
            <v>2472341</v>
          </cell>
          <cell r="J1665">
            <v>2883636</v>
          </cell>
          <cell r="K1665">
            <v>676958</v>
          </cell>
        </row>
        <row r="1666">
          <cell r="A1666" t="str">
            <v>Virginia</v>
          </cell>
          <cell r="B1666">
            <v>1991</v>
          </cell>
          <cell r="C1666">
            <v>23493279</v>
          </cell>
          <cell r="D1666">
            <v>4012596</v>
          </cell>
          <cell r="E1666">
            <v>2051259</v>
          </cell>
          <cell r="F1666">
            <v>1708027</v>
          </cell>
          <cell r="G1666">
            <v>3236031</v>
          </cell>
          <cell r="H1666">
            <v>285106</v>
          </cell>
          <cell r="I1666">
            <v>2727209</v>
          </cell>
          <cell r="J1666">
            <v>3236733</v>
          </cell>
          <cell r="K1666">
            <v>873321</v>
          </cell>
        </row>
        <row r="1667">
          <cell r="A1667" t="str">
            <v>Virginia</v>
          </cell>
          <cell r="B1667">
            <v>1992</v>
          </cell>
          <cell r="C1667">
            <v>24846325</v>
          </cell>
          <cell r="D1667">
            <v>4174308</v>
          </cell>
          <cell r="E1667">
            <v>2075780</v>
          </cell>
          <cell r="F1667">
            <v>1806626</v>
          </cell>
          <cell r="G1667">
            <v>3321581</v>
          </cell>
          <cell r="H1667">
            <v>273258</v>
          </cell>
          <cell r="I1667">
            <v>2952090</v>
          </cell>
          <cell r="J1667">
            <v>3630734</v>
          </cell>
          <cell r="K1667">
            <v>957846</v>
          </cell>
        </row>
        <row r="1668">
          <cell r="A1668" t="str">
            <v>Virginia</v>
          </cell>
          <cell r="B1668">
            <v>1993</v>
          </cell>
          <cell r="C1668">
            <v>26173176</v>
          </cell>
          <cell r="D1668">
            <v>4251962</v>
          </cell>
          <cell r="E1668">
            <v>2190349</v>
          </cell>
          <cell r="F1668">
            <v>1888410</v>
          </cell>
          <cell r="G1668">
            <v>3584768</v>
          </cell>
          <cell r="H1668">
            <v>365340</v>
          </cell>
          <cell r="I1668">
            <v>3137272</v>
          </cell>
          <cell r="J1668">
            <v>3779918</v>
          </cell>
          <cell r="K1668">
            <v>1084913</v>
          </cell>
        </row>
        <row r="1669">
          <cell r="A1669" t="str">
            <v>Virginia</v>
          </cell>
          <cell r="B1669">
            <v>1994</v>
          </cell>
          <cell r="C1669">
            <v>27278636</v>
          </cell>
          <cell r="D1669">
            <v>4389787</v>
          </cell>
          <cell r="E1669">
            <v>2344879</v>
          </cell>
          <cell r="F1669">
            <v>2073021</v>
          </cell>
          <cell r="G1669">
            <v>3812185</v>
          </cell>
          <cell r="H1669">
            <v>306667</v>
          </cell>
          <cell r="I1669">
            <v>3258643</v>
          </cell>
          <cell r="J1669">
            <v>3999715</v>
          </cell>
          <cell r="K1669">
            <v>1045005</v>
          </cell>
        </row>
        <row r="1670">
          <cell r="A1670" t="str">
            <v>Virginia</v>
          </cell>
          <cell r="B1670">
            <v>1995</v>
          </cell>
          <cell r="C1670">
            <v>29509899</v>
          </cell>
          <cell r="D1670">
            <v>4664804</v>
          </cell>
          <cell r="E1670">
            <v>2498035</v>
          </cell>
          <cell r="F1670">
            <v>2172856</v>
          </cell>
          <cell r="G1670">
            <v>4315887</v>
          </cell>
          <cell r="H1670">
            <v>367832</v>
          </cell>
          <cell r="I1670">
            <v>3724630</v>
          </cell>
          <cell r="J1670">
            <v>4196328</v>
          </cell>
          <cell r="K1670">
            <v>1148707</v>
          </cell>
        </row>
        <row r="1671">
          <cell r="A1671" t="str">
            <v>Virginia</v>
          </cell>
          <cell r="B1671">
            <v>1996</v>
          </cell>
          <cell r="C1671">
            <v>31666567</v>
          </cell>
          <cell r="D1671">
            <v>4847002</v>
          </cell>
          <cell r="E1671">
            <v>2590284</v>
          </cell>
          <cell r="F1671">
            <v>2269796</v>
          </cell>
          <cell r="G1671">
            <v>4301281</v>
          </cell>
          <cell r="H1671">
            <v>362830</v>
          </cell>
          <cell r="I1671">
            <v>3813194</v>
          </cell>
          <cell r="J1671">
            <v>4508599</v>
          </cell>
          <cell r="K1671">
            <v>1244947</v>
          </cell>
        </row>
        <row r="1672">
          <cell r="A1672" t="str">
            <v>Virginia</v>
          </cell>
          <cell r="B1672">
            <v>1997</v>
          </cell>
          <cell r="C1672">
            <v>36657548</v>
          </cell>
          <cell r="D1672">
            <v>5249046</v>
          </cell>
          <cell r="E1672">
            <v>2743769</v>
          </cell>
          <cell r="F1672">
            <v>2354897</v>
          </cell>
          <cell r="G1672">
            <v>4727899</v>
          </cell>
          <cell r="H1672">
            <v>425154</v>
          </cell>
          <cell r="I1672">
            <v>3872648</v>
          </cell>
          <cell r="J1672">
            <v>4819892</v>
          </cell>
          <cell r="K1672">
            <v>1628204</v>
          </cell>
        </row>
        <row r="1673">
          <cell r="A1673" t="str">
            <v>Virginia</v>
          </cell>
          <cell r="B1673">
            <v>1998</v>
          </cell>
          <cell r="C1673">
            <v>39138649</v>
          </cell>
          <cell r="D1673">
            <v>5543089</v>
          </cell>
          <cell r="E1673">
            <v>2875391</v>
          </cell>
          <cell r="F1673">
            <v>2444470</v>
          </cell>
          <cell r="G1673">
            <v>5405468</v>
          </cell>
          <cell r="H1673">
            <v>445659</v>
          </cell>
          <cell r="I1673">
            <v>4216058</v>
          </cell>
          <cell r="J1673">
            <v>5110559</v>
          </cell>
          <cell r="K1673">
            <v>1469190</v>
          </cell>
        </row>
        <row r="1674">
          <cell r="A1674" t="str">
            <v>Virginia</v>
          </cell>
          <cell r="B1674">
            <v>1999</v>
          </cell>
          <cell r="C1674">
            <v>39931184</v>
          </cell>
          <cell r="D1674">
            <v>5757546</v>
          </cell>
          <cell r="E1674">
            <v>3094097</v>
          </cell>
          <cell r="F1674">
            <v>2578224</v>
          </cell>
          <cell r="G1674">
            <v>6087862</v>
          </cell>
          <cell r="H1674">
            <v>414388</v>
          </cell>
          <cell r="I1674">
            <v>4500856</v>
          </cell>
          <cell r="J1674">
            <v>5452666</v>
          </cell>
          <cell r="K1674">
            <v>1629029</v>
          </cell>
        </row>
        <row r="1675">
          <cell r="A1675" t="str">
            <v>Virginia</v>
          </cell>
          <cell r="B1675">
            <v>2000</v>
          </cell>
          <cell r="C1675">
            <v>44174553</v>
          </cell>
          <cell r="D1675">
            <v>5985891</v>
          </cell>
          <cell r="E1675">
            <v>3214162</v>
          </cell>
          <cell r="F1675">
            <v>2755702</v>
          </cell>
          <cell r="G1675">
            <v>6828901</v>
          </cell>
          <cell r="H1675">
            <v>565909</v>
          </cell>
          <cell r="I1675">
            <v>5009533</v>
          </cell>
          <cell r="J1675">
            <v>5724961</v>
          </cell>
          <cell r="K1675">
            <v>1863499</v>
          </cell>
        </row>
        <row r="1676">
          <cell r="A1676" t="str">
            <v>Virginia</v>
          </cell>
          <cell r="B1676">
            <v>2002</v>
          </cell>
          <cell r="C1676">
            <v>38780385</v>
          </cell>
          <cell r="D1676">
            <v>6710588</v>
          </cell>
          <cell r="E1676">
            <v>3586938</v>
          </cell>
          <cell r="F1676">
            <v>2955246</v>
          </cell>
          <cell r="G1676">
            <v>6710995</v>
          </cell>
          <cell r="H1676">
            <v>308554</v>
          </cell>
          <cell r="I1676">
            <v>6234846</v>
          </cell>
          <cell r="J1676">
            <v>6520215</v>
          </cell>
          <cell r="K1676">
            <v>2428934</v>
          </cell>
        </row>
        <row r="1677">
          <cell r="A1677" t="str">
            <v>Virginia</v>
          </cell>
          <cell r="B1677">
            <v>2004</v>
          </cell>
          <cell r="C1677">
            <v>54078178</v>
          </cell>
          <cell r="D1677">
            <v>7715220</v>
          </cell>
          <cell r="E1677">
            <v>3877631</v>
          </cell>
          <cell r="F1677">
            <v>3371458</v>
          </cell>
          <cell r="G1677">
            <v>7422071</v>
          </cell>
          <cell r="H1677">
            <v>422119</v>
          </cell>
          <cell r="I1677">
            <v>7050720</v>
          </cell>
          <cell r="J1677">
            <v>7557121</v>
          </cell>
          <cell r="K1677">
            <v>2649611</v>
          </cell>
        </row>
        <row r="1678">
          <cell r="A1678" t="str">
            <v>Virginia</v>
          </cell>
          <cell r="B1678">
            <v>2005</v>
          </cell>
          <cell r="C1678">
            <v>56657747</v>
          </cell>
          <cell r="D1678">
            <v>8390045</v>
          </cell>
          <cell r="E1678">
            <v>4046895</v>
          </cell>
          <cell r="F1678">
            <v>3593664</v>
          </cell>
          <cell r="G1678">
            <v>8352366</v>
          </cell>
          <cell r="H1678">
            <v>605959</v>
          </cell>
          <cell r="I1678">
            <v>6833947</v>
          </cell>
          <cell r="J1678">
            <v>8463433</v>
          </cell>
          <cell r="K1678">
            <v>2811270</v>
          </cell>
        </row>
        <row r="1679">
          <cell r="A1679" t="str">
            <v>Virginia</v>
          </cell>
          <cell r="B1679">
            <v>2006</v>
          </cell>
          <cell r="C1679">
            <v>61743729</v>
          </cell>
          <cell r="D1679">
            <v>9233053</v>
          </cell>
          <cell r="E1679">
            <v>4380015</v>
          </cell>
          <cell r="F1679">
            <v>3806947</v>
          </cell>
          <cell r="G1679">
            <v>9073077</v>
          </cell>
          <cell r="H1679">
            <v>863320</v>
          </cell>
          <cell r="I1679">
            <v>7135119</v>
          </cell>
          <cell r="J1679">
            <v>9185402</v>
          </cell>
          <cell r="K1679">
            <v>3046568</v>
          </cell>
        </row>
        <row r="1680">
          <cell r="A1680" t="str">
            <v>Virginia</v>
          </cell>
          <cell r="B1680">
            <v>2007</v>
          </cell>
          <cell r="C1680">
            <v>70457996</v>
          </cell>
          <cell r="D1680">
            <v>10018159</v>
          </cell>
          <cell r="E1680">
            <v>4695323</v>
          </cell>
          <cell r="F1680">
            <v>3841827</v>
          </cell>
          <cell r="G1680">
            <v>10238776</v>
          </cell>
          <cell r="H1680">
            <v>879575</v>
          </cell>
          <cell r="I1680">
            <v>7455920</v>
          </cell>
          <cell r="J1680">
            <v>9528607</v>
          </cell>
          <cell r="K1680">
            <v>3375940</v>
          </cell>
        </row>
        <row r="1681">
          <cell r="A1681" t="str">
            <v>Virginia</v>
          </cell>
          <cell r="B1681">
            <v>2008</v>
          </cell>
          <cell r="C1681">
            <v>58165871</v>
          </cell>
          <cell r="D1681">
            <v>10569169</v>
          </cell>
          <cell r="E1681">
            <v>4650757</v>
          </cell>
          <cell r="F1681">
            <v>3837516</v>
          </cell>
          <cell r="G1681">
            <v>10114833</v>
          </cell>
          <cell r="H1681">
            <v>787229</v>
          </cell>
          <cell r="I1681">
            <v>7997106</v>
          </cell>
          <cell r="J1681">
            <v>10109118</v>
          </cell>
          <cell r="K1681">
            <v>3492272</v>
          </cell>
        </row>
        <row r="1682">
          <cell r="A1682" t="str">
            <v>Virginia</v>
          </cell>
          <cell r="B1682">
            <v>2009</v>
          </cell>
          <cell r="C1682">
            <v>46826787</v>
          </cell>
          <cell r="D1682">
            <v>11237121</v>
          </cell>
          <cell r="E1682">
            <v>4392185</v>
          </cell>
          <cell r="F1682">
            <v>3667000</v>
          </cell>
          <cell r="G1682">
            <v>9194355</v>
          </cell>
          <cell r="H1682">
            <v>633490</v>
          </cell>
          <cell r="I1682">
            <v>8637985</v>
          </cell>
          <cell r="J1682">
            <v>10684819</v>
          </cell>
          <cell r="K1682">
            <v>3269755</v>
          </cell>
        </row>
        <row r="1683">
          <cell r="A1683" t="str">
            <v>Virginia</v>
          </cell>
          <cell r="B1683">
            <v>2010</v>
          </cell>
          <cell r="C1683">
            <v>71093344</v>
          </cell>
          <cell r="D1683">
            <v>11385926</v>
          </cell>
          <cell r="E1683">
            <v>4534119</v>
          </cell>
          <cell r="F1683">
            <v>3679755</v>
          </cell>
          <cell r="G1683">
            <v>8659470</v>
          </cell>
          <cell r="H1683">
            <v>789655</v>
          </cell>
          <cell r="I1683">
            <v>10693134</v>
          </cell>
          <cell r="J1683">
            <v>11284397</v>
          </cell>
          <cell r="K1683">
            <v>3400268</v>
          </cell>
        </row>
        <row r="1684">
          <cell r="A1684" t="str">
            <v>Virginia</v>
          </cell>
          <cell r="B1684">
            <v>2011</v>
          </cell>
          <cell r="C1684">
            <v>76497579</v>
          </cell>
          <cell r="D1684">
            <v>11409570</v>
          </cell>
          <cell r="E1684">
            <v>4475565</v>
          </cell>
          <cell r="F1684">
            <v>3794362</v>
          </cell>
          <cell r="G1684">
            <v>9530628</v>
          </cell>
          <cell r="H1684">
            <v>798404</v>
          </cell>
          <cell r="I1684">
            <v>11551460</v>
          </cell>
          <cell r="J1684">
            <v>11884006</v>
          </cell>
          <cell r="K1684">
            <v>3394137</v>
          </cell>
        </row>
        <row r="1685">
          <cell r="A1685" t="str">
            <v>Virginia</v>
          </cell>
          <cell r="B1685">
            <v>2012</v>
          </cell>
          <cell r="C1685">
            <v>67401197</v>
          </cell>
          <cell r="D1685">
            <v>11343602</v>
          </cell>
          <cell r="E1685">
            <v>4651339</v>
          </cell>
          <cell r="F1685">
            <v>3759566</v>
          </cell>
          <cell r="G1685">
            <v>10216148</v>
          </cell>
          <cell r="H1685">
            <v>838790</v>
          </cell>
          <cell r="I1685">
            <v>10997861</v>
          </cell>
          <cell r="J1685">
            <v>11985020</v>
          </cell>
          <cell r="K1685">
            <v>3775893</v>
          </cell>
        </row>
        <row r="1686">
          <cell r="A1686" t="str">
            <v>Virginia</v>
          </cell>
          <cell r="B1686">
            <v>2013</v>
          </cell>
          <cell r="C1686">
            <v>78047201</v>
          </cell>
          <cell r="D1686">
            <v>11826422</v>
          </cell>
          <cell r="E1686">
            <v>4906526</v>
          </cell>
          <cell r="F1686">
            <v>3951668</v>
          </cell>
          <cell r="G1686">
            <v>10900860</v>
          </cell>
          <cell r="H1686">
            <v>772001</v>
          </cell>
          <cell r="I1686">
            <v>11205968</v>
          </cell>
          <cell r="J1686">
            <v>12864140</v>
          </cell>
          <cell r="K1686">
            <v>3858306</v>
          </cell>
        </row>
        <row r="1687">
          <cell r="A1687" t="str">
            <v>Washington</v>
          </cell>
          <cell r="B1687">
            <v>1977</v>
          </cell>
          <cell r="C1687">
            <v>6832405</v>
          </cell>
          <cell r="D1687">
            <v>937321</v>
          </cell>
          <cell r="E1687">
            <v>1284889</v>
          </cell>
          <cell r="F1687">
            <v>523677</v>
          </cell>
          <cell r="G1687">
            <v>0</v>
          </cell>
          <cell r="H1687">
            <v>0</v>
          </cell>
          <cell r="I1687">
            <v>1176351</v>
          </cell>
          <cell r="J1687">
            <v>638316</v>
          </cell>
          <cell r="K1687">
            <v>193973</v>
          </cell>
        </row>
        <row r="1688">
          <cell r="A1688" t="str">
            <v>Washington</v>
          </cell>
          <cell r="B1688">
            <v>1978</v>
          </cell>
          <cell r="C1688">
            <v>7717004</v>
          </cell>
          <cell r="D1688">
            <v>1080968</v>
          </cell>
          <cell r="E1688">
            <v>1511891</v>
          </cell>
          <cell r="F1688">
            <v>622982</v>
          </cell>
          <cell r="G1688">
            <v>0</v>
          </cell>
          <cell r="H1688">
            <v>0</v>
          </cell>
          <cell r="I1688">
            <v>1185748</v>
          </cell>
          <cell r="J1688">
            <v>770867</v>
          </cell>
          <cell r="K1688">
            <v>185847</v>
          </cell>
        </row>
        <row r="1689">
          <cell r="A1689" t="str">
            <v>Washington</v>
          </cell>
          <cell r="B1689">
            <v>1979</v>
          </cell>
          <cell r="C1689">
            <v>8880325</v>
          </cell>
          <cell r="D1689">
            <v>1209510</v>
          </cell>
          <cell r="E1689">
            <v>1674581</v>
          </cell>
          <cell r="F1689">
            <v>692727</v>
          </cell>
          <cell r="G1689">
            <v>0</v>
          </cell>
          <cell r="H1689">
            <v>0</v>
          </cell>
          <cell r="I1689">
            <v>1519513</v>
          </cell>
          <cell r="J1689">
            <v>834496</v>
          </cell>
          <cell r="K1689">
            <v>234989</v>
          </cell>
        </row>
        <row r="1690">
          <cell r="A1690" t="str">
            <v>Washington</v>
          </cell>
          <cell r="B1690">
            <v>1980</v>
          </cell>
          <cell r="C1690">
            <v>9836952</v>
          </cell>
          <cell r="D1690">
            <v>1199478</v>
          </cell>
          <cell r="E1690">
            <v>1784651</v>
          </cell>
          <cell r="F1690">
            <v>749603</v>
          </cell>
          <cell r="G1690">
            <v>0</v>
          </cell>
          <cell r="H1690">
            <v>0</v>
          </cell>
          <cell r="I1690">
            <v>1522831</v>
          </cell>
          <cell r="J1690">
            <v>939965</v>
          </cell>
          <cell r="K1690">
            <v>293915</v>
          </cell>
        </row>
        <row r="1691">
          <cell r="A1691" t="str">
            <v>Washington</v>
          </cell>
          <cell r="B1691">
            <v>1981</v>
          </cell>
          <cell r="C1691">
            <v>10764020</v>
          </cell>
          <cell r="D1691">
            <v>1243203</v>
          </cell>
          <cell r="E1691">
            <v>1882387</v>
          </cell>
          <cell r="F1691">
            <v>757828</v>
          </cell>
          <cell r="G1691">
            <v>0</v>
          </cell>
          <cell r="H1691">
            <v>0</v>
          </cell>
          <cell r="I1691">
            <v>1904053</v>
          </cell>
          <cell r="J1691">
            <v>1060869</v>
          </cell>
          <cell r="K1691">
            <v>236868</v>
          </cell>
        </row>
        <row r="1692">
          <cell r="A1692" t="str">
            <v>Washington</v>
          </cell>
          <cell r="B1692">
            <v>1982</v>
          </cell>
          <cell r="C1692">
            <v>12045511</v>
          </cell>
          <cell r="D1692">
            <v>1412414</v>
          </cell>
          <cell r="E1692">
            <v>2087123</v>
          </cell>
          <cell r="F1692">
            <v>847145</v>
          </cell>
          <cell r="G1692">
            <v>0</v>
          </cell>
          <cell r="H1692">
            <v>0</v>
          </cell>
          <cell r="I1692">
            <v>1615788</v>
          </cell>
          <cell r="J1692">
            <v>1168854</v>
          </cell>
          <cell r="K1692">
            <v>330045</v>
          </cell>
        </row>
        <row r="1693">
          <cell r="A1693" t="str">
            <v>Washington</v>
          </cell>
          <cell r="B1693">
            <v>1983</v>
          </cell>
          <cell r="C1693">
            <v>13470762</v>
          </cell>
          <cell r="D1693">
            <v>1629513</v>
          </cell>
          <cell r="E1693">
            <v>2671070</v>
          </cell>
          <cell r="F1693">
            <v>821916</v>
          </cell>
          <cell r="G1693">
            <v>0</v>
          </cell>
          <cell r="H1693">
            <v>0</v>
          </cell>
          <cell r="I1693">
            <v>1731961</v>
          </cell>
          <cell r="J1693">
            <v>1303075</v>
          </cell>
          <cell r="K1693">
            <v>356143</v>
          </cell>
        </row>
        <row r="1694">
          <cell r="A1694" t="str">
            <v>Washington</v>
          </cell>
          <cell r="B1694">
            <v>1984</v>
          </cell>
          <cell r="C1694">
            <v>14534547</v>
          </cell>
          <cell r="D1694">
            <v>1716143</v>
          </cell>
          <cell r="E1694">
            <v>3025618</v>
          </cell>
          <cell r="F1694">
            <v>904368</v>
          </cell>
          <cell r="G1694">
            <v>0</v>
          </cell>
          <cell r="H1694">
            <v>0</v>
          </cell>
          <cell r="I1694">
            <v>1613994</v>
          </cell>
          <cell r="J1694">
            <v>1444024</v>
          </cell>
          <cell r="K1694">
            <v>451388</v>
          </cell>
        </row>
        <row r="1695">
          <cell r="A1695" t="str">
            <v>Washington</v>
          </cell>
          <cell r="B1695">
            <v>1985</v>
          </cell>
          <cell r="C1695">
            <v>15706043</v>
          </cell>
          <cell r="D1695">
            <v>1813017</v>
          </cell>
          <cell r="E1695">
            <v>3033878</v>
          </cell>
          <cell r="F1695">
            <v>940450</v>
          </cell>
          <cell r="G1695">
            <v>0</v>
          </cell>
          <cell r="H1695">
            <v>0</v>
          </cell>
          <cell r="I1695">
            <v>2245897</v>
          </cell>
          <cell r="J1695">
            <v>1549805</v>
          </cell>
          <cell r="K1695">
            <v>427709</v>
          </cell>
        </row>
        <row r="1696">
          <cell r="A1696" t="str">
            <v>Washington</v>
          </cell>
          <cell r="B1696">
            <v>1986</v>
          </cell>
          <cell r="C1696">
            <v>16911394</v>
          </cell>
          <cell r="D1696">
            <v>1970693</v>
          </cell>
          <cell r="E1696">
            <v>3496612</v>
          </cell>
          <cell r="F1696">
            <v>1030185</v>
          </cell>
          <cell r="G1696">
            <v>0</v>
          </cell>
          <cell r="H1696">
            <v>0</v>
          </cell>
          <cell r="I1696">
            <v>2050005</v>
          </cell>
          <cell r="J1696">
            <v>1672157</v>
          </cell>
          <cell r="K1696">
            <v>524708</v>
          </cell>
        </row>
        <row r="1697">
          <cell r="A1697" t="str">
            <v>Washington</v>
          </cell>
          <cell r="B1697">
            <v>1987</v>
          </cell>
          <cell r="C1697">
            <v>18454431</v>
          </cell>
          <cell r="D1697">
            <v>2215733</v>
          </cell>
          <cell r="E1697">
            <v>3706598</v>
          </cell>
          <cell r="F1697">
            <v>1146735</v>
          </cell>
          <cell r="G1697">
            <v>0</v>
          </cell>
          <cell r="H1697">
            <v>0</v>
          </cell>
          <cell r="I1697">
            <v>2444089</v>
          </cell>
          <cell r="J1697">
            <v>1929127</v>
          </cell>
          <cell r="K1697">
            <v>518825</v>
          </cell>
        </row>
        <row r="1698">
          <cell r="A1698" t="str">
            <v>Washington</v>
          </cell>
          <cell r="B1698">
            <v>1988</v>
          </cell>
          <cell r="C1698">
            <v>19466133</v>
          </cell>
          <cell r="D1698">
            <v>2412296</v>
          </cell>
          <cell r="E1698">
            <v>4012952</v>
          </cell>
          <cell r="F1698">
            <v>1148847</v>
          </cell>
          <cell r="G1698">
            <v>0</v>
          </cell>
          <cell r="H1698">
            <v>0</v>
          </cell>
          <cell r="I1698">
            <v>2441403</v>
          </cell>
          <cell r="J1698">
            <v>2035289</v>
          </cell>
          <cell r="K1698">
            <v>530164</v>
          </cell>
        </row>
        <row r="1699">
          <cell r="A1699" t="str">
            <v>Washington</v>
          </cell>
          <cell r="B1699">
            <v>1989</v>
          </cell>
          <cell r="C1699">
            <v>21707498</v>
          </cell>
          <cell r="D1699">
            <v>2581308</v>
          </cell>
          <cell r="E1699">
            <v>4430802</v>
          </cell>
          <cell r="F1699">
            <v>1209738</v>
          </cell>
          <cell r="G1699">
            <v>0</v>
          </cell>
          <cell r="H1699">
            <v>0</v>
          </cell>
          <cell r="I1699">
            <v>2610462</v>
          </cell>
          <cell r="J1699">
            <v>2483236</v>
          </cell>
          <cell r="K1699">
            <v>618628</v>
          </cell>
        </row>
        <row r="1700">
          <cell r="A1700" t="str">
            <v>Washington</v>
          </cell>
          <cell r="B1700">
            <v>1990</v>
          </cell>
          <cell r="C1700">
            <v>23332509</v>
          </cell>
          <cell r="D1700">
            <v>2841487</v>
          </cell>
          <cell r="E1700">
            <v>5085699</v>
          </cell>
          <cell r="F1700">
            <v>1347032</v>
          </cell>
          <cell r="G1700">
            <v>0</v>
          </cell>
          <cell r="H1700">
            <v>0</v>
          </cell>
          <cell r="I1700">
            <v>2622104</v>
          </cell>
          <cell r="J1700">
            <v>2844068</v>
          </cell>
          <cell r="K1700">
            <v>550771</v>
          </cell>
        </row>
        <row r="1701">
          <cell r="A1701" t="str">
            <v>Washington</v>
          </cell>
          <cell r="B1701">
            <v>1991</v>
          </cell>
          <cell r="C1701">
            <v>25234620</v>
          </cell>
          <cell r="D1701">
            <v>3136786</v>
          </cell>
          <cell r="E1701">
            <v>5438663</v>
          </cell>
          <cell r="F1701">
            <v>1530605</v>
          </cell>
          <cell r="G1701">
            <v>0</v>
          </cell>
          <cell r="H1701">
            <v>0</v>
          </cell>
          <cell r="I1701">
            <v>3124104</v>
          </cell>
          <cell r="J1701">
            <v>3040753</v>
          </cell>
          <cell r="K1701">
            <v>598446</v>
          </cell>
        </row>
        <row r="1702">
          <cell r="A1702" t="str">
            <v>Washington</v>
          </cell>
          <cell r="B1702">
            <v>1992</v>
          </cell>
          <cell r="C1702">
            <v>27376116</v>
          </cell>
          <cell r="D1702">
            <v>3460678</v>
          </cell>
          <cell r="E1702">
            <v>5756207</v>
          </cell>
          <cell r="F1702">
            <v>1594362</v>
          </cell>
          <cell r="G1702">
            <v>0</v>
          </cell>
          <cell r="H1702">
            <v>0</v>
          </cell>
          <cell r="I1702">
            <v>3320747</v>
          </cell>
          <cell r="J1702">
            <v>3332363</v>
          </cell>
          <cell r="K1702">
            <v>689723</v>
          </cell>
        </row>
        <row r="1703">
          <cell r="A1703" t="str">
            <v>Washington</v>
          </cell>
          <cell r="B1703">
            <v>1993</v>
          </cell>
          <cell r="C1703">
            <v>30351452</v>
          </cell>
          <cell r="D1703">
            <v>3869993</v>
          </cell>
          <cell r="E1703">
            <v>6146442</v>
          </cell>
          <cell r="F1703">
            <v>1621712</v>
          </cell>
          <cell r="G1703">
            <v>0</v>
          </cell>
          <cell r="H1703">
            <v>0</v>
          </cell>
          <cell r="I1703">
            <v>3815436</v>
          </cell>
          <cell r="J1703">
            <v>3733176</v>
          </cell>
          <cell r="K1703">
            <v>819099</v>
          </cell>
        </row>
        <row r="1704">
          <cell r="A1704" t="str">
            <v>Washington</v>
          </cell>
          <cell r="B1704">
            <v>1994</v>
          </cell>
          <cell r="C1704">
            <v>30380999</v>
          </cell>
          <cell r="D1704">
            <v>4169235</v>
          </cell>
          <cell r="E1704">
            <v>6613301</v>
          </cell>
          <cell r="F1704">
            <v>1796724</v>
          </cell>
          <cell r="G1704">
            <v>0</v>
          </cell>
          <cell r="H1704">
            <v>0</v>
          </cell>
          <cell r="I1704">
            <v>4158055</v>
          </cell>
          <cell r="J1704">
            <v>3956047</v>
          </cell>
          <cell r="K1704">
            <v>918598</v>
          </cell>
        </row>
        <row r="1705">
          <cell r="A1705" t="str">
            <v>Washington</v>
          </cell>
          <cell r="B1705">
            <v>1995</v>
          </cell>
          <cell r="C1705">
            <v>35765156</v>
          </cell>
          <cell r="D1705">
            <v>4371686</v>
          </cell>
          <cell r="E1705">
            <v>7055443</v>
          </cell>
          <cell r="F1705">
            <v>1987823</v>
          </cell>
          <cell r="G1705">
            <v>0</v>
          </cell>
          <cell r="H1705">
            <v>0</v>
          </cell>
          <cell r="I1705">
            <v>4440662</v>
          </cell>
          <cell r="J1705">
            <v>4487936</v>
          </cell>
          <cell r="K1705">
            <v>1007559</v>
          </cell>
        </row>
        <row r="1706">
          <cell r="A1706" t="str">
            <v>Washington</v>
          </cell>
          <cell r="B1706">
            <v>1996</v>
          </cell>
          <cell r="C1706">
            <v>37557262</v>
          </cell>
          <cell r="D1706">
            <v>4672882</v>
          </cell>
          <cell r="E1706">
            <v>7240102</v>
          </cell>
          <cell r="F1706">
            <v>2107227</v>
          </cell>
          <cell r="G1706">
            <v>0</v>
          </cell>
          <cell r="H1706">
            <v>0</v>
          </cell>
          <cell r="I1706">
            <v>4400268</v>
          </cell>
          <cell r="J1706">
            <v>4690613</v>
          </cell>
          <cell r="K1706">
            <v>1082434</v>
          </cell>
        </row>
        <row r="1707">
          <cell r="A1707" t="str">
            <v>Washington</v>
          </cell>
          <cell r="B1707">
            <v>1997</v>
          </cell>
          <cell r="C1707">
            <v>40063022</v>
          </cell>
          <cell r="D1707">
            <v>5209236</v>
          </cell>
          <cell r="E1707">
            <v>7539155</v>
          </cell>
          <cell r="F1707">
            <v>2186902</v>
          </cell>
          <cell r="G1707">
            <v>0</v>
          </cell>
          <cell r="H1707">
            <v>0</v>
          </cell>
          <cell r="I1707">
            <v>4566662</v>
          </cell>
          <cell r="J1707">
            <v>4967979</v>
          </cell>
          <cell r="K1707">
            <v>1026756</v>
          </cell>
        </row>
        <row r="1708">
          <cell r="A1708" t="str">
            <v>Washington</v>
          </cell>
          <cell r="B1708">
            <v>1998</v>
          </cell>
          <cell r="C1708">
            <v>42381368</v>
          </cell>
          <cell r="D1708">
            <v>5498372</v>
          </cell>
          <cell r="E1708">
            <v>7915334</v>
          </cell>
          <cell r="F1708">
            <v>2279289</v>
          </cell>
          <cell r="G1708">
            <v>0</v>
          </cell>
          <cell r="H1708">
            <v>0</v>
          </cell>
          <cell r="I1708">
            <v>4828884</v>
          </cell>
          <cell r="J1708">
            <v>5380256</v>
          </cell>
          <cell r="K1708">
            <v>1063977</v>
          </cell>
        </row>
        <row r="1709">
          <cell r="A1709" t="str">
            <v>Washington</v>
          </cell>
          <cell r="B1709">
            <v>1999</v>
          </cell>
          <cell r="C1709">
            <v>43831472</v>
          </cell>
          <cell r="D1709">
            <v>5763411</v>
          </cell>
          <cell r="E1709">
            <v>8325984</v>
          </cell>
          <cell r="F1709">
            <v>2371318</v>
          </cell>
          <cell r="G1709">
            <v>0</v>
          </cell>
          <cell r="H1709">
            <v>0</v>
          </cell>
          <cell r="I1709">
            <v>5302322</v>
          </cell>
          <cell r="J1709">
            <v>5555447</v>
          </cell>
          <cell r="K1709">
            <v>1199964</v>
          </cell>
        </row>
        <row r="1710">
          <cell r="A1710" t="str">
            <v>Washington</v>
          </cell>
          <cell r="B1710">
            <v>2000</v>
          </cell>
          <cell r="C1710">
            <v>46371508</v>
          </cell>
          <cell r="D1710">
            <v>5492563</v>
          </cell>
          <cell r="E1710">
            <v>8918781</v>
          </cell>
          <cell r="F1710">
            <v>2562474</v>
          </cell>
          <cell r="G1710">
            <v>0</v>
          </cell>
          <cell r="H1710">
            <v>0</v>
          </cell>
          <cell r="I1710">
            <v>5827523</v>
          </cell>
          <cell r="J1710">
            <v>5826904</v>
          </cell>
          <cell r="K1710">
            <v>1306041</v>
          </cell>
        </row>
        <row r="1711">
          <cell r="A1711" t="str">
            <v>Washington</v>
          </cell>
          <cell r="B1711">
            <v>2002</v>
          </cell>
          <cell r="C1711">
            <v>42123922</v>
          </cell>
          <cell r="D1711">
            <v>5790556</v>
          </cell>
          <cell r="E1711">
            <v>9231321</v>
          </cell>
          <cell r="F1711">
            <v>2744184</v>
          </cell>
          <cell r="G1711">
            <v>0</v>
          </cell>
          <cell r="H1711">
            <v>0</v>
          </cell>
          <cell r="I1711">
            <v>7041596</v>
          </cell>
          <cell r="J1711">
            <v>6598826</v>
          </cell>
          <cell r="K1711">
            <v>1461079</v>
          </cell>
        </row>
        <row r="1712">
          <cell r="A1712" t="str">
            <v>Washington</v>
          </cell>
          <cell r="B1712">
            <v>2004</v>
          </cell>
          <cell r="C1712">
            <v>54566467</v>
          </cell>
          <cell r="D1712">
            <v>6386346</v>
          </cell>
          <cell r="E1712">
            <v>9788266</v>
          </cell>
          <cell r="F1712">
            <v>3211035</v>
          </cell>
          <cell r="G1712">
            <v>0</v>
          </cell>
          <cell r="H1712">
            <v>0</v>
          </cell>
          <cell r="I1712">
            <v>7738440</v>
          </cell>
          <cell r="J1712">
            <v>7615678</v>
          </cell>
          <cell r="K1712">
            <v>1733430</v>
          </cell>
        </row>
        <row r="1713">
          <cell r="A1713" t="str">
            <v>Washington</v>
          </cell>
          <cell r="B1713">
            <v>2005</v>
          </cell>
          <cell r="C1713">
            <v>57509924</v>
          </cell>
          <cell r="D1713">
            <v>6632143</v>
          </cell>
          <cell r="E1713">
            <v>10645361</v>
          </cell>
          <cell r="F1713">
            <v>3179851</v>
          </cell>
          <cell r="G1713">
            <v>0</v>
          </cell>
          <cell r="H1713">
            <v>4</v>
          </cell>
          <cell r="I1713">
            <v>8336631</v>
          </cell>
          <cell r="J1713">
            <v>7967700</v>
          </cell>
          <cell r="K1713">
            <v>1772570</v>
          </cell>
        </row>
        <row r="1714">
          <cell r="A1714" t="str">
            <v>Washington</v>
          </cell>
          <cell r="B1714">
            <v>2006</v>
          </cell>
          <cell r="C1714">
            <v>63032457</v>
          </cell>
          <cell r="D1714">
            <v>6878007</v>
          </cell>
          <cell r="E1714">
            <v>11813005</v>
          </cell>
          <cell r="F1714">
            <v>3600128</v>
          </cell>
          <cell r="G1714">
            <v>0</v>
          </cell>
          <cell r="H1714">
            <v>0</v>
          </cell>
          <cell r="I1714">
            <v>8786048</v>
          </cell>
          <cell r="J1714">
            <v>8584186</v>
          </cell>
          <cell r="K1714">
            <v>1886983</v>
          </cell>
        </row>
        <row r="1715">
          <cell r="A1715" t="str">
            <v>Washington</v>
          </cell>
          <cell r="B1715">
            <v>2007</v>
          </cell>
          <cell r="C1715">
            <v>71996843</v>
          </cell>
          <cell r="D1715">
            <v>7361507</v>
          </cell>
          <cell r="E1715">
            <v>13082548</v>
          </cell>
          <cell r="F1715">
            <v>4000570</v>
          </cell>
          <cell r="G1715">
            <v>0</v>
          </cell>
          <cell r="H1715">
            <v>0</v>
          </cell>
          <cell r="I1715">
            <v>8915544</v>
          </cell>
          <cell r="J1715">
            <v>9228881</v>
          </cell>
          <cell r="K1715">
            <v>2067283</v>
          </cell>
        </row>
        <row r="1716">
          <cell r="A1716" t="str">
            <v>Washington</v>
          </cell>
          <cell r="B1716">
            <v>2008</v>
          </cell>
          <cell r="C1716">
            <v>63025517</v>
          </cell>
          <cell r="D1716">
            <v>7774456</v>
          </cell>
          <cell r="E1716">
            <v>13732876</v>
          </cell>
          <cell r="F1716">
            <v>4174688</v>
          </cell>
          <cell r="G1716">
            <v>0</v>
          </cell>
          <cell r="H1716">
            <v>0</v>
          </cell>
          <cell r="I1716">
            <v>9314982</v>
          </cell>
          <cell r="J1716">
            <v>10058512</v>
          </cell>
          <cell r="K1716">
            <v>2254180</v>
          </cell>
        </row>
        <row r="1717">
          <cell r="A1717" t="str">
            <v>Washington</v>
          </cell>
          <cell r="B1717">
            <v>2009</v>
          </cell>
          <cell r="C1717">
            <v>51019324</v>
          </cell>
          <cell r="D1717">
            <v>8321137</v>
          </cell>
          <cell r="E1717">
            <v>12332136</v>
          </cell>
          <cell r="F1717">
            <v>4187599</v>
          </cell>
          <cell r="G1717">
            <v>0</v>
          </cell>
          <cell r="H1717">
            <v>0</v>
          </cell>
          <cell r="I1717">
            <v>10974788</v>
          </cell>
          <cell r="J1717">
            <v>10954875</v>
          </cell>
          <cell r="K1717">
            <v>2381134</v>
          </cell>
        </row>
        <row r="1718">
          <cell r="A1718" t="str">
            <v>Washington</v>
          </cell>
          <cell r="B1718">
            <v>2010</v>
          </cell>
          <cell r="C1718">
            <v>71622880</v>
          </cell>
          <cell r="D1718">
            <v>8646799</v>
          </cell>
          <cell r="E1718">
            <v>11924332</v>
          </cell>
          <cell r="F1718">
            <v>4348779</v>
          </cell>
          <cell r="G1718">
            <v>0</v>
          </cell>
          <cell r="H1718">
            <v>0</v>
          </cell>
          <cell r="I1718">
            <v>12572288</v>
          </cell>
          <cell r="J1718">
            <v>11203012</v>
          </cell>
          <cell r="K1718">
            <v>2471373</v>
          </cell>
        </row>
        <row r="1719">
          <cell r="A1719" t="str">
            <v>Washington</v>
          </cell>
          <cell r="B1719">
            <v>2011</v>
          </cell>
          <cell r="C1719">
            <v>78340816</v>
          </cell>
          <cell r="D1719">
            <v>8960271</v>
          </cell>
          <cell r="E1719">
            <v>12982802</v>
          </cell>
          <cell r="F1719">
            <v>4639356</v>
          </cell>
          <cell r="G1719">
            <v>0</v>
          </cell>
          <cell r="H1719">
            <v>0</v>
          </cell>
          <cell r="I1719">
            <v>12388008</v>
          </cell>
          <cell r="J1719">
            <v>11698462</v>
          </cell>
          <cell r="K1719">
            <v>2361307</v>
          </cell>
        </row>
        <row r="1720">
          <cell r="A1720" t="str">
            <v>Washington</v>
          </cell>
          <cell r="B1720">
            <v>2012</v>
          </cell>
          <cell r="C1720">
            <v>69272744</v>
          </cell>
          <cell r="D1720">
            <v>9224087</v>
          </cell>
          <cell r="E1720">
            <v>13145906</v>
          </cell>
          <cell r="F1720">
            <v>4786550</v>
          </cell>
          <cell r="G1720">
            <v>0</v>
          </cell>
          <cell r="H1720">
            <v>0</v>
          </cell>
          <cell r="I1720">
            <v>11606030</v>
          </cell>
          <cell r="J1720">
            <v>11712352</v>
          </cell>
          <cell r="K1720">
            <v>2359930</v>
          </cell>
        </row>
        <row r="1721">
          <cell r="A1721" t="str">
            <v>Washington</v>
          </cell>
          <cell r="B1721">
            <v>2013</v>
          </cell>
          <cell r="C1721">
            <v>77878070</v>
          </cell>
          <cell r="D1721">
            <v>9415715</v>
          </cell>
          <cell r="E1721">
            <v>13795696</v>
          </cell>
          <cell r="F1721">
            <v>4761625</v>
          </cell>
          <cell r="G1721">
            <v>0</v>
          </cell>
          <cell r="H1721">
            <v>0</v>
          </cell>
          <cell r="I1721">
            <v>11498164</v>
          </cell>
          <cell r="J1721">
            <v>12726967</v>
          </cell>
          <cell r="K1721">
            <v>2458472</v>
          </cell>
        </row>
        <row r="1722">
          <cell r="A1722" t="str">
            <v>West Virginia</v>
          </cell>
          <cell r="B1722">
            <v>1977</v>
          </cell>
          <cell r="C1722">
            <v>2361857</v>
          </cell>
          <cell r="D1722">
            <v>207514</v>
          </cell>
          <cell r="E1722">
            <v>447435</v>
          </cell>
          <cell r="F1722">
            <v>207864</v>
          </cell>
          <cell r="G1722">
            <v>164671</v>
          </cell>
          <cell r="H1722">
            <v>23329</v>
          </cell>
          <cell r="I1722">
            <v>580161</v>
          </cell>
          <cell r="J1722">
            <v>187882</v>
          </cell>
          <cell r="K1722">
            <v>28951</v>
          </cell>
        </row>
        <row r="1723">
          <cell r="A1723" t="str">
            <v>West Virginia</v>
          </cell>
          <cell r="B1723">
            <v>1978</v>
          </cell>
          <cell r="C1723">
            <v>2637968</v>
          </cell>
          <cell r="D1723">
            <v>223619</v>
          </cell>
          <cell r="E1723">
            <v>486215</v>
          </cell>
          <cell r="F1723">
            <v>224571</v>
          </cell>
          <cell r="G1723">
            <v>182941</v>
          </cell>
          <cell r="H1723">
            <v>21014</v>
          </cell>
          <cell r="I1723">
            <v>656660</v>
          </cell>
          <cell r="J1723">
            <v>231705</v>
          </cell>
          <cell r="K1723">
            <v>38500</v>
          </cell>
        </row>
        <row r="1724">
          <cell r="A1724" t="str">
            <v>West Virginia</v>
          </cell>
          <cell r="B1724">
            <v>1979</v>
          </cell>
          <cell r="C1724">
            <v>3041395</v>
          </cell>
          <cell r="D1724">
            <v>245252</v>
          </cell>
          <cell r="E1724">
            <v>562477</v>
          </cell>
          <cell r="F1724">
            <v>270833</v>
          </cell>
          <cell r="G1724">
            <v>217333</v>
          </cell>
          <cell r="H1724">
            <v>25591</v>
          </cell>
          <cell r="I1724">
            <v>697183</v>
          </cell>
          <cell r="J1724">
            <v>281254</v>
          </cell>
          <cell r="K1724">
            <v>70692</v>
          </cell>
        </row>
        <row r="1725">
          <cell r="A1725" t="str">
            <v>West Virginia</v>
          </cell>
          <cell r="B1725">
            <v>1980</v>
          </cell>
          <cell r="C1725">
            <v>3401368</v>
          </cell>
          <cell r="D1725">
            <v>266766</v>
          </cell>
          <cell r="E1725">
            <v>598512</v>
          </cell>
          <cell r="F1725">
            <v>258149</v>
          </cell>
          <cell r="G1725">
            <v>252362</v>
          </cell>
          <cell r="H1725">
            <v>32889</v>
          </cell>
          <cell r="I1725">
            <v>806381</v>
          </cell>
          <cell r="J1725">
            <v>324759</v>
          </cell>
          <cell r="K1725">
            <v>93349</v>
          </cell>
        </row>
        <row r="1726">
          <cell r="A1726" t="str">
            <v>West Virginia</v>
          </cell>
          <cell r="B1726">
            <v>1981</v>
          </cell>
          <cell r="C1726">
            <v>3821778</v>
          </cell>
          <cell r="D1726">
            <v>289481</v>
          </cell>
          <cell r="E1726">
            <v>623793</v>
          </cell>
          <cell r="F1726">
            <v>257573</v>
          </cell>
          <cell r="G1726">
            <v>268124</v>
          </cell>
          <cell r="H1726">
            <v>32039</v>
          </cell>
          <cell r="I1726">
            <v>897708</v>
          </cell>
          <cell r="J1726">
            <v>362401</v>
          </cell>
          <cell r="K1726">
            <v>94295</v>
          </cell>
        </row>
        <row r="1727">
          <cell r="A1727" t="str">
            <v>West Virginia</v>
          </cell>
          <cell r="B1727">
            <v>1982</v>
          </cell>
          <cell r="C1727">
            <v>4083413</v>
          </cell>
          <cell r="D1727">
            <v>312156</v>
          </cell>
          <cell r="E1727">
            <v>781223</v>
          </cell>
          <cell r="F1727">
            <v>262160</v>
          </cell>
          <cell r="G1727">
            <v>305964</v>
          </cell>
          <cell r="H1727">
            <v>34400</v>
          </cell>
          <cell r="I1727">
            <v>809451</v>
          </cell>
          <cell r="J1727">
            <v>432011</v>
          </cell>
          <cell r="K1727">
            <v>98044</v>
          </cell>
        </row>
        <row r="1728">
          <cell r="A1728" t="str">
            <v>West Virginia</v>
          </cell>
          <cell r="B1728">
            <v>1983</v>
          </cell>
          <cell r="C1728">
            <v>4243592</v>
          </cell>
          <cell r="D1728">
            <v>354524</v>
          </cell>
          <cell r="E1728">
            <v>745360</v>
          </cell>
          <cell r="F1728">
            <v>276905</v>
          </cell>
          <cell r="G1728">
            <v>310583</v>
          </cell>
          <cell r="H1728">
            <v>45146</v>
          </cell>
          <cell r="I1728">
            <v>746233</v>
          </cell>
          <cell r="J1728">
            <v>480159</v>
          </cell>
          <cell r="K1728">
            <v>106745</v>
          </cell>
        </row>
        <row r="1729">
          <cell r="A1729" t="str">
            <v>West Virginia</v>
          </cell>
          <cell r="B1729">
            <v>1984</v>
          </cell>
          <cell r="C1729">
            <v>4588539</v>
          </cell>
          <cell r="D1729">
            <v>373427</v>
          </cell>
          <cell r="E1729">
            <v>786689</v>
          </cell>
          <cell r="F1729">
            <v>343240</v>
          </cell>
          <cell r="G1729">
            <v>394690</v>
          </cell>
          <cell r="H1729">
            <v>92173</v>
          </cell>
          <cell r="I1729">
            <v>790416</v>
          </cell>
          <cell r="J1729">
            <v>498596</v>
          </cell>
          <cell r="K1729">
            <v>116019</v>
          </cell>
        </row>
        <row r="1730">
          <cell r="A1730" t="str">
            <v>West Virginia</v>
          </cell>
          <cell r="B1730">
            <v>1985</v>
          </cell>
          <cell r="C1730">
            <v>4774380</v>
          </cell>
          <cell r="D1730">
            <v>384977</v>
          </cell>
          <cell r="E1730">
            <v>795025</v>
          </cell>
          <cell r="F1730">
            <v>346200</v>
          </cell>
          <cell r="G1730">
            <v>503186</v>
          </cell>
          <cell r="H1730">
            <v>98766</v>
          </cell>
          <cell r="I1730">
            <v>851166</v>
          </cell>
          <cell r="J1730">
            <v>462848</v>
          </cell>
          <cell r="K1730">
            <v>121669</v>
          </cell>
        </row>
        <row r="1731">
          <cell r="A1731" t="str">
            <v>West Virginia</v>
          </cell>
          <cell r="B1731">
            <v>1986</v>
          </cell>
          <cell r="C1731">
            <v>5045828</v>
          </cell>
          <cell r="D1731">
            <v>389938</v>
          </cell>
          <cell r="E1731">
            <v>811147</v>
          </cell>
          <cell r="F1731">
            <v>351516</v>
          </cell>
          <cell r="G1731">
            <v>478590</v>
          </cell>
          <cell r="H1731">
            <v>88909</v>
          </cell>
          <cell r="I1731">
            <v>981470</v>
          </cell>
          <cell r="J1731">
            <v>478492</v>
          </cell>
          <cell r="K1731">
            <v>220864</v>
          </cell>
        </row>
        <row r="1732">
          <cell r="A1732" t="str">
            <v>West Virginia</v>
          </cell>
          <cell r="B1732">
            <v>1987</v>
          </cell>
          <cell r="C1732">
            <v>5214732</v>
          </cell>
          <cell r="D1732">
            <v>407870</v>
          </cell>
          <cell r="E1732">
            <v>790406</v>
          </cell>
          <cell r="F1732">
            <v>376701</v>
          </cell>
          <cell r="G1732">
            <v>482205</v>
          </cell>
          <cell r="H1732">
            <v>89890</v>
          </cell>
          <cell r="I1732">
            <v>999775</v>
          </cell>
          <cell r="J1732">
            <v>525640</v>
          </cell>
          <cell r="K1732">
            <v>214349</v>
          </cell>
        </row>
        <row r="1733">
          <cell r="A1733" t="str">
            <v>West Virginia</v>
          </cell>
          <cell r="B1733">
            <v>1988</v>
          </cell>
          <cell r="C1733">
            <v>4847331</v>
          </cell>
          <cell r="D1733">
            <v>429011</v>
          </cell>
          <cell r="E1733">
            <v>537499</v>
          </cell>
          <cell r="F1733">
            <v>404819</v>
          </cell>
          <cell r="G1733">
            <v>394181</v>
          </cell>
          <cell r="H1733">
            <v>176704</v>
          </cell>
          <cell r="I1733">
            <v>1010618</v>
          </cell>
          <cell r="J1733">
            <v>524146</v>
          </cell>
          <cell r="K1733">
            <v>138485</v>
          </cell>
        </row>
        <row r="1734">
          <cell r="A1734" t="str">
            <v>West Virginia</v>
          </cell>
          <cell r="B1734">
            <v>1989</v>
          </cell>
          <cell r="C1734">
            <v>5205544</v>
          </cell>
          <cell r="D1734">
            <v>440593</v>
          </cell>
          <cell r="E1734">
            <v>578610</v>
          </cell>
          <cell r="F1734">
            <v>410508</v>
          </cell>
          <cell r="G1734">
            <v>467420</v>
          </cell>
          <cell r="H1734">
            <v>206487</v>
          </cell>
          <cell r="I1734">
            <v>876757</v>
          </cell>
          <cell r="J1734">
            <v>588089</v>
          </cell>
          <cell r="K1734">
            <v>181640</v>
          </cell>
        </row>
        <row r="1735">
          <cell r="A1735" t="str">
            <v>West Virginia</v>
          </cell>
          <cell r="B1735">
            <v>1990</v>
          </cell>
          <cell r="C1735">
            <v>5752630</v>
          </cell>
          <cell r="D1735">
            <v>459656</v>
          </cell>
          <cell r="E1735">
            <v>764523</v>
          </cell>
          <cell r="F1735">
            <v>450400</v>
          </cell>
          <cell r="G1735">
            <v>516858</v>
          </cell>
          <cell r="H1735">
            <v>221642</v>
          </cell>
          <cell r="I1735">
            <v>993795</v>
          </cell>
          <cell r="J1735">
            <v>632326</v>
          </cell>
          <cell r="K1735">
            <v>213297</v>
          </cell>
        </row>
        <row r="1736">
          <cell r="A1736" t="str">
            <v>West Virginia</v>
          </cell>
          <cell r="B1736">
            <v>1991</v>
          </cell>
          <cell r="C1736">
            <v>6486551</v>
          </cell>
          <cell r="D1736">
            <v>491508</v>
          </cell>
          <cell r="E1736">
            <v>817368</v>
          </cell>
          <cell r="F1736">
            <v>441590</v>
          </cell>
          <cell r="G1736">
            <v>576340</v>
          </cell>
          <cell r="H1736">
            <v>191214</v>
          </cell>
          <cell r="I1736">
            <v>1146473</v>
          </cell>
          <cell r="J1736">
            <v>736520</v>
          </cell>
          <cell r="K1736">
            <v>240438</v>
          </cell>
        </row>
        <row r="1737">
          <cell r="A1737" t="str">
            <v>West Virginia</v>
          </cell>
          <cell r="B1737">
            <v>1992</v>
          </cell>
          <cell r="C1737">
            <v>7046028</v>
          </cell>
          <cell r="D1737">
            <v>534292</v>
          </cell>
          <cell r="E1737">
            <v>796889</v>
          </cell>
          <cell r="F1737">
            <v>450896</v>
          </cell>
          <cell r="G1737">
            <v>612619</v>
          </cell>
          <cell r="H1737">
            <v>182081</v>
          </cell>
          <cell r="I1737">
            <v>1554465</v>
          </cell>
          <cell r="J1737">
            <v>871803</v>
          </cell>
          <cell r="K1737">
            <v>185132</v>
          </cell>
        </row>
        <row r="1738">
          <cell r="A1738" t="str">
            <v>West Virginia</v>
          </cell>
          <cell r="B1738">
            <v>1993</v>
          </cell>
          <cell r="C1738">
            <v>7639076</v>
          </cell>
          <cell r="D1738">
            <v>581747</v>
          </cell>
          <cell r="E1738">
            <v>714369</v>
          </cell>
          <cell r="F1738">
            <v>647261</v>
          </cell>
          <cell r="G1738">
            <v>621174</v>
          </cell>
          <cell r="H1738">
            <v>179009</v>
          </cell>
          <cell r="I1738">
            <v>1837711</v>
          </cell>
          <cell r="J1738">
            <v>878203</v>
          </cell>
          <cell r="K1738">
            <v>193093</v>
          </cell>
        </row>
        <row r="1739">
          <cell r="A1739" t="str">
            <v>West Virginia</v>
          </cell>
          <cell r="B1739">
            <v>1994</v>
          </cell>
          <cell r="C1739">
            <v>8107517</v>
          </cell>
          <cell r="D1739">
            <v>655005</v>
          </cell>
          <cell r="E1739">
            <v>727192</v>
          </cell>
          <cell r="F1739">
            <v>692180</v>
          </cell>
          <cell r="G1739">
            <v>669694</v>
          </cell>
          <cell r="H1739">
            <v>184625</v>
          </cell>
          <cell r="I1739">
            <v>1993589</v>
          </cell>
          <cell r="J1739">
            <v>997141</v>
          </cell>
          <cell r="K1739">
            <v>258200</v>
          </cell>
        </row>
        <row r="1740">
          <cell r="A1740" t="str">
            <v>West Virginia</v>
          </cell>
          <cell r="B1740">
            <v>1995</v>
          </cell>
          <cell r="C1740">
            <v>8507372</v>
          </cell>
          <cell r="D1740">
            <v>692677</v>
          </cell>
          <cell r="E1740">
            <v>793465</v>
          </cell>
          <cell r="F1740">
            <v>698069</v>
          </cell>
          <cell r="G1740">
            <v>709923</v>
          </cell>
          <cell r="H1740">
            <v>218686</v>
          </cell>
          <cell r="I1740">
            <v>2073459</v>
          </cell>
          <cell r="J1740">
            <v>1039349</v>
          </cell>
          <cell r="K1740">
            <v>285653</v>
          </cell>
        </row>
        <row r="1741">
          <cell r="A1741" t="str">
            <v>West Virginia</v>
          </cell>
          <cell r="B1741">
            <v>1996</v>
          </cell>
          <cell r="C1741">
            <v>8745574</v>
          </cell>
          <cell r="D1741">
            <v>726765</v>
          </cell>
          <cell r="E1741">
            <v>797289</v>
          </cell>
          <cell r="F1741">
            <v>693063</v>
          </cell>
          <cell r="G1741">
            <v>750889</v>
          </cell>
          <cell r="H1741">
            <v>235123</v>
          </cell>
          <cell r="I1741">
            <v>2163866</v>
          </cell>
          <cell r="J1741">
            <v>1063515</v>
          </cell>
          <cell r="K1741">
            <v>317727</v>
          </cell>
        </row>
        <row r="1742">
          <cell r="A1742" t="str">
            <v>West Virginia</v>
          </cell>
          <cell r="B1742">
            <v>1997</v>
          </cell>
          <cell r="C1742">
            <v>9563140</v>
          </cell>
          <cell r="D1742">
            <v>766893</v>
          </cell>
          <cell r="E1742">
            <v>831239</v>
          </cell>
          <cell r="F1742">
            <v>728594</v>
          </cell>
          <cell r="G1742">
            <v>786190</v>
          </cell>
          <cell r="H1742">
            <v>251230</v>
          </cell>
          <cell r="I1742">
            <v>2145195</v>
          </cell>
          <cell r="J1742">
            <v>1176463</v>
          </cell>
          <cell r="K1742">
            <v>393273</v>
          </cell>
        </row>
        <row r="1743">
          <cell r="A1743" t="str">
            <v>West Virginia</v>
          </cell>
          <cell r="B1743">
            <v>1998</v>
          </cell>
          <cell r="C1743">
            <v>9878345</v>
          </cell>
          <cell r="D1743">
            <v>776929</v>
          </cell>
          <cell r="E1743">
            <v>856276</v>
          </cell>
          <cell r="F1743">
            <v>734762</v>
          </cell>
          <cell r="G1743">
            <v>866107</v>
          </cell>
          <cell r="H1743">
            <v>221528</v>
          </cell>
          <cell r="I1743">
            <v>2162324</v>
          </cell>
          <cell r="J1743">
            <v>1156411</v>
          </cell>
          <cell r="K1743">
            <v>385051</v>
          </cell>
        </row>
        <row r="1744">
          <cell r="A1744" t="str">
            <v>West Virginia</v>
          </cell>
          <cell r="B1744">
            <v>1999</v>
          </cell>
          <cell r="C1744">
            <v>10154123</v>
          </cell>
          <cell r="D1744">
            <v>811771</v>
          </cell>
          <cell r="E1744">
            <v>897465</v>
          </cell>
          <cell r="F1744">
            <v>904543</v>
          </cell>
          <cell r="G1744">
            <v>919948</v>
          </cell>
          <cell r="H1744">
            <v>263121</v>
          </cell>
          <cell r="I1744">
            <v>2179211</v>
          </cell>
          <cell r="J1744">
            <v>1219549</v>
          </cell>
          <cell r="K1744">
            <v>432448</v>
          </cell>
        </row>
        <row r="1745">
          <cell r="A1745" t="str">
            <v>West Virginia</v>
          </cell>
          <cell r="B1745">
            <v>2000</v>
          </cell>
          <cell r="C1745">
            <v>10759754</v>
          </cell>
          <cell r="D1745">
            <v>855120</v>
          </cell>
          <cell r="E1745">
            <v>917050</v>
          </cell>
          <cell r="F1745">
            <v>919449</v>
          </cell>
          <cell r="G1745">
            <v>965721</v>
          </cell>
          <cell r="H1745">
            <v>217793</v>
          </cell>
          <cell r="I1745">
            <v>2489321</v>
          </cell>
          <cell r="J1745">
            <v>1224383</v>
          </cell>
          <cell r="K1745">
            <v>504598</v>
          </cell>
        </row>
        <row r="1746">
          <cell r="A1746" t="str">
            <v>West Virginia</v>
          </cell>
          <cell r="B1746">
            <v>2002</v>
          </cell>
          <cell r="C1746">
            <v>11374682</v>
          </cell>
          <cell r="D1746">
            <v>904805</v>
          </cell>
          <cell r="E1746">
            <v>962756</v>
          </cell>
          <cell r="F1746">
            <v>1017078</v>
          </cell>
          <cell r="G1746">
            <v>1034665</v>
          </cell>
          <cell r="H1746">
            <v>220158</v>
          </cell>
          <cell r="I1746">
            <v>3001061</v>
          </cell>
          <cell r="J1746">
            <v>1320905</v>
          </cell>
          <cell r="K1746">
            <v>683018</v>
          </cell>
        </row>
        <row r="1747">
          <cell r="A1747" t="str">
            <v>West Virginia</v>
          </cell>
          <cell r="B1747">
            <v>2004</v>
          </cell>
          <cell r="C1747">
            <v>13596442</v>
          </cell>
          <cell r="D1747">
            <v>979034</v>
          </cell>
          <cell r="E1747">
            <v>1021365</v>
          </cell>
          <cell r="F1747">
            <v>1128683</v>
          </cell>
          <cell r="G1747">
            <v>1068212</v>
          </cell>
          <cell r="H1747">
            <v>181515</v>
          </cell>
          <cell r="I1747">
            <v>3502681</v>
          </cell>
          <cell r="J1747">
            <v>1530257</v>
          </cell>
          <cell r="K1747">
            <v>1025010</v>
          </cell>
        </row>
        <row r="1748">
          <cell r="A1748" t="str">
            <v>West Virginia</v>
          </cell>
          <cell r="B1748">
            <v>2005</v>
          </cell>
          <cell r="C1748">
            <v>14586656</v>
          </cell>
          <cell r="D1748">
            <v>1008420</v>
          </cell>
          <cell r="E1748">
            <v>1095341</v>
          </cell>
          <cell r="F1748">
            <v>1116467</v>
          </cell>
          <cell r="G1748">
            <v>1171987</v>
          </cell>
          <cell r="H1748">
            <v>463249</v>
          </cell>
          <cell r="I1748">
            <v>3549153</v>
          </cell>
          <cell r="J1748">
            <v>1572280</v>
          </cell>
          <cell r="K1748">
            <v>1119077</v>
          </cell>
        </row>
        <row r="1749">
          <cell r="A1749" t="str">
            <v>West Virginia</v>
          </cell>
          <cell r="B1749">
            <v>2006</v>
          </cell>
          <cell r="C1749">
            <v>14043727</v>
          </cell>
          <cell r="D1749">
            <v>1059055</v>
          </cell>
          <cell r="E1749">
            <v>1125766</v>
          </cell>
          <cell r="F1749">
            <v>1109676</v>
          </cell>
          <cell r="G1749">
            <v>1297720</v>
          </cell>
          <cell r="H1749">
            <v>533027</v>
          </cell>
          <cell r="I1749">
            <v>3399999</v>
          </cell>
          <cell r="J1749">
            <v>1680758</v>
          </cell>
          <cell r="K1749">
            <v>1238310</v>
          </cell>
        </row>
        <row r="1750">
          <cell r="A1750" t="str">
            <v>West Virginia</v>
          </cell>
          <cell r="B1750">
            <v>2007</v>
          </cell>
          <cell r="C1750">
            <v>15317628</v>
          </cell>
          <cell r="D1750">
            <v>1137228</v>
          </cell>
          <cell r="E1750">
            <v>1129531</v>
          </cell>
          <cell r="F1750">
            <v>1178822</v>
          </cell>
          <cell r="G1750">
            <v>1360511</v>
          </cell>
          <cell r="H1750">
            <v>539136</v>
          </cell>
          <cell r="I1750">
            <v>3416560</v>
          </cell>
          <cell r="J1750">
            <v>1872075</v>
          </cell>
          <cell r="K1750">
            <v>1274853</v>
          </cell>
        </row>
        <row r="1751">
          <cell r="A1751" t="str">
            <v>West Virginia</v>
          </cell>
          <cell r="B1751">
            <v>2008</v>
          </cell>
          <cell r="C1751">
            <v>13674989</v>
          </cell>
          <cell r="D1751">
            <v>1238615</v>
          </cell>
          <cell r="E1751">
            <v>1109822</v>
          </cell>
          <cell r="F1751">
            <v>1268448</v>
          </cell>
          <cell r="G1751">
            <v>1518746</v>
          </cell>
          <cell r="H1751">
            <v>538839</v>
          </cell>
          <cell r="I1751">
            <v>3383167</v>
          </cell>
          <cell r="J1751">
            <v>2034654</v>
          </cell>
          <cell r="K1751">
            <v>1182867</v>
          </cell>
        </row>
        <row r="1752">
          <cell r="A1752" t="str">
            <v>West Virginia</v>
          </cell>
          <cell r="B1752">
            <v>2009</v>
          </cell>
          <cell r="C1752">
            <v>14258617</v>
          </cell>
          <cell r="D1752">
            <v>1404213</v>
          </cell>
          <cell r="E1752">
            <v>1110017</v>
          </cell>
          <cell r="F1752">
            <v>1236471</v>
          </cell>
          <cell r="G1752">
            <v>1557403</v>
          </cell>
          <cell r="H1752">
            <v>420530</v>
          </cell>
          <cell r="I1752">
            <v>3908989</v>
          </cell>
          <cell r="J1752">
            <v>2198600</v>
          </cell>
          <cell r="K1752">
            <v>1189346</v>
          </cell>
        </row>
        <row r="1753">
          <cell r="A1753" t="str">
            <v>West Virginia</v>
          </cell>
          <cell r="B1753">
            <v>2010</v>
          </cell>
          <cell r="C1753">
            <v>16993364</v>
          </cell>
          <cell r="D1753">
            <v>1449779</v>
          </cell>
          <cell r="E1753">
            <v>1156513</v>
          </cell>
          <cell r="F1753">
            <v>1298758</v>
          </cell>
          <cell r="G1753">
            <v>1521895</v>
          </cell>
          <cell r="H1753">
            <v>237159</v>
          </cell>
          <cell r="I1753">
            <v>4608557</v>
          </cell>
          <cell r="J1753">
            <v>2179974</v>
          </cell>
          <cell r="K1753">
            <v>1009833</v>
          </cell>
        </row>
        <row r="1754">
          <cell r="A1754" t="str">
            <v>West Virginia</v>
          </cell>
          <cell r="B1754">
            <v>2011</v>
          </cell>
          <cell r="C1754">
            <v>18725223</v>
          </cell>
          <cell r="D1754">
            <v>1429467</v>
          </cell>
          <cell r="E1754">
            <v>1210255</v>
          </cell>
          <cell r="F1754">
            <v>1397049</v>
          </cell>
          <cell r="G1754">
            <v>1665885</v>
          </cell>
          <cell r="H1754">
            <v>307278</v>
          </cell>
          <cell r="I1754">
            <v>4928988</v>
          </cell>
          <cell r="J1754">
            <v>2368983</v>
          </cell>
          <cell r="K1754">
            <v>1048825</v>
          </cell>
        </row>
        <row r="1755">
          <cell r="A1755" t="str">
            <v>West Virginia</v>
          </cell>
          <cell r="B1755">
            <v>2012</v>
          </cell>
          <cell r="C1755">
            <v>17045578</v>
          </cell>
          <cell r="D1755">
            <v>1435307</v>
          </cell>
          <cell r="E1755">
            <v>1277328</v>
          </cell>
          <cell r="F1755">
            <v>1407088</v>
          </cell>
          <cell r="G1755">
            <v>1755746</v>
          </cell>
          <cell r="H1755">
            <v>192385</v>
          </cell>
          <cell r="I1755">
            <v>4517590</v>
          </cell>
          <cell r="J1755">
            <v>2287467</v>
          </cell>
          <cell r="K1755">
            <v>1648663</v>
          </cell>
        </row>
        <row r="1756">
          <cell r="A1756" t="str">
            <v>West Virginia</v>
          </cell>
          <cell r="B1756">
            <v>2013</v>
          </cell>
          <cell r="C1756">
            <v>18057824</v>
          </cell>
          <cell r="D1756">
            <v>1479014</v>
          </cell>
          <cell r="E1756">
            <v>1255377</v>
          </cell>
          <cell r="F1756">
            <v>1453854</v>
          </cell>
          <cell r="G1756">
            <v>1795947</v>
          </cell>
          <cell r="H1756">
            <v>242429</v>
          </cell>
          <cell r="I1756">
            <v>4474847</v>
          </cell>
          <cell r="J1756">
            <v>2422308</v>
          </cell>
          <cell r="K1756">
            <v>1110803</v>
          </cell>
        </row>
        <row r="1757">
          <cell r="A1757" t="str">
            <v>Wisconsin</v>
          </cell>
          <cell r="B1757">
            <v>1977</v>
          </cell>
          <cell r="C1757">
            <v>7250977</v>
          </cell>
          <cell r="D1757">
            <v>1398816</v>
          </cell>
          <cell r="E1757">
            <v>667939</v>
          </cell>
          <cell r="F1757">
            <v>387173</v>
          </cell>
          <cell r="G1757">
            <v>1144073</v>
          </cell>
          <cell r="H1757">
            <v>251657</v>
          </cell>
          <cell r="I1757">
            <v>1254957</v>
          </cell>
          <cell r="J1757">
            <v>734005</v>
          </cell>
          <cell r="K1757">
            <v>101496</v>
          </cell>
        </row>
        <row r="1758">
          <cell r="A1758" t="str">
            <v>Wisconsin</v>
          </cell>
          <cell r="B1758">
            <v>1978</v>
          </cell>
          <cell r="C1758">
            <v>8165506</v>
          </cell>
          <cell r="D1758">
            <v>1525203</v>
          </cell>
          <cell r="E1758">
            <v>762224</v>
          </cell>
          <cell r="F1758">
            <v>414400</v>
          </cell>
          <cell r="G1758">
            <v>1324679</v>
          </cell>
          <cell r="H1758">
            <v>284979</v>
          </cell>
          <cell r="I1758">
            <v>1433252</v>
          </cell>
          <cell r="J1758">
            <v>864550</v>
          </cell>
          <cell r="K1758">
            <v>93944</v>
          </cell>
        </row>
        <row r="1759">
          <cell r="A1759" t="str">
            <v>Wisconsin</v>
          </cell>
          <cell r="B1759">
            <v>1979</v>
          </cell>
          <cell r="C1759">
            <v>9252064</v>
          </cell>
          <cell r="D1759">
            <v>1632917</v>
          </cell>
          <cell r="E1759">
            <v>819657</v>
          </cell>
          <cell r="F1759">
            <v>431155</v>
          </cell>
          <cell r="G1759">
            <v>1375369</v>
          </cell>
          <cell r="H1759">
            <v>327427</v>
          </cell>
          <cell r="I1759">
            <v>1603900</v>
          </cell>
          <cell r="J1759">
            <v>1024271</v>
          </cell>
          <cell r="K1759">
            <v>164367</v>
          </cell>
        </row>
        <row r="1760">
          <cell r="A1760" t="str">
            <v>Wisconsin</v>
          </cell>
          <cell r="B1760">
            <v>1980</v>
          </cell>
          <cell r="C1760">
            <v>9825913</v>
          </cell>
          <cell r="D1760">
            <v>1696273</v>
          </cell>
          <cell r="E1760">
            <v>853864</v>
          </cell>
          <cell r="F1760">
            <v>455017</v>
          </cell>
          <cell r="G1760">
            <v>1430475</v>
          </cell>
          <cell r="H1760">
            <v>311321</v>
          </cell>
          <cell r="I1760">
            <v>1783002</v>
          </cell>
          <cell r="J1760">
            <v>1166351</v>
          </cell>
          <cell r="K1760">
            <v>182097</v>
          </cell>
        </row>
        <row r="1761">
          <cell r="A1761" t="str">
            <v>Wisconsin</v>
          </cell>
          <cell r="B1761">
            <v>1981</v>
          </cell>
          <cell r="C1761">
            <v>10795028</v>
          </cell>
          <cell r="D1761">
            <v>1835275</v>
          </cell>
          <cell r="E1761">
            <v>901501</v>
          </cell>
          <cell r="F1761">
            <v>481996</v>
          </cell>
          <cell r="G1761">
            <v>1654862</v>
          </cell>
          <cell r="H1761">
            <v>255663</v>
          </cell>
          <cell r="I1761">
            <v>1985683</v>
          </cell>
          <cell r="J1761">
            <v>1290091</v>
          </cell>
          <cell r="K1761">
            <v>189151</v>
          </cell>
        </row>
        <row r="1762">
          <cell r="A1762" t="str">
            <v>Wisconsin</v>
          </cell>
          <cell r="B1762">
            <v>1982</v>
          </cell>
          <cell r="C1762">
            <v>11669116</v>
          </cell>
          <cell r="D1762">
            <v>2076427</v>
          </cell>
          <cell r="E1762">
            <v>961071</v>
          </cell>
          <cell r="F1762">
            <v>604648</v>
          </cell>
          <cell r="G1762">
            <v>1680372</v>
          </cell>
          <cell r="H1762">
            <v>322939</v>
          </cell>
          <cell r="I1762">
            <v>1889019</v>
          </cell>
          <cell r="J1762">
            <v>1535278</v>
          </cell>
          <cell r="K1762">
            <v>193813</v>
          </cell>
        </row>
        <row r="1763">
          <cell r="A1763" t="str">
            <v>Wisconsin</v>
          </cell>
          <cell r="B1763">
            <v>1983</v>
          </cell>
          <cell r="C1763">
            <v>12908150</v>
          </cell>
          <cell r="D1763">
            <v>2399659</v>
          </cell>
          <cell r="E1763">
            <v>1209447</v>
          </cell>
          <cell r="F1763">
            <v>622789</v>
          </cell>
          <cell r="G1763">
            <v>1734056</v>
          </cell>
          <cell r="H1763">
            <v>339781</v>
          </cell>
          <cell r="I1763">
            <v>1960382</v>
          </cell>
          <cell r="J1763">
            <v>1563876</v>
          </cell>
          <cell r="K1763">
            <v>245394</v>
          </cell>
        </row>
        <row r="1764">
          <cell r="A1764" t="str">
            <v>Wisconsin</v>
          </cell>
          <cell r="B1764">
            <v>1984</v>
          </cell>
          <cell r="C1764">
            <v>13933102</v>
          </cell>
          <cell r="D1764">
            <v>2429245</v>
          </cell>
          <cell r="E1764">
            <v>1374591</v>
          </cell>
          <cell r="F1764">
            <v>707268</v>
          </cell>
          <cell r="G1764">
            <v>2181913</v>
          </cell>
          <cell r="H1764">
            <v>393481</v>
          </cell>
          <cell r="I1764">
            <v>2020347</v>
          </cell>
          <cell r="J1764">
            <v>1629147</v>
          </cell>
          <cell r="K1764">
            <v>233039</v>
          </cell>
        </row>
        <row r="1765">
          <cell r="A1765" t="str">
            <v>Wisconsin</v>
          </cell>
          <cell r="B1765">
            <v>1985</v>
          </cell>
          <cell r="C1765">
            <v>14578802</v>
          </cell>
          <cell r="D1765">
            <v>2714807</v>
          </cell>
          <cell r="E1765">
            <v>1453531</v>
          </cell>
          <cell r="F1765">
            <v>757850</v>
          </cell>
          <cell r="G1765">
            <v>2009109</v>
          </cell>
          <cell r="H1765">
            <v>413645</v>
          </cell>
          <cell r="I1765">
            <v>2229376</v>
          </cell>
          <cell r="J1765">
            <v>1677168</v>
          </cell>
          <cell r="K1765">
            <v>330311</v>
          </cell>
        </row>
        <row r="1766">
          <cell r="A1766" t="str">
            <v>Wisconsin</v>
          </cell>
          <cell r="B1766">
            <v>1986</v>
          </cell>
          <cell r="C1766">
            <v>16044423</v>
          </cell>
          <cell r="D1766">
            <v>2870298</v>
          </cell>
          <cell r="E1766">
            <v>1543352</v>
          </cell>
          <cell r="F1766">
            <v>799257</v>
          </cell>
          <cell r="G1766">
            <v>2239067</v>
          </cell>
          <cell r="H1766">
            <v>407590</v>
          </cell>
          <cell r="I1766">
            <v>2365917</v>
          </cell>
          <cell r="J1766">
            <v>1820574</v>
          </cell>
          <cell r="K1766">
            <v>356855</v>
          </cell>
        </row>
        <row r="1767">
          <cell r="A1767" t="str">
            <v>Wisconsin</v>
          </cell>
          <cell r="B1767">
            <v>1987</v>
          </cell>
          <cell r="C1767">
            <v>17647546</v>
          </cell>
          <cell r="D1767">
            <v>2972878</v>
          </cell>
          <cell r="E1767">
            <v>1651907</v>
          </cell>
          <cell r="F1767">
            <v>838267</v>
          </cell>
          <cell r="G1767">
            <v>2224053</v>
          </cell>
          <cell r="H1767">
            <v>470689</v>
          </cell>
          <cell r="I1767">
            <v>2422722</v>
          </cell>
          <cell r="J1767">
            <v>1891376</v>
          </cell>
          <cell r="K1767">
            <v>476356</v>
          </cell>
        </row>
        <row r="1768">
          <cell r="A1768" t="str">
            <v>Wisconsin</v>
          </cell>
          <cell r="B1768">
            <v>1988</v>
          </cell>
          <cell r="C1768">
            <v>17635327</v>
          </cell>
          <cell r="D1768">
            <v>3223889</v>
          </cell>
          <cell r="E1768">
            <v>1776588</v>
          </cell>
          <cell r="F1768">
            <v>918398</v>
          </cell>
          <cell r="G1768">
            <v>2319967</v>
          </cell>
          <cell r="H1768">
            <v>461369</v>
          </cell>
          <cell r="I1768">
            <v>2378751</v>
          </cell>
          <cell r="J1768">
            <v>1963600</v>
          </cell>
          <cell r="K1768">
            <v>343384</v>
          </cell>
        </row>
        <row r="1769">
          <cell r="A1769" t="str">
            <v>Wisconsin</v>
          </cell>
          <cell r="B1769">
            <v>1989</v>
          </cell>
          <cell r="C1769">
            <v>19065968</v>
          </cell>
          <cell r="D1769">
            <v>3361688</v>
          </cell>
          <cell r="E1769">
            <v>1905760</v>
          </cell>
          <cell r="F1769">
            <v>1030352</v>
          </cell>
          <cell r="G1769">
            <v>2576112</v>
          </cell>
          <cell r="H1769">
            <v>448367</v>
          </cell>
          <cell r="I1769">
            <v>2473145</v>
          </cell>
          <cell r="J1769">
            <v>2153245</v>
          </cell>
          <cell r="K1769">
            <v>512664</v>
          </cell>
        </row>
        <row r="1770">
          <cell r="A1770" t="str">
            <v>Wisconsin</v>
          </cell>
          <cell r="B1770">
            <v>1990</v>
          </cell>
          <cell r="C1770">
            <v>21766102</v>
          </cell>
          <cell r="D1770">
            <v>3610402</v>
          </cell>
          <cell r="E1770">
            <v>2006578</v>
          </cell>
          <cell r="F1770">
            <v>1032106</v>
          </cell>
          <cell r="G1770">
            <v>2624896</v>
          </cell>
          <cell r="H1770">
            <v>436562</v>
          </cell>
          <cell r="I1770">
            <v>2595012</v>
          </cell>
          <cell r="J1770">
            <v>2334320</v>
          </cell>
          <cell r="K1770">
            <v>566057</v>
          </cell>
        </row>
        <row r="1771">
          <cell r="A1771" t="str">
            <v>Wisconsin</v>
          </cell>
          <cell r="B1771">
            <v>1991</v>
          </cell>
          <cell r="C1771">
            <v>21046041</v>
          </cell>
          <cell r="D1771">
            <v>3948035</v>
          </cell>
          <cell r="E1771">
            <v>2058657</v>
          </cell>
          <cell r="F1771">
            <v>1079178</v>
          </cell>
          <cell r="G1771">
            <v>3003381</v>
          </cell>
          <cell r="H1771">
            <v>440918</v>
          </cell>
          <cell r="I1771">
            <v>2890885</v>
          </cell>
          <cell r="J1771">
            <v>2487012</v>
          </cell>
          <cell r="K1771">
            <v>615888</v>
          </cell>
        </row>
        <row r="1772">
          <cell r="A1772" t="str">
            <v>Wisconsin</v>
          </cell>
          <cell r="B1772">
            <v>1992</v>
          </cell>
          <cell r="C1772">
            <v>24924576</v>
          </cell>
          <cell r="D1772">
            <v>4025582</v>
          </cell>
          <cell r="E1772">
            <v>2208108</v>
          </cell>
          <cell r="F1772">
            <v>1141321</v>
          </cell>
          <cell r="G1772">
            <v>3142211</v>
          </cell>
          <cell r="H1772">
            <v>437689</v>
          </cell>
          <cell r="I1772">
            <v>3184474</v>
          </cell>
          <cell r="J1772">
            <v>2676848</v>
          </cell>
          <cell r="K1772">
            <v>636522</v>
          </cell>
        </row>
        <row r="1773">
          <cell r="A1773" t="str">
            <v>Wisconsin</v>
          </cell>
          <cell r="B1773">
            <v>1993</v>
          </cell>
          <cell r="C1773">
            <v>26800286</v>
          </cell>
          <cell r="D1773">
            <v>4679753</v>
          </cell>
          <cell r="E1773">
            <v>2377503</v>
          </cell>
          <cell r="F1773">
            <v>1199890</v>
          </cell>
          <cell r="G1773">
            <v>3445819</v>
          </cell>
          <cell r="H1773">
            <v>492015</v>
          </cell>
          <cell r="I1773">
            <v>3535733</v>
          </cell>
          <cell r="J1773">
            <v>2968955</v>
          </cell>
          <cell r="K1773">
            <v>684242</v>
          </cell>
        </row>
        <row r="1774">
          <cell r="A1774" t="str">
            <v>Wisconsin</v>
          </cell>
          <cell r="B1774">
            <v>1994</v>
          </cell>
          <cell r="C1774">
            <v>28280790</v>
          </cell>
          <cell r="D1774">
            <v>5106783</v>
          </cell>
          <cell r="E1774">
            <v>2554774</v>
          </cell>
          <cell r="F1774">
            <v>1260544</v>
          </cell>
          <cell r="G1774">
            <v>3638710</v>
          </cell>
          <cell r="H1774">
            <v>541284</v>
          </cell>
          <cell r="I1774">
            <v>3807890</v>
          </cell>
          <cell r="J1774">
            <v>3094137</v>
          </cell>
          <cell r="K1774">
            <v>721380</v>
          </cell>
        </row>
        <row r="1775">
          <cell r="A1775" t="str">
            <v>Wisconsin</v>
          </cell>
          <cell r="B1775">
            <v>1995</v>
          </cell>
          <cell r="C1775">
            <v>25906321</v>
          </cell>
          <cell r="D1775">
            <v>5280687</v>
          </cell>
          <cell r="E1775">
            <v>2714319</v>
          </cell>
          <cell r="F1775">
            <v>1304070</v>
          </cell>
          <cell r="G1775">
            <v>3932948</v>
          </cell>
          <cell r="H1775">
            <v>670891</v>
          </cell>
          <cell r="I1775">
            <v>3954281</v>
          </cell>
          <cell r="J1775">
            <v>3350177</v>
          </cell>
          <cell r="K1775">
            <v>775998</v>
          </cell>
        </row>
        <row r="1776">
          <cell r="A1776" t="str">
            <v>Wisconsin</v>
          </cell>
          <cell r="B1776">
            <v>1996</v>
          </cell>
          <cell r="C1776">
            <v>33829017</v>
          </cell>
          <cell r="D1776">
            <v>5438485</v>
          </cell>
          <cell r="E1776">
            <v>2851694</v>
          </cell>
          <cell r="F1776">
            <v>1352832</v>
          </cell>
          <cell r="G1776">
            <v>4150889</v>
          </cell>
          <cell r="H1776">
            <v>620889</v>
          </cell>
          <cell r="I1776">
            <v>3895743</v>
          </cell>
          <cell r="J1776">
            <v>3438432</v>
          </cell>
          <cell r="K1776">
            <v>772013</v>
          </cell>
        </row>
        <row r="1777">
          <cell r="A1777" t="str">
            <v>Wisconsin</v>
          </cell>
          <cell r="B1777">
            <v>1997</v>
          </cell>
          <cell r="C1777">
            <v>33573416</v>
          </cell>
          <cell r="D1777">
            <v>5220551</v>
          </cell>
          <cell r="E1777">
            <v>3017167</v>
          </cell>
          <cell r="F1777">
            <v>1392414</v>
          </cell>
          <cell r="G1777">
            <v>4538218</v>
          </cell>
          <cell r="H1777">
            <v>638975</v>
          </cell>
          <cell r="I1777">
            <v>4172977</v>
          </cell>
          <cell r="J1777">
            <v>3586025</v>
          </cell>
          <cell r="K1777">
            <v>792335</v>
          </cell>
        </row>
        <row r="1778">
          <cell r="A1778" t="str">
            <v>Wisconsin</v>
          </cell>
          <cell r="B1778">
            <v>1998</v>
          </cell>
          <cell r="C1778">
            <v>37048643</v>
          </cell>
          <cell r="D1778">
            <v>5248858</v>
          </cell>
          <cell r="E1778">
            <v>3217885</v>
          </cell>
          <cell r="F1778">
            <v>1568050</v>
          </cell>
          <cell r="G1778">
            <v>5047515</v>
          </cell>
          <cell r="H1778">
            <v>680639</v>
          </cell>
          <cell r="I1778">
            <v>4106707</v>
          </cell>
          <cell r="J1778">
            <v>3705533</v>
          </cell>
          <cell r="K1778">
            <v>1038778</v>
          </cell>
        </row>
        <row r="1779">
          <cell r="A1779" t="str">
            <v>Wisconsin</v>
          </cell>
          <cell r="B1779">
            <v>1999</v>
          </cell>
          <cell r="C1779">
            <v>38789273</v>
          </cell>
          <cell r="D1779">
            <v>5524611</v>
          </cell>
          <cell r="E1779">
            <v>3440139</v>
          </cell>
          <cell r="F1779">
            <v>1657968</v>
          </cell>
          <cell r="G1779">
            <v>5162239</v>
          </cell>
          <cell r="H1779">
            <v>670958</v>
          </cell>
          <cell r="I1779">
            <v>4618075</v>
          </cell>
          <cell r="J1779">
            <v>4054727</v>
          </cell>
          <cell r="K1779">
            <v>1072151</v>
          </cell>
        </row>
        <row r="1780">
          <cell r="A1780" t="str">
            <v>Wisconsin</v>
          </cell>
          <cell r="B1780">
            <v>2000</v>
          </cell>
          <cell r="C1780">
            <v>43002778</v>
          </cell>
          <cell r="D1780">
            <v>5689395</v>
          </cell>
          <cell r="E1780">
            <v>3695182</v>
          </cell>
          <cell r="F1780">
            <v>1636316</v>
          </cell>
          <cell r="G1780">
            <v>5952301</v>
          </cell>
          <cell r="H1780">
            <v>578120</v>
          </cell>
          <cell r="I1780">
            <v>5059028</v>
          </cell>
          <cell r="J1780">
            <v>4308570</v>
          </cell>
          <cell r="K1780">
            <v>1342149</v>
          </cell>
        </row>
        <row r="1781">
          <cell r="A1781" t="str">
            <v>Wisconsin</v>
          </cell>
          <cell r="B1781">
            <v>2002</v>
          </cell>
          <cell r="C1781">
            <v>31424054</v>
          </cell>
          <cell r="D1781">
            <v>6466173</v>
          </cell>
          <cell r="E1781">
            <v>3913811</v>
          </cell>
          <cell r="F1781">
            <v>1784283</v>
          </cell>
          <cell r="G1781">
            <v>4973615</v>
          </cell>
          <cell r="H1781">
            <v>445016</v>
          </cell>
          <cell r="I1781">
            <v>6455616</v>
          </cell>
          <cell r="J1781">
            <v>4857445</v>
          </cell>
          <cell r="K1781">
            <v>1330529</v>
          </cell>
        </row>
        <row r="1782">
          <cell r="A1782" t="str">
            <v>Wisconsin</v>
          </cell>
          <cell r="B1782">
            <v>2004</v>
          </cell>
          <cell r="C1782">
            <v>48807424</v>
          </cell>
          <cell r="D1782">
            <v>7429001</v>
          </cell>
          <cell r="E1782">
            <v>4139085</v>
          </cell>
          <cell r="F1782">
            <v>1776170</v>
          </cell>
          <cell r="G1782">
            <v>5251190</v>
          </cell>
          <cell r="H1782">
            <v>681990</v>
          </cell>
          <cell r="I1782">
            <v>7262026</v>
          </cell>
          <cell r="J1782">
            <v>5272313</v>
          </cell>
          <cell r="K1782">
            <v>1596656</v>
          </cell>
        </row>
        <row r="1783">
          <cell r="A1783" t="str">
            <v>Wisconsin</v>
          </cell>
          <cell r="B1783">
            <v>2005</v>
          </cell>
          <cell r="C1783">
            <v>48235097</v>
          </cell>
          <cell r="D1783">
            <v>7796015</v>
          </cell>
          <cell r="E1783">
            <v>4299914</v>
          </cell>
          <cell r="F1783">
            <v>1807974</v>
          </cell>
          <cell r="G1783">
            <v>5465082</v>
          </cell>
          <cell r="H1783">
            <v>782742</v>
          </cell>
          <cell r="I1783">
            <v>7100591</v>
          </cell>
          <cell r="J1783">
            <v>5424632</v>
          </cell>
          <cell r="K1783">
            <v>1643676</v>
          </cell>
        </row>
        <row r="1784">
          <cell r="A1784" t="str">
            <v>Wisconsin</v>
          </cell>
          <cell r="B1784">
            <v>2006</v>
          </cell>
          <cell r="C1784">
            <v>47958813</v>
          </cell>
          <cell r="D1784">
            <v>8016716</v>
          </cell>
          <cell r="E1784">
            <v>4394934</v>
          </cell>
          <cell r="F1784">
            <v>1887723</v>
          </cell>
          <cell r="G1784">
            <v>5906515</v>
          </cell>
          <cell r="H1784">
            <v>808200</v>
          </cell>
          <cell r="I1784">
            <v>7125253</v>
          </cell>
          <cell r="J1784">
            <v>5782728</v>
          </cell>
          <cell r="K1784">
            <v>1729989</v>
          </cell>
        </row>
        <row r="1785">
          <cell r="A1785" t="str">
            <v>Wisconsin</v>
          </cell>
          <cell r="B1785">
            <v>2007</v>
          </cell>
          <cell r="C1785">
            <v>56071375</v>
          </cell>
          <cell r="D1785">
            <v>8391341</v>
          </cell>
          <cell r="E1785">
            <v>4445533</v>
          </cell>
          <cell r="F1785">
            <v>1948922</v>
          </cell>
          <cell r="G1785">
            <v>6333633</v>
          </cell>
          <cell r="H1785">
            <v>923359</v>
          </cell>
          <cell r="I1785">
            <v>7170274</v>
          </cell>
          <cell r="J1785">
            <v>6146461</v>
          </cell>
          <cell r="K1785">
            <v>1776935</v>
          </cell>
        </row>
        <row r="1786">
          <cell r="A1786" t="str">
            <v>Wisconsin</v>
          </cell>
          <cell r="B1786">
            <v>2008</v>
          </cell>
          <cell r="C1786">
            <v>41507003</v>
          </cell>
          <cell r="D1786">
            <v>8824338</v>
          </cell>
          <cell r="E1786">
            <v>4567730</v>
          </cell>
          <cell r="F1786">
            <v>2123893</v>
          </cell>
          <cell r="G1786">
            <v>6466878</v>
          </cell>
          <cell r="H1786">
            <v>863088</v>
          </cell>
          <cell r="I1786">
            <v>7385531</v>
          </cell>
          <cell r="J1786">
            <v>6651993</v>
          </cell>
          <cell r="K1786">
            <v>1766137</v>
          </cell>
        </row>
        <row r="1787">
          <cell r="A1787" t="str">
            <v>Wisconsin</v>
          </cell>
          <cell r="B1787">
            <v>2009</v>
          </cell>
          <cell r="C1787">
            <v>23264731</v>
          </cell>
          <cell r="D1787">
            <v>9625020</v>
          </cell>
          <cell r="E1787">
            <v>4428298</v>
          </cell>
          <cell r="F1787">
            <v>2640803</v>
          </cell>
          <cell r="G1787">
            <v>5971177</v>
          </cell>
          <cell r="H1787">
            <v>656872</v>
          </cell>
          <cell r="I1787">
            <v>9159738</v>
          </cell>
          <cell r="J1787">
            <v>7083780</v>
          </cell>
          <cell r="K1787">
            <v>2045156</v>
          </cell>
        </row>
        <row r="1788">
          <cell r="A1788" t="str">
            <v>Wisconsin</v>
          </cell>
          <cell r="B1788">
            <v>2010</v>
          </cell>
          <cell r="C1788">
            <v>66290788</v>
          </cell>
          <cell r="D1788">
            <v>10030053</v>
          </cell>
          <cell r="E1788">
            <v>4270869</v>
          </cell>
          <cell r="F1788">
            <v>2810862</v>
          </cell>
          <cell r="G1788">
            <v>5791991</v>
          </cell>
          <cell r="H1788">
            <v>851537</v>
          </cell>
          <cell r="I1788">
            <v>10834013</v>
          </cell>
          <cell r="J1788">
            <v>7044417</v>
          </cell>
          <cell r="K1788">
            <v>1983640</v>
          </cell>
        </row>
        <row r="1789">
          <cell r="A1789" t="str">
            <v>Wisconsin</v>
          </cell>
          <cell r="B1789">
            <v>2011</v>
          </cell>
          <cell r="C1789">
            <v>62969064</v>
          </cell>
          <cell r="D1789">
            <v>10056076</v>
          </cell>
          <cell r="E1789">
            <v>4447693</v>
          </cell>
          <cell r="F1789">
            <v>2780072</v>
          </cell>
          <cell r="G1789">
            <v>6429115</v>
          </cell>
          <cell r="H1789">
            <v>850647</v>
          </cell>
          <cell r="I1789">
            <v>11019254</v>
          </cell>
          <cell r="J1789">
            <v>7362676</v>
          </cell>
          <cell r="K1789">
            <v>2008125</v>
          </cell>
        </row>
        <row r="1790">
          <cell r="A1790" t="str">
            <v>Wisconsin</v>
          </cell>
          <cell r="B1790">
            <v>2012</v>
          </cell>
          <cell r="C1790">
            <v>53157507</v>
          </cell>
          <cell r="D1790">
            <v>10050992</v>
          </cell>
          <cell r="E1790">
            <v>4626040</v>
          </cell>
          <cell r="F1790">
            <v>2810199</v>
          </cell>
          <cell r="G1790">
            <v>6762399</v>
          </cell>
          <cell r="H1790">
            <v>934103</v>
          </cell>
          <cell r="I1790">
            <v>9520107</v>
          </cell>
          <cell r="J1790">
            <v>7287301</v>
          </cell>
          <cell r="K1790">
            <v>2158395</v>
          </cell>
        </row>
        <row r="1791">
          <cell r="A1791" t="str">
            <v>Wisconsin</v>
          </cell>
          <cell r="B1791">
            <v>2013</v>
          </cell>
          <cell r="C1791">
            <v>64640604</v>
          </cell>
          <cell r="D1791">
            <v>10583547</v>
          </cell>
          <cell r="E1791">
            <v>4770922</v>
          </cell>
          <cell r="F1791">
            <v>2772078</v>
          </cell>
          <cell r="G1791">
            <v>7227690</v>
          </cell>
          <cell r="H1791">
            <v>955752</v>
          </cell>
          <cell r="I1791">
            <v>9520627</v>
          </cell>
          <cell r="J1791">
            <v>7628303</v>
          </cell>
          <cell r="K1791">
            <v>2281686</v>
          </cell>
        </row>
        <row r="1792">
          <cell r="A1792" t="str">
            <v>Wyoming</v>
          </cell>
          <cell r="B1792">
            <v>1977</v>
          </cell>
          <cell r="C1792">
            <v>852783</v>
          </cell>
          <cell r="D1792">
            <v>166397</v>
          </cell>
          <cell r="E1792">
            <v>104691</v>
          </cell>
          <cell r="F1792">
            <v>39131</v>
          </cell>
          <cell r="G1792">
            <v>0</v>
          </cell>
          <cell r="H1792">
            <v>0</v>
          </cell>
          <cell r="I1792">
            <v>197899</v>
          </cell>
          <cell r="J1792">
            <v>82077</v>
          </cell>
          <cell r="K1792">
            <v>48592</v>
          </cell>
        </row>
        <row r="1793">
          <cell r="A1793" t="str">
            <v>Wyoming</v>
          </cell>
          <cell r="B1793">
            <v>1978</v>
          </cell>
          <cell r="C1793">
            <v>1014559</v>
          </cell>
          <cell r="D1793">
            <v>197459</v>
          </cell>
          <cell r="E1793">
            <v>132452</v>
          </cell>
          <cell r="F1793">
            <v>49578</v>
          </cell>
          <cell r="G1793">
            <v>0</v>
          </cell>
          <cell r="H1793">
            <v>0</v>
          </cell>
          <cell r="I1793">
            <v>225501</v>
          </cell>
          <cell r="J1793">
            <v>93469</v>
          </cell>
          <cell r="K1793">
            <v>53694</v>
          </cell>
        </row>
        <row r="1794">
          <cell r="A1794" t="str">
            <v>Wyoming</v>
          </cell>
          <cell r="B1794">
            <v>1979</v>
          </cell>
          <cell r="C1794">
            <v>1215593</v>
          </cell>
          <cell r="D1794">
            <v>230867</v>
          </cell>
          <cell r="E1794">
            <v>164372</v>
          </cell>
          <cell r="F1794">
            <v>54001</v>
          </cell>
          <cell r="G1794">
            <v>0</v>
          </cell>
          <cell r="H1794">
            <v>0</v>
          </cell>
          <cell r="I1794">
            <v>241654</v>
          </cell>
          <cell r="J1794">
            <v>125339</v>
          </cell>
          <cell r="K1794">
            <v>60596</v>
          </cell>
        </row>
        <row r="1795">
          <cell r="A1795" t="str">
            <v>Wyoming</v>
          </cell>
          <cell r="B1795">
            <v>1980</v>
          </cell>
          <cell r="C1795">
            <v>1439883</v>
          </cell>
          <cell r="D1795">
            <v>259849</v>
          </cell>
          <cell r="E1795">
            <v>191602</v>
          </cell>
          <cell r="F1795">
            <v>54314</v>
          </cell>
          <cell r="G1795">
            <v>0</v>
          </cell>
          <cell r="H1795">
            <v>0</v>
          </cell>
          <cell r="I1795">
            <v>275726</v>
          </cell>
          <cell r="J1795">
            <v>145947</v>
          </cell>
          <cell r="K1795">
            <v>93782</v>
          </cell>
        </row>
        <row r="1796">
          <cell r="A1796" t="str">
            <v>Wyoming</v>
          </cell>
          <cell r="B1796">
            <v>1981</v>
          </cell>
          <cell r="C1796">
            <v>1893738</v>
          </cell>
          <cell r="D1796">
            <v>313158</v>
          </cell>
          <cell r="E1796">
            <v>234288</v>
          </cell>
          <cell r="F1796">
            <v>55574</v>
          </cell>
          <cell r="G1796">
            <v>0</v>
          </cell>
          <cell r="H1796">
            <v>0</v>
          </cell>
          <cell r="I1796">
            <v>335972</v>
          </cell>
          <cell r="J1796">
            <v>170773</v>
          </cell>
          <cell r="K1796">
            <v>241262</v>
          </cell>
        </row>
        <row r="1797">
          <cell r="A1797" t="str">
            <v>Wyoming</v>
          </cell>
          <cell r="B1797">
            <v>1982</v>
          </cell>
          <cell r="C1797">
            <v>2432622</v>
          </cell>
          <cell r="D1797">
            <v>426813</v>
          </cell>
          <cell r="E1797">
            <v>272788</v>
          </cell>
          <cell r="F1797">
            <v>55553</v>
          </cell>
          <cell r="G1797">
            <v>0</v>
          </cell>
          <cell r="H1797">
            <v>0</v>
          </cell>
          <cell r="I1797">
            <v>378796</v>
          </cell>
          <cell r="J1797">
            <v>201124</v>
          </cell>
          <cell r="K1797">
            <v>219664</v>
          </cell>
        </row>
        <row r="1798">
          <cell r="A1798" t="str">
            <v>Wyoming</v>
          </cell>
          <cell r="B1798">
            <v>1983</v>
          </cell>
          <cell r="C1798">
            <v>2619859</v>
          </cell>
          <cell r="D1798">
            <v>517548</v>
          </cell>
          <cell r="E1798">
            <v>230287</v>
          </cell>
          <cell r="F1798">
            <v>55684</v>
          </cell>
          <cell r="G1798">
            <v>0</v>
          </cell>
          <cell r="H1798">
            <v>0</v>
          </cell>
          <cell r="I1798">
            <v>403783</v>
          </cell>
          <cell r="J1798">
            <v>228678</v>
          </cell>
          <cell r="K1798">
            <v>257637</v>
          </cell>
        </row>
        <row r="1799">
          <cell r="A1799" t="str">
            <v>Wyoming</v>
          </cell>
          <cell r="B1799">
            <v>1984</v>
          </cell>
          <cell r="C1799">
            <v>2805882</v>
          </cell>
          <cell r="D1799">
            <v>561887</v>
          </cell>
          <cell r="E1799">
            <v>208157</v>
          </cell>
          <cell r="F1799">
            <v>54739</v>
          </cell>
          <cell r="G1799">
            <v>0</v>
          </cell>
          <cell r="H1799">
            <v>0</v>
          </cell>
          <cell r="I1799">
            <v>469718</v>
          </cell>
          <cell r="J1799">
            <v>251337</v>
          </cell>
          <cell r="K1799">
            <v>252073</v>
          </cell>
        </row>
        <row r="1800">
          <cell r="A1800" t="str">
            <v>Wyoming</v>
          </cell>
          <cell r="B1800">
            <v>1985</v>
          </cell>
          <cell r="C1800">
            <v>2975182</v>
          </cell>
          <cell r="D1800">
            <v>560610</v>
          </cell>
          <cell r="E1800">
            <v>219053</v>
          </cell>
          <cell r="F1800">
            <v>54492</v>
          </cell>
          <cell r="G1800">
            <v>0</v>
          </cell>
          <cell r="H1800">
            <v>0</v>
          </cell>
          <cell r="I1800">
            <v>470391</v>
          </cell>
          <cell r="J1800">
            <v>252335</v>
          </cell>
          <cell r="K1800">
            <v>248181</v>
          </cell>
        </row>
        <row r="1801">
          <cell r="A1801" t="str">
            <v>Wyoming</v>
          </cell>
          <cell r="B1801">
            <v>1986</v>
          </cell>
          <cell r="C1801">
            <v>3060037</v>
          </cell>
          <cell r="D1801">
            <v>594625</v>
          </cell>
          <cell r="E1801">
            <v>224997</v>
          </cell>
          <cell r="F1801">
            <v>57459</v>
          </cell>
          <cell r="G1801">
            <v>0</v>
          </cell>
          <cell r="H1801">
            <v>0</v>
          </cell>
          <cell r="I1801">
            <v>490734</v>
          </cell>
          <cell r="J1801">
            <v>269608</v>
          </cell>
          <cell r="K1801">
            <v>228380</v>
          </cell>
        </row>
        <row r="1802">
          <cell r="A1802" t="str">
            <v>Wyoming</v>
          </cell>
          <cell r="B1802">
            <v>1987</v>
          </cell>
          <cell r="C1802">
            <v>2755181</v>
          </cell>
          <cell r="D1802">
            <v>537015</v>
          </cell>
          <cell r="E1802">
            <v>191121</v>
          </cell>
          <cell r="F1802">
            <v>63935</v>
          </cell>
          <cell r="G1802">
            <v>0</v>
          </cell>
          <cell r="H1802">
            <v>0</v>
          </cell>
          <cell r="I1802">
            <v>458193</v>
          </cell>
          <cell r="J1802">
            <v>261372</v>
          </cell>
          <cell r="K1802">
            <v>196526</v>
          </cell>
        </row>
        <row r="1803">
          <cell r="A1803" t="str">
            <v>Wyoming</v>
          </cell>
          <cell r="B1803">
            <v>1988</v>
          </cell>
          <cell r="C1803">
            <v>2542675</v>
          </cell>
          <cell r="D1803">
            <v>438461</v>
          </cell>
          <cell r="E1803">
            <v>189211</v>
          </cell>
          <cell r="F1803">
            <v>55940</v>
          </cell>
          <cell r="G1803">
            <v>0</v>
          </cell>
          <cell r="H1803">
            <v>0</v>
          </cell>
          <cell r="I1803">
            <v>453449</v>
          </cell>
          <cell r="J1803">
            <v>282833</v>
          </cell>
          <cell r="K1803">
            <v>73990</v>
          </cell>
        </row>
        <row r="1804">
          <cell r="A1804" t="str">
            <v>Wyoming</v>
          </cell>
          <cell r="B1804">
            <v>1989</v>
          </cell>
          <cell r="C1804">
            <v>2701450</v>
          </cell>
          <cell r="D1804">
            <v>413397</v>
          </cell>
          <cell r="E1804">
            <v>185925</v>
          </cell>
          <cell r="F1804">
            <v>58241</v>
          </cell>
          <cell r="G1804">
            <v>0</v>
          </cell>
          <cell r="H1804">
            <v>0</v>
          </cell>
          <cell r="I1804">
            <v>523590</v>
          </cell>
          <cell r="J1804">
            <v>310301</v>
          </cell>
          <cell r="K1804">
            <v>72623</v>
          </cell>
        </row>
        <row r="1805">
          <cell r="A1805" t="str">
            <v>Wyoming</v>
          </cell>
          <cell r="B1805">
            <v>1990</v>
          </cell>
          <cell r="C1805">
            <v>2726590</v>
          </cell>
          <cell r="D1805">
            <v>409115</v>
          </cell>
          <cell r="E1805">
            <v>205241</v>
          </cell>
          <cell r="F1805">
            <v>58557</v>
          </cell>
          <cell r="G1805">
            <v>0</v>
          </cell>
          <cell r="H1805">
            <v>0</v>
          </cell>
          <cell r="I1805">
            <v>533055</v>
          </cell>
          <cell r="J1805">
            <v>292774</v>
          </cell>
          <cell r="K1805">
            <v>83359</v>
          </cell>
        </row>
        <row r="1806">
          <cell r="A1806" t="str">
            <v>Wyoming</v>
          </cell>
          <cell r="B1806">
            <v>1991</v>
          </cell>
          <cell r="C1806">
            <v>2818225</v>
          </cell>
          <cell r="D1806">
            <v>419622</v>
          </cell>
          <cell r="E1806">
            <v>220513</v>
          </cell>
          <cell r="F1806">
            <v>57630</v>
          </cell>
          <cell r="G1806">
            <v>0</v>
          </cell>
          <cell r="H1806">
            <v>0</v>
          </cell>
          <cell r="I1806">
            <v>591498</v>
          </cell>
          <cell r="J1806">
            <v>312721</v>
          </cell>
          <cell r="K1806">
            <v>93957</v>
          </cell>
        </row>
        <row r="1807">
          <cell r="A1807" t="str">
            <v>Wyoming</v>
          </cell>
          <cell r="B1807">
            <v>1992</v>
          </cell>
          <cell r="C1807">
            <v>2958200</v>
          </cell>
          <cell r="D1807">
            <v>455975</v>
          </cell>
          <cell r="E1807">
            <v>235959</v>
          </cell>
          <cell r="F1807">
            <v>61232</v>
          </cell>
          <cell r="G1807">
            <v>0</v>
          </cell>
          <cell r="H1807">
            <v>0</v>
          </cell>
          <cell r="I1807">
            <v>676135</v>
          </cell>
          <cell r="J1807">
            <v>379729</v>
          </cell>
          <cell r="K1807">
            <v>73015</v>
          </cell>
        </row>
        <row r="1808">
          <cell r="A1808" t="str">
            <v>Wyoming</v>
          </cell>
          <cell r="B1808">
            <v>1993</v>
          </cell>
          <cell r="C1808">
            <v>3037888</v>
          </cell>
          <cell r="D1808">
            <v>419593</v>
          </cell>
          <cell r="E1808">
            <v>256990</v>
          </cell>
          <cell r="F1808">
            <v>62635</v>
          </cell>
          <cell r="G1808">
            <v>0</v>
          </cell>
          <cell r="H1808">
            <v>0</v>
          </cell>
          <cell r="I1808">
            <v>704044</v>
          </cell>
          <cell r="J1808">
            <v>339996</v>
          </cell>
          <cell r="K1808">
            <v>72562</v>
          </cell>
        </row>
        <row r="1809">
          <cell r="A1809" t="str">
            <v>Wyoming</v>
          </cell>
          <cell r="B1809">
            <v>1994</v>
          </cell>
          <cell r="C1809">
            <v>3300384</v>
          </cell>
          <cell r="D1809">
            <v>447207</v>
          </cell>
          <cell r="E1809">
            <v>265740</v>
          </cell>
          <cell r="F1809">
            <v>69015</v>
          </cell>
          <cell r="G1809">
            <v>0</v>
          </cell>
          <cell r="H1809">
            <v>0</v>
          </cell>
          <cell r="I1809">
            <v>821566</v>
          </cell>
          <cell r="J1809">
            <v>422096</v>
          </cell>
          <cell r="K1809">
            <v>79428</v>
          </cell>
        </row>
        <row r="1810">
          <cell r="A1810" t="str">
            <v>Wyoming</v>
          </cell>
          <cell r="B1810">
            <v>1995</v>
          </cell>
          <cell r="C1810">
            <v>3269733</v>
          </cell>
          <cell r="D1810">
            <v>454947</v>
          </cell>
          <cell r="E1810">
            <v>273951</v>
          </cell>
          <cell r="F1810">
            <v>73318</v>
          </cell>
          <cell r="G1810">
            <v>0</v>
          </cell>
          <cell r="H1810">
            <v>0</v>
          </cell>
          <cell r="I1810">
            <v>827476</v>
          </cell>
          <cell r="J1810">
            <v>451613</v>
          </cell>
          <cell r="K1810">
            <v>85018</v>
          </cell>
        </row>
        <row r="1811">
          <cell r="A1811" t="str">
            <v>Wyoming</v>
          </cell>
          <cell r="B1811">
            <v>1996</v>
          </cell>
          <cell r="C1811">
            <v>3478458</v>
          </cell>
          <cell r="D1811">
            <v>435421</v>
          </cell>
          <cell r="E1811">
            <v>370272</v>
          </cell>
          <cell r="F1811">
            <v>72743</v>
          </cell>
          <cell r="G1811">
            <v>0</v>
          </cell>
          <cell r="H1811">
            <v>0</v>
          </cell>
          <cell r="I1811">
            <v>783777</v>
          </cell>
          <cell r="J1811">
            <v>474474</v>
          </cell>
          <cell r="K1811">
            <v>92030</v>
          </cell>
        </row>
        <row r="1812">
          <cell r="A1812" t="str">
            <v>Wyoming</v>
          </cell>
          <cell r="B1812">
            <v>1997</v>
          </cell>
          <cell r="C1812">
            <v>3731263</v>
          </cell>
          <cell r="D1812">
            <v>465929</v>
          </cell>
          <cell r="E1812">
            <v>380732</v>
          </cell>
          <cell r="F1812">
            <v>76668</v>
          </cell>
          <cell r="G1812">
            <v>0</v>
          </cell>
          <cell r="H1812">
            <v>0</v>
          </cell>
          <cell r="I1812">
            <v>868710</v>
          </cell>
          <cell r="J1812">
            <v>459539</v>
          </cell>
          <cell r="K1812">
            <v>100915</v>
          </cell>
        </row>
        <row r="1813">
          <cell r="A1813" t="str">
            <v>Wyoming</v>
          </cell>
          <cell r="B1813">
            <v>1998</v>
          </cell>
          <cell r="C1813">
            <v>3908695</v>
          </cell>
          <cell r="D1813">
            <v>526150</v>
          </cell>
          <cell r="E1813">
            <v>415547</v>
          </cell>
          <cell r="F1813">
            <v>77490</v>
          </cell>
          <cell r="G1813">
            <v>0</v>
          </cell>
          <cell r="H1813">
            <v>0</v>
          </cell>
          <cell r="I1813">
            <v>846771</v>
          </cell>
          <cell r="J1813">
            <v>548693</v>
          </cell>
          <cell r="K1813">
            <v>111591</v>
          </cell>
        </row>
        <row r="1814">
          <cell r="A1814" t="str">
            <v>Wyoming</v>
          </cell>
          <cell r="B1814">
            <v>1999</v>
          </cell>
          <cell r="C1814">
            <v>4421879</v>
          </cell>
          <cell r="D1814">
            <v>522697</v>
          </cell>
          <cell r="E1814">
            <v>432634</v>
          </cell>
          <cell r="F1814">
            <v>93390</v>
          </cell>
          <cell r="G1814">
            <v>0</v>
          </cell>
          <cell r="H1814">
            <v>0</v>
          </cell>
          <cell r="I1814">
            <v>918941</v>
          </cell>
          <cell r="J1814">
            <v>605845</v>
          </cell>
          <cell r="K1814">
            <v>109138</v>
          </cell>
        </row>
        <row r="1815">
          <cell r="A1815" t="str">
            <v>Wyoming</v>
          </cell>
          <cell r="B1815">
            <v>2000</v>
          </cell>
          <cell r="C1815">
            <v>7029949</v>
          </cell>
          <cell r="D1815">
            <v>512791</v>
          </cell>
          <cell r="E1815">
            <v>463975</v>
          </cell>
          <cell r="F1815">
            <v>119471</v>
          </cell>
          <cell r="G1815">
            <v>0</v>
          </cell>
          <cell r="H1815">
            <v>0</v>
          </cell>
          <cell r="I1815">
            <v>890954</v>
          </cell>
          <cell r="J1815">
            <v>583610</v>
          </cell>
          <cell r="K1815">
            <v>138452</v>
          </cell>
        </row>
        <row r="1816">
          <cell r="A1816" t="str">
            <v>Wyoming</v>
          </cell>
          <cell r="B1816">
            <v>2002</v>
          </cell>
          <cell r="C1816">
            <v>4346263</v>
          </cell>
          <cell r="D1816">
            <v>692341</v>
          </cell>
          <cell r="E1816">
            <v>579715</v>
          </cell>
          <cell r="F1816">
            <v>111742</v>
          </cell>
          <cell r="G1816">
            <v>0</v>
          </cell>
          <cell r="H1816">
            <v>0</v>
          </cell>
          <cell r="I1816">
            <v>1187183</v>
          </cell>
          <cell r="J1816">
            <v>695826</v>
          </cell>
          <cell r="K1816">
            <v>127448</v>
          </cell>
        </row>
        <row r="1817">
          <cell r="A1817" t="str">
            <v>Wyoming</v>
          </cell>
          <cell r="B1817">
            <v>2004</v>
          </cell>
          <cell r="C1817">
            <v>6327378</v>
          </cell>
          <cell r="D1817">
            <v>683963</v>
          </cell>
          <cell r="E1817">
            <v>605560</v>
          </cell>
          <cell r="F1817">
            <v>128545</v>
          </cell>
          <cell r="G1817">
            <v>0</v>
          </cell>
          <cell r="H1817">
            <v>0</v>
          </cell>
          <cell r="I1817">
            <v>1439085</v>
          </cell>
          <cell r="J1817">
            <v>847134</v>
          </cell>
          <cell r="K1817">
            <v>196349</v>
          </cell>
        </row>
        <row r="1818">
          <cell r="A1818" t="str">
            <v>Wyoming</v>
          </cell>
          <cell r="B1818">
            <v>2005</v>
          </cell>
          <cell r="C1818">
            <v>7269200</v>
          </cell>
          <cell r="D1818">
            <v>864483</v>
          </cell>
          <cell r="E1818">
            <v>682253</v>
          </cell>
          <cell r="F1818">
            <v>137681</v>
          </cell>
          <cell r="G1818">
            <v>0</v>
          </cell>
          <cell r="H1818">
            <v>0</v>
          </cell>
          <cell r="I1818">
            <v>1912805</v>
          </cell>
          <cell r="J1818">
            <v>966489</v>
          </cell>
          <cell r="K1818">
            <v>236671</v>
          </cell>
        </row>
        <row r="1819">
          <cell r="A1819" t="str">
            <v>Wyoming</v>
          </cell>
          <cell r="B1819">
            <v>2006</v>
          </cell>
          <cell r="C1819">
            <v>8132891</v>
          </cell>
          <cell r="D1819">
            <v>985560</v>
          </cell>
          <cell r="E1819">
            <v>803259</v>
          </cell>
          <cell r="F1819">
            <v>143441</v>
          </cell>
          <cell r="G1819">
            <v>0</v>
          </cell>
          <cell r="H1819">
            <v>0</v>
          </cell>
          <cell r="I1819">
            <v>2076164</v>
          </cell>
          <cell r="J1819">
            <v>1065639</v>
          </cell>
          <cell r="K1819">
            <v>310926</v>
          </cell>
        </row>
        <row r="1820">
          <cell r="A1820" t="str">
            <v>Wyoming</v>
          </cell>
          <cell r="B1820">
            <v>2007</v>
          </cell>
          <cell r="C1820">
            <v>8536971</v>
          </cell>
          <cell r="D1820">
            <v>1196904</v>
          </cell>
          <cell r="E1820">
            <v>919096</v>
          </cell>
          <cell r="F1820">
            <v>153140</v>
          </cell>
          <cell r="G1820">
            <v>0</v>
          </cell>
          <cell r="H1820">
            <v>0</v>
          </cell>
          <cell r="I1820">
            <v>1878115</v>
          </cell>
          <cell r="J1820">
            <v>1073233</v>
          </cell>
          <cell r="K1820">
            <v>333208</v>
          </cell>
        </row>
        <row r="1821">
          <cell r="A1821" t="str">
            <v>Wyoming</v>
          </cell>
          <cell r="B1821">
            <v>2008</v>
          </cell>
          <cell r="C1821">
            <v>9383548</v>
          </cell>
          <cell r="D1821">
            <v>1260072</v>
          </cell>
          <cell r="E1821">
            <v>1219093</v>
          </cell>
          <cell r="F1821">
            <v>164787</v>
          </cell>
          <cell r="G1821">
            <v>0</v>
          </cell>
          <cell r="H1821">
            <v>0</v>
          </cell>
          <cell r="I1821">
            <v>2091209</v>
          </cell>
          <cell r="J1821">
            <v>1224296</v>
          </cell>
          <cell r="K1821">
            <v>390239</v>
          </cell>
        </row>
        <row r="1822">
          <cell r="A1822" t="str">
            <v>Wyoming</v>
          </cell>
          <cell r="B1822">
            <v>2009</v>
          </cell>
          <cell r="C1822">
            <v>7491885</v>
          </cell>
          <cell r="D1822">
            <v>1283885</v>
          </cell>
          <cell r="E1822">
            <v>1218371</v>
          </cell>
          <cell r="F1822">
            <v>165425</v>
          </cell>
          <cell r="G1822">
            <v>0</v>
          </cell>
          <cell r="H1822">
            <v>0</v>
          </cell>
          <cell r="I1822">
            <v>2214480</v>
          </cell>
          <cell r="J1822">
            <v>1348740</v>
          </cell>
          <cell r="K1822">
            <v>377694</v>
          </cell>
        </row>
        <row r="1823">
          <cell r="A1823" t="str">
            <v>Wyoming</v>
          </cell>
          <cell r="B1823">
            <v>2010</v>
          </cell>
          <cell r="C1823">
            <v>10175886</v>
          </cell>
          <cell r="D1823">
            <v>1480506</v>
          </cell>
          <cell r="E1823">
            <v>966414</v>
          </cell>
          <cell r="F1823">
            <v>160913</v>
          </cell>
          <cell r="G1823">
            <v>0</v>
          </cell>
          <cell r="H1823">
            <v>0</v>
          </cell>
          <cell r="I1823">
            <v>2231678</v>
          </cell>
          <cell r="J1823">
            <v>1399765</v>
          </cell>
          <cell r="K1823">
            <v>415828</v>
          </cell>
        </row>
        <row r="1824">
          <cell r="A1824" t="str">
            <v>Wyoming</v>
          </cell>
          <cell r="B1824">
            <v>2011</v>
          </cell>
          <cell r="C1824">
            <v>10253907</v>
          </cell>
          <cell r="D1824">
            <v>1230422</v>
          </cell>
          <cell r="E1824">
            <v>1047570</v>
          </cell>
          <cell r="F1824">
            <v>160765</v>
          </cell>
          <cell r="G1824">
            <v>0</v>
          </cell>
          <cell r="H1824">
            <v>0</v>
          </cell>
          <cell r="I1824">
            <v>2345140</v>
          </cell>
          <cell r="J1824">
            <v>1449507</v>
          </cell>
          <cell r="K1824">
            <v>495310</v>
          </cell>
        </row>
        <row r="1825">
          <cell r="A1825" t="str">
            <v>Wyoming</v>
          </cell>
          <cell r="B1825">
            <v>2012</v>
          </cell>
          <cell r="C1825">
            <v>9496375</v>
          </cell>
          <cell r="D1825">
            <v>1320395</v>
          </cell>
          <cell r="E1825">
            <v>989146</v>
          </cell>
          <cell r="F1825">
            <v>169574</v>
          </cell>
          <cell r="G1825">
            <v>0</v>
          </cell>
          <cell r="H1825">
            <v>0</v>
          </cell>
          <cell r="I1825">
            <v>2338303</v>
          </cell>
          <cell r="J1825">
            <v>1476733</v>
          </cell>
          <cell r="K1825">
            <v>427245</v>
          </cell>
        </row>
        <row r="1826">
          <cell r="A1826" t="str">
            <v>Wyoming</v>
          </cell>
          <cell r="B1826">
            <v>2013</v>
          </cell>
          <cell r="C1826">
            <v>10364859</v>
          </cell>
          <cell r="D1826">
            <v>1266990</v>
          </cell>
          <cell r="E1826">
            <v>868376</v>
          </cell>
          <cell r="F1826">
            <v>166181</v>
          </cell>
          <cell r="G1826">
            <v>0</v>
          </cell>
          <cell r="H1826">
            <v>0</v>
          </cell>
          <cell r="I1826">
            <v>2202148</v>
          </cell>
          <cell r="J1826">
            <v>1482663</v>
          </cell>
          <cell r="K1826">
            <v>430025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workbookViewId="0">
      <selection activeCell="G4" sqref="G4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5.42578125" bestFit="1" customWidth="1"/>
    <col min="4" max="4" width="21.7109375" bestFit="1" customWidth="1"/>
    <col min="5" max="5" width="16.85546875" bestFit="1" customWidth="1"/>
    <col min="6" max="9" width="15.28515625" bestFit="1" customWidth="1"/>
    <col min="10" max="10" width="14.28515625" bestFit="1" customWidth="1"/>
    <col min="11" max="13" width="15.28515625" bestFit="1" customWidth="1"/>
    <col min="14" max="14" width="19" bestFit="1" customWidth="1"/>
    <col min="15" max="15" width="20.5703125" bestFit="1" customWidth="1"/>
    <col min="16" max="16" width="10.5703125" bestFit="1" customWidth="1"/>
    <col min="17" max="20" width="9.5703125" bestFit="1" customWidth="1"/>
    <col min="21" max="21" width="9.28515625" bestFit="1" customWidth="1"/>
    <col min="22" max="24" width="9.5703125" bestFit="1" customWidth="1"/>
  </cols>
  <sheetData>
    <row r="1" spans="1:24" x14ac:dyDescent="0.25">
      <c r="A1" s="1" t="s">
        <v>0</v>
      </c>
      <c r="B1" s="1" t="s">
        <v>1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121</v>
      </c>
      <c r="O1" t="s">
        <v>122</v>
      </c>
      <c r="P1" t="str">
        <f>E1&amp;" per capita"</f>
        <v>(R01) Total Revenue per capita</v>
      </c>
      <c r="Q1" t="str">
        <f t="shared" ref="Q1:W1" si="0">F1&amp;" per capita"</f>
        <v>(R06) Property Tax (T01) per capita</v>
      </c>
      <c r="R1" t="str">
        <f t="shared" si="0"/>
        <v>(R09) Total Gen Sales Tax (T09) per capita</v>
      </c>
      <c r="S1" t="str">
        <f t="shared" si="0"/>
        <v>(R10) Total Select Sales Tax per capita</v>
      </c>
      <c r="T1" t="str">
        <f t="shared" si="0"/>
        <v>(R27) Individual Income Tax (T40) per capita</v>
      </c>
      <c r="U1" t="str">
        <f t="shared" si="0"/>
        <v>(R28) Corp Net Income Tax (T41) per capita</v>
      </c>
      <c r="V1" t="str">
        <f t="shared" si="0"/>
        <v>(R32) Total Fed IG Revenue per capita</v>
      </c>
      <c r="W1" t="str">
        <f t="shared" si="0"/>
        <v>(R37) Total General Charges per capita</v>
      </c>
      <c r="X1" t="str">
        <f>M1&amp;" per capita"</f>
        <v>(R61) Misc General Rev NEC per capita</v>
      </c>
    </row>
    <row r="2" spans="1:24" x14ac:dyDescent="0.25">
      <c r="A2" t="s">
        <v>2</v>
      </c>
      <c r="B2" t="s">
        <v>3</v>
      </c>
      <c r="C2" s="2">
        <f>INDEX('[1]2012_population'!$B$5:$B$64,MATCH($A2,'[1]2012_population'!$A$5:$A$64,0))</f>
        <v>4817484</v>
      </c>
      <c r="D2" s="2">
        <f>INDEX('[1]2012_income'!$C$5:$C$64,MATCH($A2,'[1]2012_income'!$A$5:$A$64,0))</f>
        <v>173601429000</v>
      </c>
      <c r="E2" s="3">
        <f t="array" ref="E2">INDEX([2]dqs_revenue_nov20!C$5:C$1826,MATCH($A2,IF([2]dqs_revenue_nov20!$B$5:$B$1826=2012,[2]dqs_revenue_nov20!$A$5:$A$1826,0),0))*1000</f>
        <v>43752971000</v>
      </c>
      <c r="F2" s="3">
        <f t="array" ref="F2">INDEX([2]dqs_revenue_nov20!D$5:D$1826,MATCH($A2,IF([2]dqs_revenue_nov20!$B$5:$B$1826=2012,[2]dqs_revenue_nov20!$A$5:$A$1826,0),0))*1000</f>
        <v>2554034000</v>
      </c>
      <c r="G2" s="3">
        <f t="array" ref="G2">INDEX([2]dqs_revenue_nov20!E$5:E$1826,MATCH($A2,IF([2]dqs_revenue_nov20!$B$5:$B$1826=2012,[2]dqs_revenue_nov20!$A$5:$A$1826,0),0))*1000</f>
        <v>4153336000</v>
      </c>
      <c r="H2" s="3">
        <f t="array" ref="H2">INDEX([2]dqs_revenue_nov20!F$5:F$1826,MATCH($A2,IF([2]dqs_revenue_nov20!$B$5:$B$1826=2012,[2]dqs_revenue_nov20!$A$5:$A$1826,0),0))*1000</f>
        <v>2644053000</v>
      </c>
      <c r="I2" s="3">
        <f t="array" ref="I2">INDEX([2]dqs_revenue_nov20!G$5:G$1826,MATCH($A2,IF([2]dqs_revenue_nov20!$B$5:$B$1826=2012,[2]dqs_revenue_nov20!$A$5:$A$1826,0),0))*1000</f>
        <v>3118392000</v>
      </c>
      <c r="J2" s="3">
        <f t="array" ref="J2">INDEX([2]dqs_revenue_nov20!H$5:H$1826,MATCH($A2,IF([2]dqs_revenue_nov20!$B$5:$B$1826=2012,[2]dqs_revenue_nov20!$A$5:$A$1826,0),0))*1000</f>
        <v>413253000</v>
      </c>
      <c r="K2" s="3">
        <f t="array" ref="K2">INDEX([2]dqs_revenue_nov20!I$5:I$1826,MATCH($A2,IF([2]dqs_revenue_nov20!$B$5:$B$1826=2012,[2]dqs_revenue_nov20!$A$5:$A$1826,0),0))*1000</f>
        <v>9183305000</v>
      </c>
      <c r="L2" s="3">
        <f t="array" ref="L2">INDEX([2]dqs_revenue_nov20!J$5:J$1826,MATCH($A2,IF([2]dqs_revenue_nov20!$B$5:$B$1826=2012,[2]dqs_revenue_nov20!$A$5:$A$1826,0),0))*1000</f>
        <v>8348369000</v>
      </c>
      <c r="M2" s="3">
        <f t="array" ref="M2">INDEX([2]dqs_revenue_nov20!K$5:K$1826,MATCH($A2,IF([2]dqs_revenue_nov20!$B$5:$B$1826=2012,[2]dqs_revenue_nov20!$A$5:$A$1826,0),0))*1000</f>
        <v>1605860000</v>
      </c>
      <c r="N2" s="2">
        <f>G2+H2</f>
        <v>6797389000</v>
      </c>
      <c r="O2" s="2">
        <f>F2+G2+H2+I2+J2</f>
        <v>12883068000</v>
      </c>
      <c r="P2" s="2">
        <f>E2/$C2</f>
        <v>9082.1206671366217</v>
      </c>
      <c r="Q2" s="2">
        <f t="shared" ref="Q2:X2" si="1">F2/$C2</f>
        <v>530.1593113749833</v>
      </c>
      <c r="R2" s="2">
        <f t="shared" si="1"/>
        <v>862.1379956840542</v>
      </c>
      <c r="S2" s="2">
        <f t="shared" si="1"/>
        <v>548.84520633592138</v>
      </c>
      <c r="T2" s="2">
        <f t="shared" si="1"/>
        <v>647.30718358379602</v>
      </c>
      <c r="U2" s="2">
        <f t="shared" si="1"/>
        <v>85.781914376882213</v>
      </c>
      <c r="V2" s="2">
        <f t="shared" si="1"/>
        <v>1906.2450440935559</v>
      </c>
      <c r="W2" s="2">
        <f t="shared" si="1"/>
        <v>1732.9313392633997</v>
      </c>
      <c r="X2" s="2">
        <f t="shared" si="1"/>
        <v>333.33997580479769</v>
      </c>
    </row>
    <row r="3" spans="1:24" x14ac:dyDescent="0.25">
      <c r="A3" t="s">
        <v>4</v>
      </c>
      <c r="B3" t="s">
        <v>5</v>
      </c>
      <c r="C3" s="2">
        <f>INDEX('[1]2012_population'!$B$5:$B$64,MATCH($A3,'[1]2012_population'!$A$5:$A$64,0))</f>
        <v>731081</v>
      </c>
      <c r="D3" s="2">
        <f>INDEX('[1]2012_income'!$C$5:$C$64,MATCH($A3,'[1]2012_income'!$A$5:$A$64,0))</f>
        <v>38213009000</v>
      </c>
      <c r="E3" s="3">
        <f t="array" ref="E3">INDEX([2]dqs_revenue_nov20!C$5:C$1826,MATCH($A3,IF([2]dqs_revenue_nov20!$B$5:$B$1826=2012,[2]dqs_revenue_nov20!$A$5:$A$1826,0),0))*1000</f>
        <v>18204528000</v>
      </c>
      <c r="F3" s="3">
        <f t="array" ref="F3">INDEX([2]dqs_revenue_nov20!D$5:D$1826,MATCH($A3,IF([2]dqs_revenue_nov20!$B$5:$B$1826=2012,[2]dqs_revenue_nov20!$A$5:$A$1826,0),0))*1000</f>
        <v>1522748000</v>
      </c>
      <c r="G3" s="3">
        <f t="array" ref="G3">INDEX([2]dqs_revenue_nov20!E$5:E$1826,MATCH($A3,IF([2]dqs_revenue_nov20!$B$5:$B$1826=2012,[2]dqs_revenue_nov20!$A$5:$A$1826,0),0))*1000</f>
        <v>201984000</v>
      </c>
      <c r="H3" s="3">
        <f t="array" ref="H3">INDEX([2]dqs_revenue_nov20!F$5:F$1826,MATCH($A3,IF([2]dqs_revenue_nov20!$B$5:$B$1826=2012,[2]dqs_revenue_nov20!$A$5:$A$1826,0),0))*1000</f>
        <v>333214000</v>
      </c>
      <c r="I3" s="3">
        <f t="array" ref="I3">INDEX([2]dqs_revenue_nov20!G$5:G$1826,MATCH($A3,IF([2]dqs_revenue_nov20!$B$5:$B$1826=2012,[2]dqs_revenue_nov20!$A$5:$A$1826,0),0))*1000</f>
        <v>0</v>
      </c>
      <c r="J3" s="3">
        <f t="array" ref="J3">INDEX([2]dqs_revenue_nov20!H$5:H$1826,MATCH($A3,IF([2]dqs_revenue_nov20!$B$5:$B$1826=2012,[2]dqs_revenue_nov20!$A$5:$A$1826,0),0))*1000</f>
        <v>663144000</v>
      </c>
      <c r="K3" s="3">
        <f t="array" ref="K3">INDEX([2]dqs_revenue_nov20!I$5:I$1826,MATCH($A3,IF([2]dqs_revenue_nov20!$B$5:$B$1826=2012,[2]dqs_revenue_nov20!$A$5:$A$1826,0),0))*1000</f>
        <v>3161800000</v>
      </c>
      <c r="L3" s="3">
        <f t="array" ref="L3">INDEX([2]dqs_revenue_nov20!J$5:J$1826,MATCH($A3,IF([2]dqs_revenue_nov20!$B$5:$B$1826=2012,[2]dqs_revenue_nov20!$A$5:$A$1826,0),0))*1000</f>
        <v>1379070000</v>
      </c>
      <c r="M3" s="3">
        <f t="array" ref="M3">INDEX([2]dqs_revenue_nov20!K$5:K$1826,MATCH($A3,IF([2]dqs_revenue_nov20!$B$5:$B$1826=2012,[2]dqs_revenue_nov20!$A$5:$A$1826,0),0))*1000</f>
        <v>2951632000</v>
      </c>
      <c r="N3" s="2">
        <f t="shared" ref="N3:N53" si="2">G3+H3</f>
        <v>535198000</v>
      </c>
      <c r="O3" s="2">
        <f t="shared" ref="O3:O53" si="3">F3+G3+H3+I3+J3</f>
        <v>2721090000</v>
      </c>
      <c r="P3" s="2">
        <f t="shared" ref="P3:P53" si="4">E3/$C3</f>
        <v>24900.835885490116</v>
      </c>
      <c r="Q3" s="2">
        <f t="shared" ref="Q3:Q53" si="5">F3/$C3</f>
        <v>2082.8718021669283</v>
      </c>
      <c r="R3" s="2">
        <f t="shared" ref="R3:R53" si="6">G3/$C3</f>
        <v>276.28128757278603</v>
      </c>
      <c r="S3" s="2">
        <f t="shared" ref="S3:S53" si="7">H3/$C3</f>
        <v>455.78260138069516</v>
      </c>
      <c r="T3" s="2">
        <f t="shared" ref="T3:T53" si="8">I3/$C3</f>
        <v>0</v>
      </c>
      <c r="U3" s="2">
        <f t="shared" ref="U3:U53" si="9">J3/$C3</f>
        <v>907.07322444435022</v>
      </c>
      <c r="V3" s="2">
        <f t="shared" ref="V3:V53" si="10">K3/$C3</f>
        <v>4324.8285757665699</v>
      </c>
      <c r="W3" s="2">
        <f t="shared" ref="W3:W53" si="11">L3/$C3</f>
        <v>1886.3436472839535</v>
      </c>
      <c r="X3" s="2">
        <f t="shared" ref="X3:X53" si="12">M3/$C3</f>
        <v>4037.3529061759232</v>
      </c>
    </row>
    <row r="4" spans="1:24" x14ac:dyDescent="0.25">
      <c r="A4" t="s">
        <v>6</v>
      </c>
      <c r="B4" t="s">
        <v>7</v>
      </c>
      <c r="C4" s="2">
        <f>INDEX('[1]2012_population'!$B$5:$B$64,MATCH($A4,'[1]2012_population'!$A$5:$A$64,0))</f>
        <v>6556236</v>
      </c>
      <c r="D4" s="2">
        <f>INDEX('[1]2012_income'!$C$5:$C$64,MATCH($A4,'[1]2012_income'!$A$5:$A$64,0))</f>
        <v>241192186000</v>
      </c>
      <c r="E4" s="3">
        <f t="array" ref="E4">INDEX([2]dqs_revenue_nov20!C$5:C$1826,MATCH($A4,IF([2]dqs_revenue_nov20!$B$5:$B$1826=2012,[2]dqs_revenue_nov20!$A$5:$A$1826,0),0))*1000</f>
        <v>51836542000</v>
      </c>
      <c r="F4" s="3">
        <f t="array" ref="F4">INDEX([2]dqs_revenue_nov20!D$5:D$1826,MATCH($A4,IF([2]dqs_revenue_nov20!$B$5:$B$1826=2012,[2]dqs_revenue_nov20!$A$5:$A$1826,0),0))*1000</f>
        <v>6846633000</v>
      </c>
      <c r="G4" s="3">
        <f t="array" ref="G4">INDEX([2]dqs_revenue_nov20!E$5:E$1826,MATCH($A4,IF([2]dqs_revenue_nov20!$B$5:$B$1826=2012,[2]dqs_revenue_nov20!$A$5:$A$1826,0),0))*1000</f>
        <v>8584254000</v>
      </c>
      <c r="H4" s="3">
        <f t="array" ref="H4">INDEX([2]dqs_revenue_nov20!F$5:F$1826,MATCH($A4,IF([2]dqs_revenue_nov20!$B$5:$B$1826=2012,[2]dqs_revenue_nov20!$A$5:$A$1826,0),0))*1000</f>
        <v>2133358000</v>
      </c>
      <c r="I4" s="3">
        <f t="array" ref="I4">INDEX([2]dqs_revenue_nov20!G$5:G$1826,MATCH($A4,IF([2]dqs_revenue_nov20!$B$5:$B$1826=2012,[2]dqs_revenue_nov20!$A$5:$A$1826,0),0))*1000</f>
        <v>3093904000</v>
      </c>
      <c r="J4" s="3">
        <f t="array" ref="J4">INDEX([2]dqs_revenue_nov20!H$5:H$1826,MATCH($A4,IF([2]dqs_revenue_nov20!$B$5:$B$1826=2012,[2]dqs_revenue_nov20!$A$5:$A$1826,0),0))*1000</f>
        <v>647809000</v>
      </c>
      <c r="K4" s="3">
        <f t="array" ref="K4">INDEX([2]dqs_revenue_nov20!I$5:I$1826,MATCH($A4,IF([2]dqs_revenue_nov20!$B$5:$B$1826=2012,[2]dqs_revenue_nov20!$A$5:$A$1826,0),0))*1000</f>
        <v>11352985000</v>
      </c>
      <c r="L4" s="3">
        <f t="array" ref="L4">INDEX([2]dqs_revenue_nov20!J$5:J$1826,MATCH($A4,IF([2]dqs_revenue_nov20!$B$5:$B$1826=2012,[2]dqs_revenue_nov20!$A$5:$A$1826,0),0))*1000</f>
        <v>6980474000</v>
      </c>
      <c r="M4" s="3">
        <f t="array" ref="M4">INDEX([2]dqs_revenue_nov20!K$5:K$1826,MATCH($A4,IF([2]dqs_revenue_nov20!$B$5:$B$1826=2012,[2]dqs_revenue_nov20!$A$5:$A$1826,0),0))*1000</f>
        <v>2086784000</v>
      </c>
      <c r="N4" s="2">
        <f t="shared" si="2"/>
        <v>10717612000</v>
      </c>
      <c r="O4" s="2">
        <f t="shared" si="3"/>
        <v>21305958000</v>
      </c>
      <c r="P4" s="2">
        <f t="shared" si="4"/>
        <v>7906.4484560958454</v>
      </c>
      <c r="Q4" s="2">
        <f t="shared" si="5"/>
        <v>1044.2932499684271</v>
      </c>
      <c r="R4" s="2">
        <f t="shared" si="6"/>
        <v>1309.3265709166053</v>
      </c>
      <c r="S4" s="2">
        <f t="shared" si="7"/>
        <v>325.39371676065355</v>
      </c>
      <c r="T4" s="2">
        <f t="shared" si="8"/>
        <v>471.90247574980521</v>
      </c>
      <c r="U4" s="2">
        <f t="shared" si="9"/>
        <v>98.808066091580599</v>
      </c>
      <c r="V4" s="2">
        <f t="shared" si="10"/>
        <v>1731.6315337031797</v>
      </c>
      <c r="W4" s="2">
        <f t="shared" si="11"/>
        <v>1064.7075547616041</v>
      </c>
      <c r="X4" s="2">
        <f t="shared" si="12"/>
        <v>318.28994563343969</v>
      </c>
    </row>
    <row r="5" spans="1:24" x14ac:dyDescent="0.25">
      <c r="A5" t="s">
        <v>8</v>
      </c>
      <c r="B5" t="s">
        <v>9</v>
      </c>
      <c r="C5" s="2">
        <f>INDEX('[1]2012_population'!$B$5:$B$64,MATCH($A5,'[1]2012_population'!$A$5:$A$64,0))</f>
        <v>2949300</v>
      </c>
      <c r="D5" s="2">
        <f>INDEX('[1]2012_income'!$C$5:$C$64,MATCH($A5,'[1]2012_income'!$A$5:$A$64,0))</f>
        <v>107032727000</v>
      </c>
      <c r="E5" s="3">
        <f t="array" ref="E5">INDEX([2]dqs_revenue_nov20!C$5:C$1826,MATCH($A5,IF([2]dqs_revenue_nov20!$B$5:$B$1826=2012,[2]dqs_revenue_nov20!$A$5:$A$1826,0),0))*1000</f>
        <v>23535995000</v>
      </c>
      <c r="F5" s="3">
        <f t="array" ref="F5">INDEX([2]dqs_revenue_nov20!D$5:D$1826,MATCH($A5,IF([2]dqs_revenue_nov20!$B$5:$B$1826=2012,[2]dqs_revenue_nov20!$A$5:$A$1826,0),0))*1000</f>
        <v>1949974000</v>
      </c>
      <c r="G5" s="3">
        <f t="array" ref="G5">INDEX([2]dqs_revenue_nov20!E$5:E$1826,MATCH($A5,IF([2]dqs_revenue_nov20!$B$5:$B$1826=2012,[2]dqs_revenue_nov20!$A$5:$A$1826,0),0))*1000</f>
        <v>3743030000</v>
      </c>
      <c r="H5" s="3">
        <f t="array" ref="H5">INDEX([2]dqs_revenue_nov20!F$5:F$1826,MATCH($A5,IF([2]dqs_revenue_nov20!$B$5:$B$1826=2012,[2]dqs_revenue_nov20!$A$5:$A$1826,0),0))*1000</f>
        <v>1369530000</v>
      </c>
      <c r="I5" s="3">
        <f t="array" ref="I5">INDEX([2]dqs_revenue_nov20!G$5:G$1826,MATCH($A5,IF([2]dqs_revenue_nov20!$B$5:$B$1826=2012,[2]dqs_revenue_nov20!$A$5:$A$1826,0),0))*1000</f>
        <v>2401902000</v>
      </c>
      <c r="J5" s="3">
        <f t="array" ref="J5">INDEX([2]dqs_revenue_nov20!H$5:H$1826,MATCH($A5,IF([2]dqs_revenue_nov20!$B$5:$B$1826=2012,[2]dqs_revenue_nov20!$A$5:$A$1826,0),0))*1000</f>
        <v>404083000</v>
      </c>
      <c r="K5" s="3">
        <f t="array" ref="K5">INDEX([2]dqs_revenue_nov20!I$5:I$1826,MATCH($A5,IF([2]dqs_revenue_nov20!$B$5:$B$1826=2012,[2]dqs_revenue_nov20!$A$5:$A$1826,0),0))*1000</f>
        <v>6269469000</v>
      </c>
      <c r="L5" s="3">
        <f t="array" ref="L5">INDEX([2]dqs_revenue_nov20!J$5:J$1826,MATCH($A5,IF([2]dqs_revenue_nov20!$B$5:$B$1826=2012,[2]dqs_revenue_nov20!$A$5:$A$1826,0),0))*1000</f>
        <v>3143972000</v>
      </c>
      <c r="M5" s="3">
        <f t="array" ref="M5">INDEX([2]dqs_revenue_nov20!K$5:K$1826,MATCH($A5,IF([2]dqs_revenue_nov20!$B$5:$B$1826=2012,[2]dqs_revenue_nov20!$A$5:$A$1826,0),0))*1000</f>
        <v>1035573000</v>
      </c>
      <c r="N5" s="2">
        <f t="shared" si="2"/>
        <v>5112560000</v>
      </c>
      <c r="O5" s="2">
        <f t="shared" si="3"/>
        <v>9868519000</v>
      </c>
      <c r="P5" s="2">
        <f t="shared" si="4"/>
        <v>7980.1969958973314</v>
      </c>
      <c r="Q5" s="2">
        <f t="shared" si="5"/>
        <v>661.16502220865971</v>
      </c>
      <c r="R5" s="2">
        <f t="shared" si="6"/>
        <v>1269.1248770894788</v>
      </c>
      <c r="S5" s="2">
        <f t="shared" si="7"/>
        <v>464.3576441867562</v>
      </c>
      <c r="T5" s="2">
        <f t="shared" si="8"/>
        <v>814.39731461702775</v>
      </c>
      <c r="U5" s="2">
        <f t="shared" si="9"/>
        <v>137.0097989353406</v>
      </c>
      <c r="V5" s="2">
        <f t="shared" si="10"/>
        <v>2125.7481436273015</v>
      </c>
      <c r="W5" s="2">
        <f t="shared" si="11"/>
        <v>1066.0061709558199</v>
      </c>
      <c r="X5" s="2">
        <f t="shared" si="12"/>
        <v>351.12501271488151</v>
      </c>
    </row>
    <row r="6" spans="1:24" x14ac:dyDescent="0.25">
      <c r="A6" t="s">
        <v>10</v>
      </c>
      <c r="B6" t="s">
        <v>11</v>
      </c>
      <c r="C6" s="2">
        <f>INDEX('[1]2012_population'!$B$5:$B$64,MATCH($A6,'[1]2012_population'!$A$5:$A$64,0))</f>
        <v>38062780</v>
      </c>
      <c r="D6" s="2">
        <f>INDEX('[1]2012_income'!$C$5:$C$64,MATCH($A6,'[1]2012_income'!$A$5:$A$64,0))</f>
        <v>1812314643000</v>
      </c>
      <c r="E6" s="3">
        <f t="array" ref="E6">INDEX([2]dqs_revenue_nov20!C$5:C$1826,MATCH($A6,IF([2]dqs_revenue_nov20!$B$5:$B$1826=2012,[2]dqs_revenue_nov20!$A$5:$A$1826,0),0))*1000</f>
        <v>412645564000</v>
      </c>
      <c r="F6" s="3">
        <f t="array" ref="F6">INDEX([2]dqs_revenue_nov20!D$5:D$1826,MATCH($A6,IF([2]dqs_revenue_nov20!$B$5:$B$1826=2012,[2]dqs_revenue_nov20!$A$5:$A$1826,0),0))*1000</f>
        <v>51564418000</v>
      </c>
      <c r="G6" s="3">
        <f t="array" ref="G6">INDEX([2]dqs_revenue_nov20!E$5:E$1826,MATCH($A6,IF([2]dqs_revenue_nov20!$B$5:$B$1826=2012,[2]dqs_revenue_nov20!$A$5:$A$1826,0),0))*1000</f>
        <v>40959457000</v>
      </c>
      <c r="H6" s="3">
        <f t="array" ref="H6">INDEX([2]dqs_revenue_nov20!F$5:F$1826,MATCH($A6,IF([2]dqs_revenue_nov20!$B$5:$B$1826=2012,[2]dqs_revenue_nov20!$A$5:$A$1826,0),0))*1000</f>
        <v>14972130000</v>
      </c>
      <c r="I6" s="3">
        <f t="array" ref="I6">INDEX([2]dqs_revenue_nov20!G$5:G$1826,MATCH($A6,IF([2]dqs_revenue_nov20!$B$5:$B$1826=2012,[2]dqs_revenue_nov20!$A$5:$A$1826,0),0))*1000</f>
        <v>55024435000</v>
      </c>
      <c r="J6" s="3">
        <f t="array" ref="J6">INDEX([2]dqs_revenue_nov20!H$5:H$1826,MATCH($A6,IF([2]dqs_revenue_nov20!$B$5:$B$1826=2012,[2]dqs_revenue_nov20!$A$5:$A$1826,0),0))*1000</f>
        <v>7949000000</v>
      </c>
      <c r="K6" s="3">
        <f t="array" ref="K6">INDEX([2]dqs_revenue_nov20!I$5:I$1826,MATCH($A6,IF([2]dqs_revenue_nov20!$B$5:$B$1826=2012,[2]dqs_revenue_nov20!$A$5:$A$1826,0),0))*1000</f>
        <v>65659503000</v>
      </c>
      <c r="L6" s="3">
        <f t="array" ref="L6">INDEX([2]dqs_revenue_nov20!J$5:J$1826,MATCH($A6,IF([2]dqs_revenue_nov20!$B$5:$B$1826=2012,[2]dqs_revenue_nov20!$A$5:$A$1826,0),0))*1000</f>
        <v>60710541000</v>
      </c>
      <c r="M6" s="3">
        <f t="array" ref="M6">INDEX([2]dqs_revenue_nov20!K$5:K$1826,MATCH($A6,IF([2]dqs_revenue_nov20!$B$5:$B$1826=2012,[2]dqs_revenue_nov20!$A$5:$A$1826,0),0))*1000</f>
        <v>15438830000</v>
      </c>
      <c r="N6" s="2">
        <f t="shared" si="2"/>
        <v>55931587000</v>
      </c>
      <c r="O6" s="2">
        <f t="shared" si="3"/>
        <v>170469440000</v>
      </c>
      <c r="P6" s="2">
        <f t="shared" si="4"/>
        <v>10841.183013957467</v>
      </c>
      <c r="Q6" s="2">
        <f t="shared" si="5"/>
        <v>1354.7202280022636</v>
      </c>
      <c r="R6" s="2">
        <f t="shared" si="6"/>
        <v>1076.1026125784822</v>
      </c>
      <c r="S6" s="2">
        <f t="shared" si="7"/>
        <v>393.35355956658975</v>
      </c>
      <c r="T6" s="2">
        <f t="shared" si="8"/>
        <v>1445.6231257937545</v>
      </c>
      <c r="U6" s="2">
        <f t="shared" si="9"/>
        <v>208.83918620762856</v>
      </c>
      <c r="V6" s="2">
        <f t="shared" si="10"/>
        <v>1725.0317239045598</v>
      </c>
      <c r="W6" s="2">
        <f t="shared" si="11"/>
        <v>1595.0106902333462</v>
      </c>
      <c r="X6" s="2">
        <f t="shared" si="12"/>
        <v>405.6148815194266</v>
      </c>
    </row>
    <row r="7" spans="1:24" x14ac:dyDescent="0.25">
      <c r="A7" t="s">
        <v>12</v>
      </c>
      <c r="B7" t="s">
        <v>13</v>
      </c>
      <c r="C7" s="2">
        <f>INDEX('[1]2012_population'!$B$5:$B$64,MATCH($A7,'[1]2012_population'!$A$5:$A$64,0))</f>
        <v>5191709</v>
      </c>
      <c r="D7" s="2">
        <f>INDEX('[1]2012_income'!$C$5:$C$64,MATCH($A7,'[1]2012_income'!$A$5:$A$64,0))</f>
        <v>240905431000</v>
      </c>
      <c r="E7" s="3">
        <f t="array" ref="E7">INDEX([2]dqs_revenue_nov20!C$5:C$1826,MATCH($A7,IF([2]dqs_revenue_nov20!$B$5:$B$1826=2012,[2]dqs_revenue_nov20!$A$5:$A$1826,0),0))*1000</f>
        <v>47438391000</v>
      </c>
      <c r="F7" s="3">
        <f t="array" ref="F7">INDEX([2]dqs_revenue_nov20!D$5:D$1826,MATCH($A7,IF([2]dqs_revenue_nov20!$B$5:$B$1826=2012,[2]dqs_revenue_nov20!$A$5:$A$1826,0),0))*1000</f>
        <v>6921093000</v>
      </c>
      <c r="G7" s="3">
        <f t="array" ref="G7">INDEX([2]dqs_revenue_nov20!E$5:E$1826,MATCH($A7,IF([2]dqs_revenue_nov20!$B$5:$B$1826=2012,[2]dqs_revenue_nov20!$A$5:$A$1826,0),0))*1000</f>
        <v>5421246000</v>
      </c>
      <c r="H7" s="3">
        <f t="array" ref="H7">INDEX([2]dqs_revenue_nov20!F$5:F$1826,MATCH($A7,IF([2]dqs_revenue_nov20!$B$5:$B$1826=2012,[2]dqs_revenue_nov20!$A$5:$A$1826,0),0))*1000</f>
        <v>2135697000</v>
      </c>
      <c r="I7" s="3">
        <f t="array" ref="I7">INDEX([2]dqs_revenue_nov20!G$5:G$1826,MATCH($A7,IF([2]dqs_revenue_nov20!$B$5:$B$1826=2012,[2]dqs_revenue_nov20!$A$5:$A$1826,0),0))*1000</f>
        <v>4875627000</v>
      </c>
      <c r="J7" s="3">
        <f t="array" ref="J7">INDEX([2]dqs_revenue_nov20!H$5:H$1826,MATCH($A7,IF([2]dqs_revenue_nov20!$B$5:$B$1826=2012,[2]dqs_revenue_nov20!$A$5:$A$1826,0),0))*1000</f>
        <v>492224000</v>
      </c>
      <c r="K7" s="3">
        <f t="array" ref="K7">INDEX([2]dqs_revenue_nov20!I$5:I$1826,MATCH($A7,IF([2]dqs_revenue_nov20!$B$5:$B$1826=2012,[2]dqs_revenue_nov20!$A$5:$A$1826,0),0))*1000</f>
        <v>7647636000</v>
      </c>
      <c r="L7" s="3">
        <f t="array" ref="L7">INDEX([2]dqs_revenue_nov20!J$5:J$1826,MATCH($A7,IF([2]dqs_revenue_nov20!$B$5:$B$1826=2012,[2]dqs_revenue_nov20!$A$5:$A$1826,0),0))*1000</f>
        <v>8332969000</v>
      </c>
      <c r="M7" s="3">
        <f t="array" ref="M7">INDEX([2]dqs_revenue_nov20!K$5:K$1826,MATCH($A7,IF([2]dqs_revenue_nov20!$B$5:$B$1826=2012,[2]dqs_revenue_nov20!$A$5:$A$1826,0),0))*1000</f>
        <v>2347270000</v>
      </c>
      <c r="N7" s="2">
        <f t="shared" si="2"/>
        <v>7556943000</v>
      </c>
      <c r="O7" s="2">
        <f t="shared" si="3"/>
        <v>19845887000</v>
      </c>
      <c r="P7" s="2">
        <f t="shared" si="4"/>
        <v>9137.3362798261605</v>
      </c>
      <c r="Q7" s="2">
        <f t="shared" si="5"/>
        <v>1333.1049563833412</v>
      </c>
      <c r="R7" s="2">
        <f t="shared" si="6"/>
        <v>1044.2122237590743</v>
      </c>
      <c r="S7" s="2">
        <f t="shared" si="7"/>
        <v>411.36685434410902</v>
      </c>
      <c r="T7" s="2">
        <f t="shared" si="8"/>
        <v>939.1179282197827</v>
      </c>
      <c r="U7" s="2">
        <f t="shared" si="9"/>
        <v>94.809628197574241</v>
      </c>
      <c r="V7" s="2">
        <f t="shared" si="10"/>
        <v>1473.0478923221622</v>
      </c>
      <c r="W7" s="2">
        <f t="shared" si="11"/>
        <v>1605.0531722791088</v>
      </c>
      <c r="X7" s="2">
        <f t="shared" si="12"/>
        <v>452.1189458037806</v>
      </c>
    </row>
    <row r="8" spans="1:24" x14ac:dyDescent="0.25">
      <c r="A8" t="s">
        <v>14</v>
      </c>
      <c r="B8" t="s">
        <v>15</v>
      </c>
      <c r="C8" s="2">
        <f>INDEX('[1]2012_population'!$B$5:$B$64,MATCH($A8,'[1]2012_population'!$A$5:$A$64,0))</f>
        <v>3594362</v>
      </c>
      <c r="D8" s="2">
        <f>INDEX('[1]2012_income'!$C$5:$C$64,MATCH($A8,'[1]2012_income'!$A$5:$A$64,0))</f>
        <v>225503447000</v>
      </c>
      <c r="E8" s="3">
        <f t="array" ref="E8">INDEX([2]dqs_revenue_nov20!C$5:C$1826,MATCH($A8,IF([2]dqs_revenue_nov20!$B$5:$B$1826=2012,[2]dqs_revenue_nov20!$A$5:$A$1826,0),0))*1000</f>
        <v>39951398000</v>
      </c>
      <c r="F8" s="3">
        <f t="array" ref="F8">INDEX([2]dqs_revenue_nov20!D$5:D$1826,MATCH($A8,IF([2]dqs_revenue_nov20!$B$5:$B$1826=2012,[2]dqs_revenue_nov20!$A$5:$A$1826,0),0))*1000</f>
        <v>9429054000</v>
      </c>
      <c r="G8" s="3">
        <f t="array" ref="G8">INDEX([2]dqs_revenue_nov20!E$5:E$1826,MATCH($A8,IF([2]dqs_revenue_nov20!$B$5:$B$1826=2012,[2]dqs_revenue_nov20!$A$5:$A$1826,0),0))*1000</f>
        <v>3783635000</v>
      </c>
      <c r="H8" s="3">
        <f t="array" ref="H8">INDEX([2]dqs_revenue_nov20!F$5:F$1826,MATCH($A8,IF([2]dqs_revenue_nov20!$B$5:$B$1826=2012,[2]dqs_revenue_nov20!$A$5:$A$1826,0),0))*1000</f>
        <v>2910937000</v>
      </c>
      <c r="I8" s="3">
        <f t="array" ref="I8">INDEX([2]dqs_revenue_nov20!G$5:G$1826,MATCH($A8,IF([2]dqs_revenue_nov20!$B$5:$B$1826=2012,[2]dqs_revenue_nov20!$A$5:$A$1826,0),0))*1000</f>
        <v>7371189000</v>
      </c>
      <c r="J8" s="3">
        <f t="array" ref="J8">INDEX([2]dqs_revenue_nov20!H$5:H$1826,MATCH($A8,IF([2]dqs_revenue_nov20!$B$5:$B$1826=2012,[2]dqs_revenue_nov20!$A$5:$A$1826,0),0))*1000</f>
        <v>628882000</v>
      </c>
      <c r="K8" s="3">
        <f t="array" ref="K8">INDEX([2]dqs_revenue_nov20!I$5:I$1826,MATCH($A8,IF([2]dqs_revenue_nov20!$B$5:$B$1826=2012,[2]dqs_revenue_nov20!$A$5:$A$1826,0),0))*1000</f>
        <v>6397879000</v>
      </c>
      <c r="L8" s="3">
        <f t="array" ref="L8">INDEX([2]dqs_revenue_nov20!J$5:J$1826,MATCH($A8,IF([2]dqs_revenue_nov20!$B$5:$B$1826=2012,[2]dqs_revenue_nov20!$A$5:$A$1826,0),0))*1000</f>
        <v>2960126000</v>
      </c>
      <c r="M8" s="3">
        <f t="array" ref="M8">INDEX([2]dqs_revenue_nov20!K$5:K$1826,MATCH($A8,IF([2]dqs_revenue_nov20!$B$5:$B$1826=2012,[2]dqs_revenue_nov20!$A$5:$A$1826,0),0))*1000</f>
        <v>1106126000</v>
      </c>
      <c r="N8" s="2">
        <f t="shared" si="2"/>
        <v>6694572000</v>
      </c>
      <c r="O8" s="2">
        <f t="shared" si="3"/>
        <v>24123697000</v>
      </c>
      <c r="P8" s="2">
        <f t="shared" si="4"/>
        <v>11115.017908602416</v>
      </c>
      <c r="Q8" s="2">
        <f t="shared" si="5"/>
        <v>2623.2900303308347</v>
      </c>
      <c r="R8" s="2">
        <f t="shared" si="6"/>
        <v>1052.6583020853213</v>
      </c>
      <c r="S8" s="2">
        <f t="shared" si="7"/>
        <v>809.86194490148739</v>
      </c>
      <c r="T8" s="2">
        <f t="shared" si="8"/>
        <v>2050.7642246384753</v>
      </c>
      <c r="U8" s="2">
        <f t="shared" si="9"/>
        <v>174.96345665795488</v>
      </c>
      <c r="V8" s="2">
        <f t="shared" si="10"/>
        <v>1779.9762516964067</v>
      </c>
      <c r="W8" s="2">
        <f t="shared" si="11"/>
        <v>823.54698831113842</v>
      </c>
      <c r="X8" s="2">
        <f t="shared" si="12"/>
        <v>307.73917596502525</v>
      </c>
    </row>
    <row r="9" spans="1:24" x14ac:dyDescent="0.25">
      <c r="A9" t="s">
        <v>16</v>
      </c>
      <c r="B9" t="s">
        <v>17</v>
      </c>
      <c r="C9" s="2">
        <f>INDEX('[1]2012_population'!$B$5:$B$64,MATCH($A9,'[1]2012_population'!$A$5:$A$64,0))</f>
        <v>916881</v>
      </c>
      <c r="D9" s="2">
        <f>INDEX('[1]2012_income'!$C$5:$C$64,MATCH($A9,'[1]2012_income'!$A$5:$A$64,0))</f>
        <v>41027716000</v>
      </c>
      <c r="E9" s="3">
        <f t="array" ref="E9">INDEX([2]dqs_revenue_nov20!C$5:C$1826,MATCH($A9,IF([2]dqs_revenue_nov20!$B$5:$B$1826=2012,[2]dqs_revenue_nov20!$A$5:$A$1826,0),0))*1000</f>
        <v>9754421000</v>
      </c>
      <c r="F9" s="3">
        <f t="array" ref="F9">INDEX([2]dqs_revenue_nov20!D$5:D$1826,MATCH($A9,IF([2]dqs_revenue_nov20!$B$5:$B$1826=2012,[2]dqs_revenue_nov20!$A$5:$A$1826,0),0))*1000</f>
        <v>695693000</v>
      </c>
      <c r="G9" s="3">
        <f t="array" ref="G9">INDEX([2]dqs_revenue_nov20!E$5:E$1826,MATCH($A9,IF([2]dqs_revenue_nov20!$B$5:$B$1826=2012,[2]dqs_revenue_nov20!$A$5:$A$1826,0),0))*1000</f>
        <v>0</v>
      </c>
      <c r="H9" s="3">
        <f t="array" ref="H9">INDEX([2]dqs_revenue_nov20!F$5:F$1826,MATCH($A9,IF([2]dqs_revenue_nov20!$B$5:$B$1826=2012,[2]dqs_revenue_nov20!$A$5:$A$1826,0),0))*1000</f>
        <v>504944000</v>
      </c>
      <c r="I9" s="3">
        <f t="array" ref="I9">INDEX([2]dqs_revenue_nov20!G$5:G$1826,MATCH($A9,IF([2]dqs_revenue_nov20!$B$5:$B$1826=2012,[2]dqs_revenue_nov20!$A$5:$A$1826,0),0))*1000</f>
        <v>1181829000</v>
      </c>
      <c r="J9" s="3">
        <f t="array" ref="J9">INDEX([2]dqs_revenue_nov20!H$5:H$1826,MATCH($A9,IF([2]dqs_revenue_nov20!$B$5:$B$1826=2012,[2]dqs_revenue_nov20!$A$5:$A$1826,0),0))*1000</f>
        <v>267418000</v>
      </c>
      <c r="K9" s="3">
        <f t="array" ref="K9">INDEX([2]dqs_revenue_nov20!I$5:I$1826,MATCH($A9,IF([2]dqs_revenue_nov20!$B$5:$B$1826=2012,[2]dqs_revenue_nov20!$A$5:$A$1826,0),0))*1000</f>
        <v>1890225000</v>
      </c>
      <c r="L9" s="3">
        <f t="array" ref="L9">INDEX([2]dqs_revenue_nov20!J$5:J$1826,MATCH($A9,IF([2]dqs_revenue_nov20!$B$5:$B$1826=2012,[2]dqs_revenue_nov20!$A$5:$A$1826,0),0))*1000</f>
        <v>1437973000</v>
      </c>
      <c r="M9" s="3">
        <f t="array" ref="M9">INDEX([2]dqs_revenue_nov20!K$5:K$1826,MATCH($A9,IF([2]dqs_revenue_nov20!$B$5:$B$1826=2012,[2]dqs_revenue_nov20!$A$5:$A$1826,0),0))*1000</f>
        <v>1070462000</v>
      </c>
      <c r="N9" s="2">
        <f t="shared" si="2"/>
        <v>504944000</v>
      </c>
      <c r="O9" s="2">
        <f t="shared" si="3"/>
        <v>2649884000</v>
      </c>
      <c r="P9" s="2">
        <f t="shared" si="4"/>
        <v>10638.699024191797</v>
      </c>
      <c r="Q9" s="2">
        <f t="shared" si="5"/>
        <v>758.76040620320407</v>
      </c>
      <c r="R9" s="2">
        <f t="shared" si="6"/>
        <v>0</v>
      </c>
      <c r="S9" s="2">
        <f t="shared" si="7"/>
        <v>550.71923183052104</v>
      </c>
      <c r="T9" s="2">
        <f t="shared" si="8"/>
        <v>1288.9666161693829</v>
      </c>
      <c r="U9" s="2">
        <f t="shared" si="9"/>
        <v>291.66053173748827</v>
      </c>
      <c r="V9" s="2">
        <f t="shared" si="10"/>
        <v>2061.581601101997</v>
      </c>
      <c r="W9" s="2">
        <f t="shared" si="11"/>
        <v>1568.3311138522884</v>
      </c>
      <c r="X9" s="2">
        <f t="shared" si="12"/>
        <v>1167.5037436701164</v>
      </c>
    </row>
    <row r="10" spans="1:24" x14ac:dyDescent="0.25">
      <c r="A10" t="s">
        <v>18</v>
      </c>
      <c r="B10" t="s">
        <v>19</v>
      </c>
      <c r="C10" s="2">
        <f>INDEX('[1]2012_population'!$B$5:$B$64,MATCH($A10,'[1]2012_population'!$A$5:$A$64,0))</f>
        <v>635040</v>
      </c>
      <c r="D10" s="2">
        <f>INDEX('[1]2012_income'!$C$5:$C$64,MATCH($A10,'[1]2012_income'!$A$5:$A$64,0))</f>
        <v>43800684000</v>
      </c>
      <c r="E10" s="3">
        <f t="array" ref="E10">INDEX([2]dqs_revenue_nov20!C$5:C$1826,MATCH($B10,IF([2]dqs_revenue_nov20!$B$5:$B$1826=2012,[2]dqs_revenue_nov20!$A$5:$A$1826,0),0))*1000</f>
        <v>13125328000</v>
      </c>
      <c r="F10" s="3">
        <f t="array" ref="F10">INDEX([2]dqs_revenue_nov20!D$5:D$1826,MATCH($B10,IF([2]dqs_revenue_nov20!$B$5:$B$1826=2012,[2]dqs_revenue_nov20!$A$5:$A$1826,0),0))*1000</f>
        <v>1877748000</v>
      </c>
      <c r="G10" s="3">
        <f t="array" ref="G10">INDEX([2]dqs_revenue_nov20!E$5:E$1826,MATCH($B10,IF([2]dqs_revenue_nov20!$B$5:$B$1826=2012,[2]dqs_revenue_nov20!$A$5:$A$1826,0),0))*1000</f>
        <v>1111439000</v>
      </c>
      <c r="H10" s="3">
        <f t="array" ref="H10">INDEX([2]dqs_revenue_nov20!F$5:F$1826,MATCH($B10,IF([2]dqs_revenue_nov20!$B$5:$B$1826=2012,[2]dqs_revenue_nov20!$A$5:$A$1826,0),0))*1000</f>
        <v>429752000</v>
      </c>
      <c r="I10" s="3">
        <f t="array" ref="I10">INDEX([2]dqs_revenue_nov20!G$5:G$1826,MATCH($B10,IF([2]dqs_revenue_nov20!$B$5:$B$1826=2012,[2]dqs_revenue_nov20!$A$5:$A$1826,0),0))*1000</f>
        <v>1490694000</v>
      </c>
      <c r="J10" s="3">
        <f t="array" ref="J10">INDEX([2]dqs_revenue_nov20!H$5:H$1826,MATCH($B10,IF([2]dqs_revenue_nov20!$B$5:$B$1826=2012,[2]dqs_revenue_nov20!$A$5:$A$1826,0),0))*1000</f>
        <v>465896000</v>
      </c>
      <c r="K10" s="3">
        <f t="array" ref="K10">INDEX([2]dqs_revenue_nov20!I$5:I$1826,MATCH($B10,IF([2]dqs_revenue_nov20!$B$5:$B$1826=2012,[2]dqs_revenue_nov20!$A$5:$A$1826,0),0))*1000</f>
        <v>3474236000</v>
      </c>
      <c r="L10" s="3">
        <f t="array" ref="L10">INDEX([2]dqs_revenue_nov20!J$5:J$1826,MATCH($B10,IF([2]dqs_revenue_nov20!$B$5:$B$1826=2012,[2]dqs_revenue_nov20!$A$5:$A$1826,0),0))*1000</f>
        <v>652294000</v>
      </c>
      <c r="M10" s="3">
        <f t="array" ref="M10">INDEX([2]dqs_revenue_nov20!K$5:K$1826,MATCH($B10,IF([2]dqs_revenue_nov20!$B$5:$B$1826=2012,[2]dqs_revenue_nov20!$A$5:$A$1826,0),0))*1000</f>
        <v>990937000</v>
      </c>
      <c r="N10" s="2">
        <f t="shared" si="2"/>
        <v>1541191000</v>
      </c>
      <c r="O10" s="2">
        <f t="shared" si="3"/>
        <v>5375529000</v>
      </c>
      <c r="P10" s="2">
        <f t="shared" si="4"/>
        <v>20668.505920886873</v>
      </c>
      <c r="Q10" s="2">
        <f t="shared" si="5"/>
        <v>2956.8972033257746</v>
      </c>
      <c r="R10" s="2">
        <f t="shared" si="6"/>
        <v>1750.187389770723</v>
      </c>
      <c r="S10" s="2">
        <f t="shared" si="7"/>
        <v>676.73217435122194</v>
      </c>
      <c r="T10" s="2">
        <f t="shared" si="8"/>
        <v>2347.4017384731669</v>
      </c>
      <c r="U10" s="2">
        <f t="shared" si="9"/>
        <v>733.64827412446459</v>
      </c>
      <c r="V10" s="2">
        <f t="shared" si="10"/>
        <v>5470.8931720836481</v>
      </c>
      <c r="W10" s="2">
        <f t="shared" si="11"/>
        <v>1027.1699420508944</v>
      </c>
      <c r="X10" s="2">
        <f t="shared" si="12"/>
        <v>1560.4324137062233</v>
      </c>
    </row>
    <row r="11" spans="1:24" x14ac:dyDescent="0.25">
      <c r="A11" t="s">
        <v>20</v>
      </c>
      <c r="B11" t="s">
        <v>21</v>
      </c>
      <c r="C11" s="2">
        <f>INDEX('[1]2012_population'!$B$5:$B$64,MATCH($A11,'[1]2012_population'!$A$5:$A$64,0))</f>
        <v>19355257</v>
      </c>
      <c r="D11" s="2">
        <f>INDEX('[1]2012_income'!$C$5:$C$64,MATCH($A11,'[1]2012_income'!$A$5:$A$64,0))</f>
        <v>798388291000</v>
      </c>
      <c r="E11" s="3">
        <f t="array" ref="E11">INDEX([2]dqs_revenue_nov20!C$5:C$1826,MATCH($A11,IF([2]dqs_revenue_nov20!$B$5:$B$1826=2012,[2]dqs_revenue_nov20!$A$5:$A$1826,0),0))*1000</f>
        <v>156272239000</v>
      </c>
      <c r="F11" s="3">
        <f t="array" ref="F11">INDEX([2]dqs_revenue_nov20!D$5:D$1826,MATCH($A11,IF([2]dqs_revenue_nov20!$B$5:$B$1826=2012,[2]dqs_revenue_nov20!$A$5:$A$1826,0),0))*1000</f>
        <v>24626710000</v>
      </c>
      <c r="G11" s="3">
        <f t="array" ref="G11">INDEX([2]dqs_revenue_nov20!E$5:E$1826,MATCH($A11,IF([2]dqs_revenue_nov20!$B$5:$B$1826=2012,[2]dqs_revenue_nov20!$A$5:$A$1826,0),0))*1000</f>
        <v>21231828000</v>
      </c>
      <c r="H11" s="3">
        <f t="array" ref="H11">INDEX([2]dqs_revenue_nov20!F$5:F$1826,MATCH($A11,IF([2]dqs_revenue_nov20!$B$5:$B$1826=2012,[2]dqs_revenue_nov20!$A$5:$A$1826,0),0))*1000</f>
        <v>12339824000</v>
      </c>
      <c r="I11" s="3">
        <f t="array" ref="I11">INDEX([2]dqs_revenue_nov20!G$5:G$1826,MATCH($A11,IF([2]dqs_revenue_nov20!$B$5:$B$1826=2012,[2]dqs_revenue_nov20!$A$5:$A$1826,0),0))*1000</f>
        <v>0</v>
      </c>
      <c r="J11" s="3">
        <f t="array" ref="J11">INDEX([2]dqs_revenue_nov20!H$5:H$1826,MATCH($A11,IF([2]dqs_revenue_nov20!$B$5:$B$1826=2012,[2]dqs_revenue_nov20!$A$5:$A$1826,0),0))*1000</f>
        <v>2003490000</v>
      </c>
      <c r="K11" s="3">
        <f t="array" ref="K11">INDEX([2]dqs_revenue_nov20!I$5:I$1826,MATCH($A11,IF([2]dqs_revenue_nov20!$B$5:$B$1826=2012,[2]dqs_revenue_nov20!$A$5:$A$1826,0),0))*1000</f>
        <v>27260609000</v>
      </c>
      <c r="L11" s="3">
        <f t="array" ref="L11">INDEX([2]dqs_revenue_nov20!J$5:J$1826,MATCH($A11,IF([2]dqs_revenue_nov20!$B$5:$B$1826=2012,[2]dqs_revenue_nov20!$A$5:$A$1826,0),0))*1000</f>
        <v>29029969000</v>
      </c>
      <c r="M11" s="3">
        <f t="array" ref="M11">INDEX([2]dqs_revenue_nov20!K$5:K$1826,MATCH($A11,IF([2]dqs_revenue_nov20!$B$5:$B$1826=2012,[2]dqs_revenue_nov20!$A$5:$A$1826,0),0))*1000</f>
        <v>8236394000</v>
      </c>
      <c r="N11" s="2">
        <f t="shared" si="2"/>
        <v>33571652000</v>
      </c>
      <c r="O11" s="2">
        <f t="shared" si="3"/>
        <v>60201852000</v>
      </c>
      <c r="P11" s="2">
        <f t="shared" si="4"/>
        <v>8073.891191421535</v>
      </c>
      <c r="Q11" s="2">
        <f t="shared" si="5"/>
        <v>1272.3525190081434</v>
      </c>
      <c r="R11" s="2">
        <f t="shared" si="6"/>
        <v>1096.9540729942257</v>
      </c>
      <c r="S11" s="2">
        <f t="shared" si="7"/>
        <v>637.54379494935154</v>
      </c>
      <c r="T11" s="2">
        <f t="shared" si="8"/>
        <v>0</v>
      </c>
      <c r="U11" s="2">
        <f t="shared" si="9"/>
        <v>103.51141294584721</v>
      </c>
      <c r="V11" s="2">
        <f t="shared" si="10"/>
        <v>1408.4343597194293</v>
      </c>
      <c r="W11" s="2">
        <f t="shared" si="11"/>
        <v>1499.8493174231683</v>
      </c>
      <c r="X11" s="2">
        <f t="shared" si="12"/>
        <v>425.53782675166752</v>
      </c>
    </row>
    <row r="12" spans="1:24" x14ac:dyDescent="0.25">
      <c r="A12" t="s">
        <v>22</v>
      </c>
      <c r="B12" t="s">
        <v>23</v>
      </c>
      <c r="C12" s="2">
        <f>INDEX('[1]2012_population'!$B$5:$B$64,MATCH($A12,'[1]2012_population'!$A$5:$A$64,0))</f>
        <v>9919000</v>
      </c>
      <c r="D12" s="2">
        <f>INDEX('[1]2012_income'!$C$5:$C$64,MATCH($A12,'[1]2012_income'!$A$5:$A$64,0))</f>
        <v>369520173000</v>
      </c>
      <c r="E12" s="3">
        <f t="array" ref="E12">INDEX([2]dqs_revenue_nov20!C$5:C$1826,MATCH($A12,IF([2]dqs_revenue_nov20!$B$5:$B$1826=2012,[2]dqs_revenue_nov20!$A$5:$A$1826,0),0))*1000</f>
        <v>72462703000</v>
      </c>
      <c r="F12" s="3">
        <f t="array" ref="F12">INDEX([2]dqs_revenue_nov20!D$5:D$1826,MATCH($A12,IF([2]dqs_revenue_nov20!$B$5:$B$1826=2012,[2]dqs_revenue_nov20!$A$5:$A$1826,0),0))*1000</f>
        <v>10363947000</v>
      </c>
      <c r="G12" s="3">
        <f t="array" ref="G12">INDEX([2]dqs_revenue_nov20!E$5:E$1826,MATCH($A12,IF([2]dqs_revenue_nov20!$B$5:$B$1826=2012,[2]dqs_revenue_nov20!$A$5:$A$1826,0),0))*1000</f>
        <v>9159613000</v>
      </c>
      <c r="H12" s="3">
        <f t="array" ref="H12">INDEX([2]dqs_revenue_nov20!F$5:F$1826,MATCH($A12,IF([2]dqs_revenue_nov20!$B$5:$B$1826=2012,[2]dqs_revenue_nov20!$A$5:$A$1826,0),0))*1000</f>
        <v>3158284000</v>
      </c>
      <c r="I12" s="3">
        <f t="array" ref="I12">INDEX([2]dqs_revenue_nov20!G$5:G$1826,MATCH($A12,IF([2]dqs_revenue_nov20!$B$5:$B$1826=2012,[2]dqs_revenue_nov20!$A$5:$A$1826,0),0))*1000</f>
        <v>8142371000</v>
      </c>
      <c r="J12" s="3">
        <f t="array" ref="J12">INDEX([2]dqs_revenue_nov20!H$5:H$1826,MATCH($A12,IF([2]dqs_revenue_nov20!$B$5:$B$1826=2012,[2]dqs_revenue_nov20!$A$5:$A$1826,0),0))*1000</f>
        <v>590676000</v>
      </c>
      <c r="K12" s="3">
        <f t="array" ref="K12">INDEX([2]dqs_revenue_nov20!I$5:I$1826,MATCH($A12,IF([2]dqs_revenue_nov20!$B$5:$B$1826=2012,[2]dqs_revenue_nov20!$A$5:$A$1826,0),0))*1000</f>
        <v>15213467000</v>
      </c>
      <c r="L12" s="3">
        <f t="array" ref="L12">INDEX([2]dqs_revenue_nov20!J$5:J$1826,MATCH($A12,IF([2]dqs_revenue_nov20!$B$5:$B$1826=2012,[2]dqs_revenue_nov20!$A$5:$A$1826,0),0))*1000</f>
        <v>11659250000</v>
      </c>
      <c r="M12" s="3">
        <f t="array" ref="M12">INDEX([2]dqs_revenue_nov20!K$5:K$1826,MATCH($A12,IF([2]dqs_revenue_nov20!$B$5:$B$1826=2012,[2]dqs_revenue_nov20!$A$5:$A$1826,0),0))*1000</f>
        <v>3385021000</v>
      </c>
      <c r="N12" s="2">
        <f t="shared" si="2"/>
        <v>12317897000</v>
      </c>
      <c r="O12" s="2">
        <f t="shared" si="3"/>
        <v>31414891000</v>
      </c>
      <c r="P12" s="2">
        <f t="shared" si="4"/>
        <v>7305.4443996370601</v>
      </c>
      <c r="Q12" s="2">
        <f t="shared" si="5"/>
        <v>1044.8580502066741</v>
      </c>
      <c r="R12" s="2">
        <f t="shared" si="6"/>
        <v>923.44117350539364</v>
      </c>
      <c r="S12" s="2">
        <f t="shared" si="7"/>
        <v>318.40750075612459</v>
      </c>
      <c r="T12" s="2">
        <f t="shared" si="8"/>
        <v>820.88627885875587</v>
      </c>
      <c r="U12" s="2">
        <f t="shared" si="9"/>
        <v>59.549954632523438</v>
      </c>
      <c r="V12" s="2">
        <f t="shared" si="10"/>
        <v>1533.7702389353765</v>
      </c>
      <c r="W12" s="2">
        <f t="shared" si="11"/>
        <v>1175.4461135195081</v>
      </c>
      <c r="X12" s="2">
        <f t="shared" si="12"/>
        <v>341.26635749571528</v>
      </c>
    </row>
    <row r="13" spans="1:24" x14ac:dyDescent="0.25">
      <c r="A13" t="s">
        <v>24</v>
      </c>
      <c r="B13" t="s">
        <v>25</v>
      </c>
      <c r="C13" s="2">
        <f>INDEX('[1]2012_population'!$B$5:$B$64,MATCH($A13,'[1]2012_population'!$A$5:$A$64,0))</f>
        <v>1392766</v>
      </c>
      <c r="D13" s="2">
        <f>INDEX('[1]2012_income'!$C$5:$C$64,MATCH($A13,'[1]2012_income'!$A$5:$A$64,0))</f>
        <v>61983952000</v>
      </c>
      <c r="E13" s="3">
        <f t="array" ref="E13">INDEX([2]dqs_revenue_nov20!C$5:C$1826,MATCH($A13,IF([2]dqs_revenue_nov20!$B$5:$B$1826=2012,[2]dqs_revenue_nov20!$A$5:$A$1826,0),0))*1000</f>
        <v>13887205000</v>
      </c>
      <c r="F13" s="3">
        <f t="array" ref="F13">INDEX([2]dqs_revenue_nov20!D$5:D$1826,MATCH($A13,IF([2]dqs_revenue_nov20!$B$5:$B$1826=2012,[2]dqs_revenue_nov20!$A$5:$A$1826,0),0))*1000</f>
        <v>1310590000</v>
      </c>
      <c r="G13" s="3">
        <f t="array" ref="G13">INDEX([2]dqs_revenue_nov20!E$5:E$1826,MATCH($A13,IF([2]dqs_revenue_nov20!$B$5:$B$1826=2012,[2]dqs_revenue_nov20!$A$5:$A$1826,0),0))*1000</f>
        <v>2888616000</v>
      </c>
      <c r="H13" s="3">
        <f t="array" ref="H13">INDEX([2]dqs_revenue_nov20!F$5:F$1826,MATCH($A13,IF([2]dqs_revenue_nov20!$B$5:$B$1826=2012,[2]dqs_revenue_nov20!$A$5:$A$1826,0),0))*1000</f>
        <v>1107070000</v>
      </c>
      <c r="I13" s="3">
        <f t="array" ref="I13">INDEX([2]dqs_revenue_nov20!G$5:G$1826,MATCH($A13,IF([2]dqs_revenue_nov20!$B$5:$B$1826=2012,[2]dqs_revenue_nov20!$A$5:$A$1826,0),0))*1000</f>
        <v>1540746000</v>
      </c>
      <c r="J13" s="3">
        <f t="array" ref="J13">INDEX([2]dqs_revenue_nov20!H$5:H$1826,MATCH($A13,IF([2]dqs_revenue_nov20!$B$5:$B$1826=2012,[2]dqs_revenue_nov20!$A$5:$A$1826,0),0))*1000</f>
        <v>80256000</v>
      </c>
      <c r="K13" s="3">
        <f t="array" ref="K13">INDEX([2]dqs_revenue_nov20!I$5:I$1826,MATCH($A13,IF([2]dqs_revenue_nov20!$B$5:$B$1826=2012,[2]dqs_revenue_nov20!$A$5:$A$1826,0),0))*1000</f>
        <v>2651763000</v>
      </c>
      <c r="L13" s="3">
        <f t="array" ref="L13">INDEX([2]dqs_revenue_nov20!J$5:J$1826,MATCH($A13,IF([2]dqs_revenue_nov20!$B$5:$B$1826=2012,[2]dqs_revenue_nov20!$A$5:$A$1826,0),0))*1000</f>
        <v>2228625000</v>
      </c>
      <c r="M13" s="3">
        <f t="array" ref="M13">INDEX([2]dqs_revenue_nov20!K$5:K$1826,MATCH($A13,IF([2]dqs_revenue_nov20!$B$5:$B$1826=2012,[2]dqs_revenue_nov20!$A$5:$A$1826,0),0))*1000</f>
        <v>550019000</v>
      </c>
      <c r="N13" s="2">
        <f t="shared" si="2"/>
        <v>3995686000</v>
      </c>
      <c r="O13" s="2">
        <f t="shared" si="3"/>
        <v>6927278000</v>
      </c>
      <c r="P13" s="2">
        <f t="shared" si="4"/>
        <v>9970.9534839305379</v>
      </c>
      <c r="Q13" s="2">
        <f t="shared" si="5"/>
        <v>940.99798530406395</v>
      </c>
      <c r="R13" s="2">
        <f t="shared" si="6"/>
        <v>2074.0138688049537</v>
      </c>
      <c r="S13" s="2">
        <f t="shared" si="7"/>
        <v>794.87150030945611</v>
      </c>
      <c r="T13" s="2">
        <f t="shared" si="8"/>
        <v>1106.2490037809653</v>
      </c>
      <c r="U13" s="2">
        <f t="shared" si="9"/>
        <v>57.623462950703853</v>
      </c>
      <c r="V13" s="2">
        <f t="shared" si="10"/>
        <v>1903.9544331208544</v>
      </c>
      <c r="W13" s="2">
        <f t="shared" si="11"/>
        <v>1600.1431683427079</v>
      </c>
      <c r="X13" s="2">
        <f t="shared" si="12"/>
        <v>394.91127727127167</v>
      </c>
    </row>
    <row r="14" spans="1:24" x14ac:dyDescent="0.25">
      <c r="A14" t="s">
        <v>26</v>
      </c>
      <c r="B14" t="s">
        <v>27</v>
      </c>
      <c r="C14" s="2">
        <f>INDEX('[1]2012_population'!$B$5:$B$64,MATCH($A14,'[1]2012_population'!$A$5:$A$64,0))</f>
        <v>1595590</v>
      </c>
      <c r="D14" s="2">
        <f>INDEX('[1]2012_income'!$C$5:$C$64,MATCH($A14,'[1]2012_income'!$A$5:$A$64,0))</f>
        <v>55599208000</v>
      </c>
      <c r="E14" s="3">
        <f t="array" ref="E14">INDEX([2]dqs_revenue_nov20!C$5:C$1826,MATCH($A14,IF([2]dqs_revenue_nov20!$B$5:$B$1826=2012,[2]dqs_revenue_nov20!$A$5:$A$1826,0),0))*1000</f>
        <v>11568037000</v>
      </c>
      <c r="F14" s="3">
        <f t="array" ref="F14">INDEX([2]dqs_revenue_nov20!D$5:D$1826,MATCH($A14,IF([2]dqs_revenue_nov20!$B$5:$B$1826=2012,[2]dqs_revenue_nov20!$A$5:$A$1826,0),0))*1000</f>
        <v>1393289000</v>
      </c>
      <c r="G14" s="3">
        <f t="array" ref="G14">INDEX([2]dqs_revenue_nov20!E$5:E$1826,MATCH($A14,IF([2]dqs_revenue_nov20!$B$5:$B$1826=2012,[2]dqs_revenue_nov20!$A$5:$A$1826,0),0))*1000</f>
        <v>1224656000</v>
      </c>
      <c r="H14" s="3">
        <f t="array" ref="H14">INDEX([2]dqs_revenue_nov20!F$5:F$1826,MATCH($A14,IF([2]dqs_revenue_nov20!$B$5:$B$1826=2012,[2]dqs_revenue_nov20!$A$5:$A$1826,0),0))*1000</f>
        <v>463783000</v>
      </c>
      <c r="I14" s="3">
        <f t="array" ref="I14">INDEX([2]dqs_revenue_nov20!G$5:G$1826,MATCH($A14,IF([2]dqs_revenue_nov20!$B$5:$B$1826=2012,[2]dqs_revenue_nov20!$A$5:$A$1826,0),0))*1000</f>
        <v>1213335000</v>
      </c>
      <c r="J14" s="3">
        <f t="array" ref="J14">INDEX([2]dqs_revenue_nov20!H$5:H$1826,MATCH($A14,IF([2]dqs_revenue_nov20!$B$5:$B$1826=2012,[2]dqs_revenue_nov20!$A$5:$A$1826,0),0))*1000</f>
        <v>188589000</v>
      </c>
      <c r="K14" s="3">
        <f t="array" ref="K14">INDEX([2]dqs_revenue_nov20!I$5:I$1826,MATCH($A14,IF([2]dqs_revenue_nov20!$B$5:$B$1826=2012,[2]dqs_revenue_nov20!$A$5:$A$1826,0),0))*1000</f>
        <v>2674278000</v>
      </c>
      <c r="L14" s="3">
        <f t="array" ref="L14">INDEX([2]dqs_revenue_nov20!J$5:J$1826,MATCH($A14,IF([2]dqs_revenue_nov20!$B$5:$B$1826=2012,[2]dqs_revenue_nov20!$A$5:$A$1826,0),0))*1000</f>
        <v>1880628000</v>
      </c>
      <c r="M14" s="3">
        <f t="array" ref="M14">INDEX([2]dqs_revenue_nov20!K$5:K$1826,MATCH($A14,IF([2]dqs_revenue_nov20!$B$5:$B$1826=2012,[2]dqs_revenue_nov20!$A$5:$A$1826,0),0))*1000</f>
        <v>503356000</v>
      </c>
      <c r="N14" s="2">
        <f t="shared" si="2"/>
        <v>1688439000</v>
      </c>
      <c r="O14" s="2">
        <f t="shared" si="3"/>
        <v>4483652000</v>
      </c>
      <c r="P14" s="2">
        <f t="shared" si="4"/>
        <v>7250.0059539104659</v>
      </c>
      <c r="Q14" s="2">
        <f t="shared" si="5"/>
        <v>873.2124167235944</v>
      </c>
      <c r="R14" s="2">
        <f t="shared" si="6"/>
        <v>767.52549213770453</v>
      </c>
      <c r="S14" s="2">
        <f t="shared" si="7"/>
        <v>290.66552184458413</v>
      </c>
      <c r="T14" s="2">
        <f t="shared" si="8"/>
        <v>760.43031104481724</v>
      </c>
      <c r="U14" s="2">
        <f t="shared" si="9"/>
        <v>118.19389692840893</v>
      </c>
      <c r="V14" s="2">
        <f t="shared" si="10"/>
        <v>1676.0433444681905</v>
      </c>
      <c r="W14" s="2">
        <f t="shared" si="11"/>
        <v>1178.6411296134972</v>
      </c>
      <c r="X14" s="2">
        <f t="shared" si="12"/>
        <v>315.46700593510866</v>
      </c>
    </row>
    <row r="15" spans="1:24" x14ac:dyDescent="0.25">
      <c r="A15" t="s">
        <v>28</v>
      </c>
      <c r="B15" t="s">
        <v>29</v>
      </c>
      <c r="C15" s="2">
        <f>INDEX('[1]2012_population'!$B$5:$B$64,MATCH($A15,'[1]2012_population'!$A$5:$A$64,0))</f>
        <v>12873763</v>
      </c>
      <c r="D15" s="2">
        <f>INDEX('[1]2012_income'!$C$5:$C$64,MATCH($A15,'[1]2012_income'!$A$5:$A$64,0))</f>
        <v>593049235000</v>
      </c>
      <c r="E15" s="3">
        <f t="array" ref="E15">INDEX([2]dqs_revenue_nov20!C$5:C$1826,MATCH($A15,IF([2]dqs_revenue_nov20!$B$5:$B$1826=2012,[2]dqs_revenue_nov20!$A$5:$A$1826,0),0))*1000</f>
        <v>118438987000</v>
      </c>
      <c r="F15" s="3">
        <f t="array" ref="F15">INDEX([2]dqs_revenue_nov20!D$5:D$1826,MATCH($A15,IF([2]dqs_revenue_nov20!$B$5:$B$1826=2012,[2]dqs_revenue_nov20!$A$5:$A$1826,0),0))*1000</f>
        <v>25541837000</v>
      </c>
      <c r="G15" s="3">
        <f t="array" ref="G15">INDEX([2]dqs_revenue_nov20!E$5:E$1826,MATCH($A15,IF([2]dqs_revenue_nov20!$B$5:$B$1826=2012,[2]dqs_revenue_nov20!$A$5:$A$1826,0),0))*1000</f>
        <v>9645119000</v>
      </c>
      <c r="H15" s="3">
        <f t="array" ref="H15">INDEX([2]dqs_revenue_nov20!F$5:F$1826,MATCH($A15,IF([2]dqs_revenue_nov20!$B$5:$B$1826=2012,[2]dqs_revenue_nov20!$A$5:$A$1826,0),0))*1000</f>
        <v>8691217000</v>
      </c>
      <c r="I15" s="3">
        <f t="array" ref="I15">INDEX([2]dqs_revenue_nov20!G$5:G$1826,MATCH($A15,IF([2]dqs_revenue_nov20!$B$5:$B$1826=2012,[2]dqs_revenue_nov20!$A$5:$A$1826,0),0))*1000</f>
        <v>15512310000</v>
      </c>
      <c r="J15" s="3">
        <f t="array" ref="J15">INDEX([2]dqs_revenue_nov20!H$5:H$1826,MATCH($A15,IF([2]dqs_revenue_nov20!$B$5:$B$1826=2012,[2]dqs_revenue_nov20!$A$5:$A$1826,0),0))*1000</f>
        <v>3494539000</v>
      </c>
      <c r="K15" s="3">
        <f t="array" ref="K15">INDEX([2]dqs_revenue_nov20!I$5:I$1826,MATCH($A15,IF([2]dqs_revenue_nov20!$B$5:$B$1826=2012,[2]dqs_revenue_nov20!$A$5:$A$1826,0),0))*1000</f>
        <v>19072621000</v>
      </c>
      <c r="L15" s="3">
        <f t="array" ref="L15">INDEX([2]dqs_revenue_nov20!J$5:J$1826,MATCH($A15,IF([2]dqs_revenue_nov20!$B$5:$B$1826=2012,[2]dqs_revenue_nov20!$A$5:$A$1826,0),0))*1000</f>
        <v>12126101000</v>
      </c>
      <c r="M15" s="3">
        <f t="array" ref="M15">INDEX([2]dqs_revenue_nov20!K$5:K$1826,MATCH($A15,IF([2]dqs_revenue_nov20!$B$5:$B$1826=2012,[2]dqs_revenue_nov20!$A$5:$A$1826,0),0))*1000</f>
        <v>4699175000</v>
      </c>
      <c r="N15" s="2">
        <f t="shared" si="2"/>
        <v>18336336000</v>
      </c>
      <c r="O15" s="2">
        <f t="shared" si="3"/>
        <v>62885022000</v>
      </c>
      <c r="P15" s="2">
        <f t="shared" si="4"/>
        <v>9200.028538664259</v>
      </c>
      <c r="Q15" s="2">
        <f t="shared" si="5"/>
        <v>1984.0226202703902</v>
      </c>
      <c r="R15" s="2">
        <f t="shared" si="6"/>
        <v>749.20743841563649</v>
      </c>
      <c r="S15" s="2">
        <f t="shared" si="7"/>
        <v>675.11084365930924</v>
      </c>
      <c r="T15" s="2">
        <f t="shared" si="8"/>
        <v>1204.9553809558247</v>
      </c>
      <c r="U15" s="2">
        <f t="shared" si="9"/>
        <v>271.44658480974056</v>
      </c>
      <c r="V15" s="2">
        <f t="shared" si="10"/>
        <v>1481.510961480338</v>
      </c>
      <c r="W15" s="2">
        <f t="shared" si="11"/>
        <v>941.92358520193352</v>
      </c>
      <c r="X15" s="2">
        <f t="shared" si="12"/>
        <v>365.01953624592903</v>
      </c>
    </row>
    <row r="16" spans="1:24" x14ac:dyDescent="0.25">
      <c r="A16" t="s">
        <v>30</v>
      </c>
      <c r="B16" t="s">
        <v>31</v>
      </c>
      <c r="C16" s="2">
        <f>INDEX('[1]2012_population'!$B$5:$B$64,MATCH($A16,'[1]2012_population'!$A$5:$A$64,0))</f>
        <v>6537632</v>
      </c>
      <c r="D16" s="2">
        <f>INDEX('[1]2012_income'!$C$5:$C$64,MATCH($A16,'[1]2012_income'!$A$5:$A$64,0))</f>
        <v>248345693000</v>
      </c>
      <c r="E16" s="3">
        <f t="array" ref="E16">INDEX([2]dqs_revenue_nov20!C$5:C$1826,MATCH($A16,IF([2]dqs_revenue_nov20!$B$5:$B$1826=2012,[2]dqs_revenue_nov20!$A$5:$A$1826,0),0))*1000</f>
        <v>53736947000</v>
      </c>
      <c r="F16" s="3">
        <f t="array" ref="F16">INDEX([2]dqs_revenue_nov20!D$5:D$1826,MATCH($A16,IF([2]dqs_revenue_nov20!$B$5:$B$1826=2012,[2]dqs_revenue_nov20!$A$5:$A$1826,0),0))*1000</f>
        <v>6499971000</v>
      </c>
      <c r="G16" s="3">
        <f t="array" ref="G16">INDEX([2]dqs_revenue_nov20!E$5:E$1826,MATCH($A16,IF([2]dqs_revenue_nov20!$B$5:$B$1826=2012,[2]dqs_revenue_nov20!$A$5:$A$1826,0),0))*1000</f>
        <v>6621954000</v>
      </c>
      <c r="H16" s="3">
        <f t="array" ref="H16">INDEX([2]dqs_revenue_nov20!F$5:F$1826,MATCH($A16,IF([2]dqs_revenue_nov20!$B$5:$B$1826=2012,[2]dqs_revenue_nov20!$A$5:$A$1826,0),0))*1000</f>
        <v>3476080000</v>
      </c>
      <c r="I16" s="3">
        <f t="array" ref="I16">INDEX([2]dqs_revenue_nov20!G$5:G$1826,MATCH($A16,IF([2]dqs_revenue_nov20!$B$5:$B$1826=2012,[2]dqs_revenue_nov20!$A$5:$A$1826,0),0))*1000</f>
        <v>6097513000</v>
      </c>
      <c r="J16" s="3">
        <f t="array" ref="J16">INDEX([2]dqs_revenue_nov20!H$5:H$1826,MATCH($A16,IF([2]dqs_revenue_nov20!$B$5:$B$1826=2012,[2]dqs_revenue_nov20!$A$5:$A$1826,0),0))*1000</f>
        <v>794508000</v>
      </c>
      <c r="K16" s="3">
        <f t="array" ref="K16">INDEX([2]dqs_revenue_nov20!I$5:I$1826,MATCH($A16,IF([2]dqs_revenue_nov20!$B$5:$B$1826=2012,[2]dqs_revenue_nov20!$A$5:$A$1826,0),0))*1000</f>
        <v>11115800000</v>
      </c>
      <c r="L16" s="3">
        <f t="array" ref="L16">INDEX([2]dqs_revenue_nov20!J$5:J$1826,MATCH($A16,IF([2]dqs_revenue_nov20!$B$5:$B$1826=2012,[2]dqs_revenue_nov20!$A$5:$A$1826,0),0))*1000</f>
        <v>8952321000</v>
      </c>
      <c r="M16" s="3">
        <f t="array" ref="M16">INDEX([2]dqs_revenue_nov20!K$5:K$1826,MATCH($A16,IF([2]dqs_revenue_nov20!$B$5:$B$1826=2012,[2]dqs_revenue_nov20!$A$5:$A$1826,0),0))*1000</f>
        <v>2016889000</v>
      </c>
      <c r="N16" s="2">
        <f t="shared" si="2"/>
        <v>10098034000</v>
      </c>
      <c r="O16" s="2">
        <f t="shared" si="3"/>
        <v>23490026000</v>
      </c>
      <c r="P16" s="2">
        <f t="shared" si="4"/>
        <v>8219.6347240101622</v>
      </c>
      <c r="Q16" s="2">
        <f t="shared" si="5"/>
        <v>994.23935149607689</v>
      </c>
      <c r="R16" s="2">
        <f t="shared" si="6"/>
        <v>1012.8979422518735</v>
      </c>
      <c r="S16" s="2">
        <f t="shared" si="7"/>
        <v>531.70322220645028</v>
      </c>
      <c r="T16" s="2">
        <f t="shared" si="8"/>
        <v>932.67914131599946</v>
      </c>
      <c r="U16" s="2">
        <f t="shared" si="9"/>
        <v>121.52840661572876</v>
      </c>
      <c r="V16" s="2">
        <f t="shared" si="10"/>
        <v>1700.2792448397217</v>
      </c>
      <c r="W16" s="2">
        <f t="shared" si="11"/>
        <v>1369.3522364060871</v>
      </c>
      <c r="X16" s="2">
        <f t="shared" si="12"/>
        <v>308.5045166200851</v>
      </c>
    </row>
    <row r="17" spans="1:24" x14ac:dyDescent="0.25">
      <c r="A17" t="s">
        <v>32</v>
      </c>
      <c r="B17" t="s">
        <v>33</v>
      </c>
      <c r="C17" s="2">
        <f>INDEX('[1]2012_population'!$B$5:$B$64,MATCH($A17,'[1]2012_population'!$A$5:$A$64,0))</f>
        <v>3075935</v>
      </c>
      <c r="D17" s="2">
        <f>INDEX('[1]2012_income'!$C$5:$C$64,MATCH($A17,'[1]2012_income'!$A$5:$A$64,0))</f>
        <v>133675217000</v>
      </c>
      <c r="E17" s="3">
        <f t="array" ref="E17">INDEX([2]dqs_revenue_nov20!C$5:C$1826,MATCH($A17,IF([2]dqs_revenue_nov20!$B$5:$B$1826=2012,[2]dqs_revenue_nov20!$A$5:$A$1826,0),0))*1000</f>
        <v>31885488000</v>
      </c>
      <c r="F17" s="3">
        <f t="array" ref="F17">INDEX([2]dqs_revenue_nov20!D$5:D$1826,MATCH($A17,IF([2]dqs_revenue_nov20!$B$5:$B$1826=2012,[2]dqs_revenue_nov20!$A$5:$A$1826,0),0))*1000</f>
        <v>4537262000</v>
      </c>
      <c r="G17" s="3">
        <f t="array" ref="G17">INDEX([2]dqs_revenue_nov20!E$5:E$1826,MATCH($A17,IF([2]dqs_revenue_nov20!$B$5:$B$1826=2012,[2]dqs_revenue_nov20!$A$5:$A$1826,0),0))*1000</f>
        <v>3214282000</v>
      </c>
      <c r="H17" s="3">
        <f t="array" ref="H17">INDEX([2]dqs_revenue_nov20!F$5:F$1826,MATCH($A17,IF([2]dqs_revenue_nov20!$B$5:$B$1826=2012,[2]dqs_revenue_nov20!$A$5:$A$1826,0),0))*1000</f>
        <v>1342494000</v>
      </c>
      <c r="I17" s="3">
        <f t="array" ref="I17">INDEX([2]dqs_revenue_nov20!G$5:G$1826,MATCH($A17,IF([2]dqs_revenue_nov20!$B$5:$B$1826=2012,[2]dqs_revenue_nov20!$A$5:$A$1826,0),0))*1000</f>
        <v>3126638000</v>
      </c>
      <c r="J17" s="3">
        <f t="array" ref="J17">INDEX([2]dqs_revenue_nov20!H$5:H$1826,MATCH($A17,IF([2]dqs_revenue_nov20!$B$5:$B$1826=2012,[2]dqs_revenue_nov20!$A$5:$A$1826,0),0))*1000</f>
        <v>425776000</v>
      </c>
      <c r="K17" s="3">
        <f t="array" ref="K17">INDEX([2]dqs_revenue_nov20!I$5:I$1826,MATCH($A17,IF([2]dqs_revenue_nov20!$B$5:$B$1826=2012,[2]dqs_revenue_nov20!$A$5:$A$1826,0),0))*1000</f>
        <v>6741283000</v>
      </c>
      <c r="L17" s="3">
        <f t="array" ref="L17">INDEX([2]dqs_revenue_nov20!J$5:J$1826,MATCH($A17,IF([2]dqs_revenue_nov20!$B$5:$B$1826=2012,[2]dqs_revenue_nov20!$A$5:$A$1826,0),0))*1000</f>
        <v>5963534000</v>
      </c>
      <c r="M17" s="3">
        <f t="array" ref="M17">INDEX([2]dqs_revenue_nov20!K$5:K$1826,MATCH($A17,IF([2]dqs_revenue_nov20!$B$5:$B$1826=2012,[2]dqs_revenue_nov20!$A$5:$A$1826,0),0))*1000</f>
        <v>1410067000</v>
      </c>
      <c r="N17" s="2">
        <f t="shared" si="2"/>
        <v>4556776000</v>
      </c>
      <c r="O17" s="2">
        <f t="shared" si="3"/>
        <v>12646452000</v>
      </c>
      <c r="P17" s="2">
        <f t="shared" si="4"/>
        <v>10366.112417850181</v>
      </c>
      <c r="Q17" s="2">
        <f t="shared" si="5"/>
        <v>1475.0838362969309</v>
      </c>
      <c r="R17" s="2">
        <f t="shared" si="6"/>
        <v>1044.9772183092296</v>
      </c>
      <c r="S17" s="2">
        <f t="shared" si="7"/>
        <v>436.45070523271784</v>
      </c>
      <c r="T17" s="2">
        <f t="shared" si="8"/>
        <v>1016.4837683501114</v>
      </c>
      <c r="U17" s="2">
        <f t="shared" si="9"/>
        <v>138.4216506525658</v>
      </c>
      <c r="V17" s="2">
        <f t="shared" si="10"/>
        <v>2191.6207592163032</v>
      </c>
      <c r="W17" s="2">
        <f t="shared" si="11"/>
        <v>1938.7711378816523</v>
      </c>
      <c r="X17" s="2">
        <f t="shared" si="12"/>
        <v>458.41898479649279</v>
      </c>
    </row>
    <row r="18" spans="1:24" x14ac:dyDescent="0.25">
      <c r="A18" t="s">
        <v>34</v>
      </c>
      <c r="B18" t="s">
        <v>35</v>
      </c>
      <c r="C18" s="2">
        <f>INDEX('[1]2012_population'!$B$5:$B$64,MATCH($A18,'[1]2012_population'!$A$5:$A$64,0))</f>
        <v>2885966</v>
      </c>
      <c r="D18" s="2">
        <f>INDEX('[1]2012_income'!$C$5:$C$64,MATCH($A18,'[1]2012_income'!$A$5:$A$64,0))</f>
        <v>126189704000</v>
      </c>
      <c r="E18" s="3">
        <f t="array" ref="E18">INDEX([2]dqs_revenue_nov20!C$5:C$1826,MATCH($A18,IF([2]dqs_revenue_nov20!$B$5:$B$1826=2012,[2]dqs_revenue_nov20!$A$5:$A$1826,0),0))*1000</f>
        <v>26159571000</v>
      </c>
      <c r="F18" s="3">
        <f t="array" ref="F18">INDEX([2]dqs_revenue_nov20!D$5:D$1826,MATCH($A18,IF([2]dqs_revenue_nov20!$B$5:$B$1826=2012,[2]dqs_revenue_nov20!$A$5:$A$1826,0),0))*1000</f>
        <v>3925808000</v>
      </c>
      <c r="G18" s="3">
        <f t="array" ref="G18">INDEX([2]dqs_revenue_nov20!E$5:E$1826,MATCH($A18,IF([2]dqs_revenue_nov20!$B$5:$B$1826=2012,[2]dqs_revenue_nov20!$A$5:$A$1826,0),0))*1000</f>
        <v>3714983000</v>
      </c>
      <c r="H18" s="3">
        <f t="array" ref="H18">INDEX([2]dqs_revenue_nov20!F$5:F$1826,MATCH($A18,IF([2]dqs_revenue_nov20!$B$5:$B$1826=2012,[2]dqs_revenue_nov20!$A$5:$A$1826,0),0))*1000</f>
        <v>1103867000</v>
      </c>
      <c r="I18" s="3">
        <f t="array" ref="I18">INDEX([2]dqs_revenue_nov20!G$5:G$1826,MATCH($A18,IF([2]dqs_revenue_nov20!$B$5:$B$1826=2012,[2]dqs_revenue_nov20!$A$5:$A$1826,0),0))*1000</f>
        <v>2893587000</v>
      </c>
      <c r="J18" s="3">
        <f t="array" ref="J18">INDEX([2]dqs_revenue_nov20!H$5:H$1826,MATCH($A18,IF([2]dqs_revenue_nov20!$B$5:$B$1826=2012,[2]dqs_revenue_nov20!$A$5:$A$1826,0),0))*1000</f>
        <v>317578000</v>
      </c>
      <c r="K18" s="3">
        <f t="array" ref="K18">INDEX([2]dqs_revenue_nov20!I$5:I$1826,MATCH($A18,IF([2]dqs_revenue_nov20!$B$5:$B$1826=2012,[2]dqs_revenue_nov20!$A$5:$A$1826,0),0))*1000</f>
        <v>4331875000</v>
      </c>
      <c r="L18" s="3">
        <f t="array" ref="L18">INDEX([2]dqs_revenue_nov20!J$5:J$1826,MATCH($A18,IF([2]dqs_revenue_nov20!$B$5:$B$1826=2012,[2]dqs_revenue_nov20!$A$5:$A$1826,0),0))*1000</f>
        <v>4802253000</v>
      </c>
      <c r="M18" s="3">
        <f t="array" ref="M18">INDEX([2]dqs_revenue_nov20!K$5:K$1826,MATCH($A18,IF([2]dqs_revenue_nov20!$B$5:$B$1826=2012,[2]dqs_revenue_nov20!$A$5:$A$1826,0),0))*1000</f>
        <v>1240406000</v>
      </c>
      <c r="N18" s="2">
        <f t="shared" si="2"/>
        <v>4818850000</v>
      </c>
      <c r="O18" s="2">
        <f t="shared" si="3"/>
        <v>11955823000</v>
      </c>
      <c r="P18" s="2">
        <f t="shared" si="4"/>
        <v>9064.40720368847</v>
      </c>
      <c r="Q18" s="2">
        <f t="shared" si="5"/>
        <v>1360.3098581202967</v>
      </c>
      <c r="R18" s="2">
        <f t="shared" si="6"/>
        <v>1287.2580619452897</v>
      </c>
      <c r="S18" s="2">
        <f t="shared" si="7"/>
        <v>382.49480416609202</v>
      </c>
      <c r="T18" s="2">
        <f t="shared" si="8"/>
        <v>1002.6407102509177</v>
      </c>
      <c r="U18" s="2">
        <f t="shared" si="9"/>
        <v>110.04218344914666</v>
      </c>
      <c r="V18" s="2">
        <f t="shared" si="10"/>
        <v>1501.0138719582974</v>
      </c>
      <c r="W18" s="2">
        <f t="shared" si="11"/>
        <v>1664.0019321086943</v>
      </c>
      <c r="X18" s="2">
        <f t="shared" si="12"/>
        <v>429.80617235268886</v>
      </c>
    </row>
    <row r="19" spans="1:24" x14ac:dyDescent="0.25">
      <c r="A19" t="s">
        <v>36</v>
      </c>
      <c r="B19" t="s">
        <v>37</v>
      </c>
      <c r="C19" s="2">
        <f>INDEX('[1]2012_population'!$B$5:$B$64,MATCH($A19,'[1]2012_population'!$A$5:$A$64,0))</f>
        <v>4383465</v>
      </c>
      <c r="D19" s="2">
        <f>INDEX('[1]2012_income'!$C$5:$C$64,MATCH($A19,'[1]2012_income'!$A$5:$A$64,0))</f>
        <v>156990191000</v>
      </c>
      <c r="E19" s="3">
        <f t="array" ref="E19">INDEX([2]dqs_revenue_nov20!C$5:C$1826,MATCH($A19,IF([2]dqs_revenue_nov20!$B$5:$B$1826=2012,[2]dqs_revenue_nov20!$A$5:$A$1826,0),0))*1000</f>
        <v>35752401000</v>
      </c>
      <c r="F19" s="3">
        <f t="array" ref="F19">INDEX([2]dqs_revenue_nov20!D$5:D$1826,MATCH($A19,IF([2]dqs_revenue_nov20!$B$5:$B$1826=2012,[2]dqs_revenue_nov20!$A$5:$A$1826,0),0))*1000</f>
        <v>3130254000</v>
      </c>
      <c r="G19" s="3">
        <f t="array" ref="G19">INDEX([2]dqs_revenue_nov20!E$5:E$1826,MATCH($A19,IF([2]dqs_revenue_nov20!$B$5:$B$1826=2012,[2]dqs_revenue_nov20!$A$5:$A$1826,0),0))*1000</f>
        <v>3052236000</v>
      </c>
      <c r="H19" s="3">
        <f t="array" ref="H19">INDEX([2]dqs_revenue_nov20!F$5:F$1826,MATCH($A19,IF([2]dqs_revenue_nov20!$B$5:$B$1826=2012,[2]dqs_revenue_nov20!$A$5:$A$1826,0),0))*1000</f>
        <v>2557314000</v>
      </c>
      <c r="I19" s="3">
        <f t="array" ref="I19">INDEX([2]dqs_revenue_nov20!G$5:G$1826,MATCH($A19,IF([2]dqs_revenue_nov20!$B$5:$B$1826=2012,[2]dqs_revenue_nov20!$A$5:$A$1826,0),0))*1000</f>
        <v>4637599000</v>
      </c>
      <c r="J19" s="3">
        <f t="array" ref="J19">INDEX([2]dqs_revenue_nov20!H$5:H$1826,MATCH($A19,IF([2]dqs_revenue_nov20!$B$5:$B$1826=2012,[2]dqs_revenue_nov20!$A$5:$A$1826,0),0))*1000</f>
        <v>689526000</v>
      </c>
      <c r="K19" s="3">
        <f t="array" ref="K19">INDEX([2]dqs_revenue_nov20!I$5:I$1826,MATCH($A19,IF([2]dqs_revenue_nov20!$B$5:$B$1826=2012,[2]dqs_revenue_nov20!$A$5:$A$1826,0),0))*1000</f>
        <v>8606289000</v>
      </c>
      <c r="L19" s="3">
        <f t="array" ref="L19">INDEX([2]dqs_revenue_nov20!J$5:J$1826,MATCH($A19,IF([2]dqs_revenue_nov20!$B$5:$B$1826=2012,[2]dqs_revenue_nov20!$A$5:$A$1826,0),0))*1000</f>
        <v>5128066000</v>
      </c>
      <c r="M19" s="3">
        <f t="array" ref="M19">INDEX([2]dqs_revenue_nov20!K$5:K$1826,MATCH($A19,IF([2]dqs_revenue_nov20!$B$5:$B$1826=2012,[2]dqs_revenue_nov20!$A$5:$A$1826,0),0))*1000</f>
        <v>1143560000</v>
      </c>
      <c r="N19" s="2">
        <f t="shared" si="2"/>
        <v>5609550000</v>
      </c>
      <c r="O19" s="2">
        <f t="shared" si="3"/>
        <v>14066929000</v>
      </c>
      <c r="P19" s="2">
        <f t="shared" si="4"/>
        <v>8156.1962967652298</v>
      </c>
      <c r="Q19" s="2">
        <f t="shared" si="5"/>
        <v>714.10493753229468</v>
      </c>
      <c r="R19" s="2">
        <f t="shared" si="6"/>
        <v>696.30668888653156</v>
      </c>
      <c r="S19" s="2">
        <f t="shared" si="7"/>
        <v>583.40011839948534</v>
      </c>
      <c r="T19" s="2">
        <f t="shared" si="8"/>
        <v>1057.9755969307387</v>
      </c>
      <c r="U19" s="2">
        <f t="shared" si="9"/>
        <v>157.30158675842057</v>
      </c>
      <c r="V19" s="2">
        <f t="shared" si="10"/>
        <v>1963.3529639223764</v>
      </c>
      <c r="W19" s="2">
        <f t="shared" si="11"/>
        <v>1169.8658481361206</v>
      </c>
      <c r="X19" s="2">
        <f t="shared" si="12"/>
        <v>260.88037659705282</v>
      </c>
    </row>
    <row r="20" spans="1:24" x14ac:dyDescent="0.25">
      <c r="A20" t="s">
        <v>38</v>
      </c>
      <c r="B20" t="s">
        <v>39</v>
      </c>
      <c r="C20" s="2">
        <f>INDEX('[1]2012_population'!$B$5:$B$64,MATCH($A20,'[1]2012_population'!$A$5:$A$64,0))</f>
        <v>4604744</v>
      </c>
      <c r="D20" s="2">
        <f>INDEX('[1]2012_income'!$C$5:$C$64,MATCH($A20,'[1]2012_income'!$A$5:$A$64,0))</f>
        <v>186615842000</v>
      </c>
      <c r="E20" s="3">
        <f t="array" ref="E20">INDEX([2]dqs_revenue_nov20!C$5:C$1826,MATCH($A20,IF([2]dqs_revenue_nov20!$B$5:$B$1826=2012,[2]dqs_revenue_nov20!$A$5:$A$1826,0),0))*1000</f>
        <v>41922434000</v>
      </c>
      <c r="F20" s="3">
        <f t="array" ref="F20">INDEX([2]dqs_revenue_nov20!D$5:D$1826,MATCH($A20,IF([2]dqs_revenue_nov20!$B$5:$B$1826=2012,[2]dqs_revenue_nov20!$A$5:$A$1826,0),0))*1000</f>
        <v>3637788000</v>
      </c>
      <c r="G20" s="3">
        <f t="array" ref="G20">INDEX([2]dqs_revenue_nov20!E$5:E$1826,MATCH($A20,IF([2]dqs_revenue_nov20!$B$5:$B$1826=2012,[2]dqs_revenue_nov20!$A$5:$A$1826,0),0))*1000</f>
        <v>6658266000</v>
      </c>
      <c r="H20" s="3">
        <f t="array" ref="H20">INDEX([2]dqs_revenue_nov20!F$5:F$1826,MATCH($A20,IF([2]dqs_revenue_nov20!$B$5:$B$1826=2012,[2]dqs_revenue_nov20!$A$5:$A$1826,0),0))*1000</f>
        <v>2412509000</v>
      </c>
      <c r="I20" s="3">
        <f t="array" ref="I20">INDEX([2]dqs_revenue_nov20!G$5:G$1826,MATCH($A20,IF([2]dqs_revenue_nov20!$B$5:$B$1826=2012,[2]dqs_revenue_nov20!$A$5:$A$1826,0),0))*1000</f>
        <v>2474606000</v>
      </c>
      <c r="J20" s="3">
        <f t="array" ref="J20">INDEX([2]dqs_revenue_nov20!H$5:H$1826,MATCH($A20,IF([2]dqs_revenue_nov20!$B$5:$B$1826=2012,[2]dqs_revenue_nov20!$A$5:$A$1826,0),0))*1000</f>
        <v>290389000</v>
      </c>
      <c r="K20" s="3">
        <f t="array" ref="K20">INDEX([2]dqs_revenue_nov20!I$5:I$1826,MATCH($A20,IF([2]dqs_revenue_nov20!$B$5:$B$1826=2012,[2]dqs_revenue_nov20!$A$5:$A$1826,0),0))*1000</f>
        <v>12120237000</v>
      </c>
      <c r="L20" s="3">
        <f t="array" ref="L20">INDEX([2]dqs_revenue_nov20!J$5:J$1826,MATCH($A20,IF([2]dqs_revenue_nov20!$B$5:$B$1826=2012,[2]dqs_revenue_nov20!$A$5:$A$1826,0),0))*1000</f>
        <v>6416922000</v>
      </c>
      <c r="M20" s="3">
        <f t="array" ref="M20">INDEX([2]dqs_revenue_nov20!K$5:K$1826,MATCH($A20,IF([2]dqs_revenue_nov20!$B$5:$B$1826=2012,[2]dqs_revenue_nov20!$A$5:$A$1826,0),0))*1000</f>
        <v>2489782000</v>
      </c>
      <c r="N20" s="2">
        <f t="shared" si="2"/>
        <v>9070775000</v>
      </c>
      <c r="O20" s="2">
        <f t="shared" si="3"/>
        <v>15473558000</v>
      </c>
      <c r="P20" s="2">
        <f t="shared" si="4"/>
        <v>9104.1834247463048</v>
      </c>
      <c r="Q20" s="2">
        <f t="shared" si="5"/>
        <v>790.00873881371035</v>
      </c>
      <c r="R20" s="2">
        <f t="shared" si="6"/>
        <v>1445.9579077577384</v>
      </c>
      <c r="S20" s="2">
        <f t="shared" si="7"/>
        <v>523.91815918539658</v>
      </c>
      <c r="T20" s="2">
        <f t="shared" si="8"/>
        <v>537.40359941833901</v>
      </c>
      <c r="U20" s="2">
        <f t="shared" si="9"/>
        <v>63.063006325650242</v>
      </c>
      <c r="V20" s="2">
        <f t="shared" si="10"/>
        <v>2632.119614032832</v>
      </c>
      <c r="W20" s="2">
        <f t="shared" si="11"/>
        <v>1393.5458735599634</v>
      </c>
      <c r="X20" s="2">
        <f t="shared" si="12"/>
        <v>540.69933095086287</v>
      </c>
    </row>
    <row r="21" spans="1:24" x14ac:dyDescent="0.25">
      <c r="A21" t="s">
        <v>40</v>
      </c>
      <c r="B21" t="s">
        <v>41</v>
      </c>
      <c r="C21" s="2">
        <f>INDEX('[1]2012_population'!$B$5:$B$64,MATCH($A21,'[1]2012_population'!$A$5:$A$64,0))</f>
        <v>1328592</v>
      </c>
      <c r="D21" s="2">
        <f>INDEX('[1]2012_income'!$C$5:$C$64,MATCH($A21,'[1]2012_income'!$A$5:$A$64,0))</f>
        <v>52597944000</v>
      </c>
      <c r="E21" s="3">
        <f t="array" ref="E21">INDEX([2]dqs_revenue_nov20!C$5:C$1826,MATCH($A21,IF([2]dqs_revenue_nov20!$B$5:$B$1826=2012,[2]dqs_revenue_nov20!$A$5:$A$1826,0),0))*1000</f>
        <v>11768545000</v>
      </c>
      <c r="F21" s="3">
        <f t="array" ref="F21">INDEX([2]dqs_revenue_nov20!D$5:D$1826,MATCH($A21,IF([2]dqs_revenue_nov20!$B$5:$B$1826=2012,[2]dqs_revenue_nov20!$A$5:$A$1826,0),0))*1000</f>
        <v>2376601000</v>
      </c>
      <c r="G21" s="3">
        <f t="array" ref="G21">INDEX([2]dqs_revenue_nov20!E$5:E$1826,MATCH($A21,IF([2]dqs_revenue_nov20!$B$5:$B$1826=2012,[2]dqs_revenue_nov20!$A$5:$A$1826,0),0))*1000</f>
        <v>1064342000</v>
      </c>
      <c r="H21" s="3">
        <f t="array" ref="H21">INDEX([2]dqs_revenue_nov20!F$5:F$1826,MATCH($A21,IF([2]dqs_revenue_nov20!$B$5:$B$1826=2012,[2]dqs_revenue_nov20!$A$5:$A$1826,0),0))*1000</f>
        <v>690991000</v>
      </c>
      <c r="I21" s="3">
        <f t="array" ref="I21">INDEX([2]dqs_revenue_nov20!G$5:G$1826,MATCH($A21,IF([2]dqs_revenue_nov20!$B$5:$B$1826=2012,[2]dqs_revenue_nov20!$A$5:$A$1826,0),0))*1000</f>
        <v>1441926000</v>
      </c>
      <c r="J21" s="3">
        <f t="array" ref="J21">INDEX([2]dqs_revenue_nov20!H$5:H$1826,MATCH($A21,IF([2]dqs_revenue_nov20!$B$5:$B$1826=2012,[2]dqs_revenue_nov20!$A$5:$A$1826,0),0))*1000</f>
        <v>232118000</v>
      </c>
      <c r="K21" s="3">
        <f t="array" ref="K21">INDEX([2]dqs_revenue_nov20!I$5:I$1826,MATCH($A21,IF([2]dqs_revenue_nov20!$B$5:$B$1826=2012,[2]dqs_revenue_nov20!$A$5:$A$1826,0),0))*1000</f>
        <v>3054548000</v>
      </c>
      <c r="L21" s="3">
        <f t="array" ref="L21">INDEX([2]dqs_revenue_nov20!J$5:J$1826,MATCH($A21,IF([2]dqs_revenue_nov20!$B$5:$B$1826=2012,[2]dqs_revenue_nov20!$A$5:$A$1826,0),0))*1000</f>
        <v>1301088000</v>
      </c>
      <c r="M21" s="3">
        <f t="array" ref="M21">INDEX([2]dqs_revenue_nov20!K$5:K$1826,MATCH($A21,IF([2]dqs_revenue_nov20!$B$5:$B$1826=2012,[2]dqs_revenue_nov20!$A$5:$A$1826,0),0))*1000</f>
        <v>457617000</v>
      </c>
      <c r="N21" s="2">
        <f t="shared" si="2"/>
        <v>1755333000</v>
      </c>
      <c r="O21" s="2">
        <f t="shared" si="3"/>
        <v>5805978000</v>
      </c>
      <c r="P21" s="2">
        <f t="shared" si="4"/>
        <v>8857.90746895962</v>
      </c>
      <c r="Q21" s="2">
        <f t="shared" si="5"/>
        <v>1788.8117646350422</v>
      </c>
      <c r="R21" s="2">
        <f t="shared" si="6"/>
        <v>801.10523019858613</v>
      </c>
      <c r="S21" s="2">
        <f t="shared" si="7"/>
        <v>520.0926996399196</v>
      </c>
      <c r="T21" s="2">
        <f t="shared" si="8"/>
        <v>1085.3038404566639</v>
      </c>
      <c r="U21" s="2">
        <f t="shared" si="9"/>
        <v>174.70976793477607</v>
      </c>
      <c r="V21" s="2">
        <f t="shared" si="10"/>
        <v>2299.0865517781231</v>
      </c>
      <c r="W21" s="2">
        <f t="shared" si="11"/>
        <v>979.29838505726366</v>
      </c>
      <c r="X21" s="2">
        <f t="shared" si="12"/>
        <v>344.43756999891616</v>
      </c>
    </row>
    <row r="22" spans="1:24" x14ac:dyDescent="0.25">
      <c r="A22" t="s">
        <v>42</v>
      </c>
      <c r="B22" t="s">
        <v>43</v>
      </c>
      <c r="C22" s="2">
        <f>INDEX('[1]2012_population'!$B$5:$B$64,MATCH($A22,'[1]2012_population'!$A$5:$A$64,0))</f>
        <v>5891819</v>
      </c>
      <c r="D22" s="2">
        <f>INDEX('[1]2012_income'!$C$5:$C$64,MATCH($A22,'[1]2012_income'!$A$5:$A$64,0))</f>
        <v>312724325000</v>
      </c>
      <c r="E22" s="3">
        <f t="array" ref="E22">INDEX([2]dqs_revenue_nov20!C$5:C$1826,MATCH($A22,IF([2]dqs_revenue_nov20!$B$5:$B$1826=2012,[2]dqs_revenue_nov20!$A$5:$A$1826,0),0))*1000</f>
        <v>56503180000</v>
      </c>
      <c r="F22" s="3">
        <f t="array" ref="F22">INDEX([2]dqs_revenue_nov20!D$5:D$1826,MATCH($A22,IF([2]dqs_revenue_nov20!$B$5:$B$1826=2012,[2]dqs_revenue_nov20!$A$5:$A$1826,0),0))*1000</f>
        <v>8966328000</v>
      </c>
      <c r="G22" s="3">
        <f t="array" ref="G22">INDEX([2]dqs_revenue_nov20!E$5:E$1826,MATCH($A22,IF([2]dqs_revenue_nov20!$B$5:$B$1826=2012,[2]dqs_revenue_nov20!$A$5:$A$1826,0),0))*1000</f>
        <v>4076578000</v>
      </c>
      <c r="H22" s="3">
        <f t="array" ref="H22">INDEX([2]dqs_revenue_nov20!F$5:F$1826,MATCH($A22,IF([2]dqs_revenue_nov20!$B$5:$B$1826=2012,[2]dqs_revenue_nov20!$A$5:$A$1826,0),0))*1000</f>
        <v>3854195000</v>
      </c>
      <c r="I22" s="3">
        <f t="array" ref="I22">INDEX([2]dqs_revenue_nov20!G$5:G$1826,MATCH($A22,IF([2]dqs_revenue_nov20!$B$5:$B$1826=2012,[2]dqs_revenue_nov20!$A$5:$A$1826,0),0))*1000</f>
        <v>11477575000</v>
      </c>
      <c r="J22" s="3">
        <f t="array" ref="J22">INDEX([2]dqs_revenue_nov20!H$5:H$1826,MATCH($A22,IF([2]dqs_revenue_nov20!$B$5:$B$1826=2012,[2]dqs_revenue_nov20!$A$5:$A$1826,0),0))*1000</f>
        <v>880356000</v>
      </c>
      <c r="K22" s="3">
        <f t="array" ref="K22">INDEX([2]dqs_revenue_nov20!I$5:I$1826,MATCH($A22,IF([2]dqs_revenue_nov20!$B$5:$B$1826=2012,[2]dqs_revenue_nov20!$A$5:$A$1826,0),0))*1000</f>
        <v>11497953000</v>
      </c>
      <c r="L22" s="3">
        <f t="array" ref="L22">INDEX([2]dqs_revenue_nov20!J$5:J$1826,MATCH($A22,IF([2]dqs_revenue_nov20!$B$5:$B$1826=2012,[2]dqs_revenue_nov20!$A$5:$A$1826,0),0))*1000</f>
        <v>6231977000</v>
      </c>
      <c r="M22" s="3">
        <f t="array" ref="M22">INDEX([2]dqs_revenue_nov20!K$5:K$1826,MATCH($A22,IF([2]dqs_revenue_nov20!$B$5:$B$1826=2012,[2]dqs_revenue_nov20!$A$5:$A$1826,0),0))*1000</f>
        <v>2647479000</v>
      </c>
      <c r="N22" s="2">
        <f t="shared" si="2"/>
        <v>7930773000</v>
      </c>
      <c r="O22" s="2">
        <f t="shared" si="3"/>
        <v>29255032000</v>
      </c>
      <c r="P22" s="2">
        <f t="shared" si="4"/>
        <v>9590.1079106469497</v>
      </c>
      <c r="Q22" s="2">
        <f t="shared" si="5"/>
        <v>1521.8267906736442</v>
      </c>
      <c r="R22" s="2">
        <f t="shared" si="6"/>
        <v>691.90482599686106</v>
      </c>
      <c r="S22" s="2">
        <f t="shared" si="7"/>
        <v>654.16045537040429</v>
      </c>
      <c r="T22" s="2">
        <f t="shared" si="8"/>
        <v>1948.052884856103</v>
      </c>
      <c r="U22" s="2">
        <f t="shared" si="9"/>
        <v>149.42006874277706</v>
      </c>
      <c r="V22" s="2">
        <f t="shared" si="10"/>
        <v>1951.511579021691</v>
      </c>
      <c r="W22" s="2">
        <f t="shared" si="11"/>
        <v>1057.7339527911499</v>
      </c>
      <c r="X22" s="2">
        <f t="shared" si="12"/>
        <v>449.34832519464703</v>
      </c>
    </row>
    <row r="23" spans="1:24" x14ac:dyDescent="0.25">
      <c r="A23" t="s">
        <v>44</v>
      </c>
      <c r="B23" t="s">
        <v>45</v>
      </c>
      <c r="C23" s="2">
        <f>INDEX('[1]2012_population'!$B$5:$B$64,MATCH($A23,'[1]2012_population'!$A$5:$A$64,0))</f>
        <v>6655829</v>
      </c>
      <c r="D23" s="2">
        <f>INDEX('[1]2012_income'!$C$5:$C$64,MATCH($A23,'[1]2012_income'!$A$5:$A$64,0))</f>
        <v>377728405000</v>
      </c>
      <c r="E23" s="3">
        <f t="array" ref="E23">INDEX([2]dqs_revenue_nov20!C$5:C$1826,MATCH($A23,IF([2]dqs_revenue_nov20!$B$5:$B$1826=2012,[2]dqs_revenue_nov20!$A$5:$A$1826,0),0))*1000</f>
        <v>73242519000</v>
      </c>
      <c r="F23" s="3">
        <f t="array" ref="F23">INDEX([2]dqs_revenue_nov20!D$5:D$1826,MATCH($A23,IF([2]dqs_revenue_nov20!$B$5:$B$1826=2012,[2]dqs_revenue_nov20!$A$5:$A$1826,0),0))*1000</f>
        <v>13680192000</v>
      </c>
      <c r="G23" s="3">
        <f t="array" ref="G23">INDEX([2]dqs_revenue_nov20!E$5:E$1826,MATCH($A23,IF([2]dqs_revenue_nov20!$B$5:$B$1826=2012,[2]dqs_revenue_nov20!$A$5:$A$1826,0),0))*1000</f>
        <v>5079105000</v>
      </c>
      <c r="H23" s="3">
        <f t="array" ref="H23">INDEX([2]dqs_revenue_nov20!F$5:F$1826,MATCH($A23,IF([2]dqs_revenue_nov20!$B$5:$B$1826=2012,[2]dqs_revenue_nov20!$A$5:$A$1826,0),0))*1000</f>
        <v>2539805000</v>
      </c>
      <c r="I23" s="3">
        <f t="array" ref="I23">INDEX([2]dqs_revenue_nov20!G$5:G$1826,MATCH($A23,IF([2]dqs_revenue_nov20!$B$5:$B$1826=2012,[2]dqs_revenue_nov20!$A$5:$A$1826,0),0))*1000</f>
        <v>11954838000</v>
      </c>
      <c r="J23" s="3">
        <f t="array" ref="J23">INDEX([2]dqs_revenue_nov20!H$5:H$1826,MATCH($A23,IF([2]dqs_revenue_nov20!$B$5:$B$1826=2012,[2]dqs_revenue_nov20!$A$5:$A$1826,0),0))*1000</f>
        <v>2001780000</v>
      </c>
      <c r="K23" s="3">
        <f t="array" ref="K23">INDEX([2]dqs_revenue_nov20!I$5:I$1826,MATCH($A23,IF([2]dqs_revenue_nov20!$B$5:$B$1826=2012,[2]dqs_revenue_nov20!$A$5:$A$1826,0),0))*1000</f>
        <v>14539789000</v>
      </c>
      <c r="L23" s="3">
        <f t="array" ref="L23">INDEX([2]dqs_revenue_nov20!J$5:J$1826,MATCH($A23,IF([2]dqs_revenue_nov20!$B$5:$B$1826=2012,[2]dqs_revenue_nov20!$A$5:$A$1826,0),0))*1000</f>
        <v>7548392000</v>
      </c>
      <c r="M23" s="3">
        <f t="array" ref="M23">INDEX([2]dqs_revenue_nov20!K$5:K$1826,MATCH($A23,IF([2]dqs_revenue_nov20!$B$5:$B$1826=2012,[2]dqs_revenue_nov20!$A$5:$A$1826,0),0))*1000</f>
        <v>3149029000</v>
      </c>
      <c r="N23" s="2">
        <f t="shared" si="2"/>
        <v>7618910000</v>
      </c>
      <c r="O23" s="2">
        <f t="shared" si="3"/>
        <v>35255720000</v>
      </c>
      <c r="P23" s="2">
        <f t="shared" si="4"/>
        <v>11004.266936545395</v>
      </c>
      <c r="Q23" s="2">
        <f t="shared" si="5"/>
        <v>2055.3701124232607</v>
      </c>
      <c r="R23" s="2">
        <f t="shared" si="6"/>
        <v>763.10629374642883</v>
      </c>
      <c r="S23" s="2">
        <f t="shared" si="7"/>
        <v>381.59108354496487</v>
      </c>
      <c r="T23" s="2">
        <f t="shared" si="8"/>
        <v>1796.1456041013073</v>
      </c>
      <c r="U23" s="2">
        <f t="shared" si="9"/>
        <v>300.75592386763543</v>
      </c>
      <c r="V23" s="2">
        <f t="shared" si="10"/>
        <v>2184.5196143110047</v>
      </c>
      <c r="W23" s="2">
        <f t="shared" si="11"/>
        <v>1134.1024536537823</v>
      </c>
      <c r="X23" s="2">
        <f t="shared" si="12"/>
        <v>473.12348319044855</v>
      </c>
    </row>
    <row r="24" spans="1:24" x14ac:dyDescent="0.25">
      <c r="A24" t="s">
        <v>46</v>
      </c>
      <c r="B24" t="s">
        <v>47</v>
      </c>
      <c r="C24" s="2">
        <f>INDEX('[1]2012_population'!$B$5:$B$64,MATCH($A24,'[1]2012_population'!$A$5:$A$64,0))</f>
        <v>9884781</v>
      </c>
      <c r="D24" s="2">
        <f>INDEX('[1]2012_income'!$C$5:$C$64,MATCH($A24,'[1]2012_income'!$A$5:$A$64,0))</f>
        <v>382064571000</v>
      </c>
      <c r="E24" s="3">
        <f t="array" ref="E24">INDEX([2]dqs_revenue_nov20!C$5:C$1826,MATCH($A24,IF([2]dqs_revenue_nov20!$B$5:$B$1826=2012,[2]dqs_revenue_nov20!$A$5:$A$1826,0),0))*1000</f>
        <v>90345717000</v>
      </c>
      <c r="F24" s="3">
        <f t="array" ref="F24">INDEX([2]dqs_revenue_nov20!D$5:D$1826,MATCH($A24,IF([2]dqs_revenue_nov20!$B$5:$B$1826=2012,[2]dqs_revenue_nov20!$A$5:$A$1826,0),0))*1000</f>
        <v>13278081000</v>
      </c>
      <c r="G24" s="3">
        <f t="array" ref="G24">INDEX([2]dqs_revenue_nov20!E$5:E$1826,MATCH($A24,IF([2]dqs_revenue_nov20!$B$5:$B$1826=2012,[2]dqs_revenue_nov20!$A$5:$A$1826,0),0))*1000</f>
        <v>8933937000</v>
      </c>
      <c r="H24" s="3">
        <f t="array" ref="H24">INDEX([2]dqs_revenue_nov20!F$5:F$1826,MATCH($A24,IF([2]dqs_revenue_nov20!$B$5:$B$1826=2012,[2]dqs_revenue_nov20!$A$5:$A$1826,0),0))*1000</f>
        <v>3995222000</v>
      </c>
      <c r="I24" s="3">
        <f t="array" ref="I24">INDEX([2]dqs_revenue_nov20!G$5:G$1826,MATCH($A24,IF([2]dqs_revenue_nov20!$B$5:$B$1826=2012,[2]dqs_revenue_nov20!$A$5:$A$1826,0),0))*1000</f>
        <v>7346645000</v>
      </c>
      <c r="J24" s="3">
        <f t="array" ref="J24">INDEX([2]dqs_revenue_nov20!H$5:H$1826,MATCH($A24,IF([2]dqs_revenue_nov20!$B$5:$B$1826=2012,[2]dqs_revenue_nov20!$A$5:$A$1826,0),0))*1000</f>
        <v>804037000</v>
      </c>
      <c r="K24" s="3">
        <f t="array" ref="K24">INDEX([2]dqs_revenue_nov20!I$5:I$1826,MATCH($A24,IF([2]dqs_revenue_nov20!$B$5:$B$1826=2012,[2]dqs_revenue_nov20!$A$5:$A$1826,0),0))*1000</f>
        <v>19833179000</v>
      </c>
      <c r="L24" s="3">
        <f t="array" ref="L24">INDEX([2]dqs_revenue_nov20!J$5:J$1826,MATCH($A24,IF([2]dqs_revenue_nov20!$B$5:$B$1826=2012,[2]dqs_revenue_nov20!$A$5:$A$1826,0),0))*1000</f>
        <v>14177845000</v>
      </c>
      <c r="M24" s="3">
        <f t="array" ref="M24">INDEX([2]dqs_revenue_nov20!K$5:K$1826,MATCH($A24,IF([2]dqs_revenue_nov20!$B$5:$B$1826=2012,[2]dqs_revenue_nov20!$A$5:$A$1826,0),0))*1000</f>
        <v>3932577000</v>
      </c>
      <c r="N24" s="2">
        <f t="shared" si="2"/>
        <v>12929159000</v>
      </c>
      <c r="O24" s="2">
        <f t="shared" si="3"/>
        <v>34357922000</v>
      </c>
      <c r="P24" s="2">
        <f t="shared" si="4"/>
        <v>9139.880489006282</v>
      </c>
      <c r="Q24" s="2">
        <f t="shared" si="5"/>
        <v>1343.2852988852258</v>
      </c>
      <c r="R24" s="2">
        <f t="shared" si="6"/>
        <v>903.80727706562243</v>
      </c>
      <c r="S24" s="2">
        <f t="shared" si="7"/>
        <v>404.17911130251645</v>
      </c>
      <c r="T24" s="2">
        <f t="shared" si="8"/>
        <v>743.22789751234757</v>
      </c>
      <c r="U24" s="2">
        <f t="shared" si="9"/>
        <v>81.340901735708655</v>
      </c>
      <c r="V24" s="2">
        <f t="shared" si="10"/>
        <v>2006.4358532576493</v>
      </c>
      <c r="W24" s="2">
        <f t="shared" si="11"/>
        <v>1434.3104819418861</v>
      </c>
      <c r="X24" s="2">
        <f t="shared" si="12"/>
        <v>397.84159102766159</v>
      </c>
    </row>
    <row r="25" spans="1:24" x14ac:dyDescent="0.25">
      <c r="A25" t="s">
        <v>48</v>
      </c>
      <c r="B25" t="s">
        <v>49</v>
      </c>
      <c r="C25" s="2">
        <f>INDEX('[1]2012_population'!$B$5:$B$64,MATCH($A25,'[1]2012_population'!$A$5:$A$64,0))</f>
        <v>5380615</v>
      </c>
      <c r="D25" s="2">
        <f>INDEX('[1]2012_income'!$C$5:$C$64,MATCH($A25,'[1]2012_income'!$A$5:$A$64,0))</f>
        <v>254467614000</v>
      </c>
      <c r="E25" s="3">
        <f t="array" ref="E25">INDEX([2]dqs_revenue_nov20!C$5:C$1826,MATCH($A25,IF([2]dqs_revenue_nov20!$B$5:$B$1826=2012,[2]dqs_revenue_nov20!$A$5:$A$1826,0),0))*1000</f>
        <v>56263665000</v>
      </c>
      <c r="F25" s="3">
        <f t="array" ref="F25">INDEX([2]dqs_revenue_nov20!D$5:D$1826,MATCH($A25,IF([2]dqs_revenue_nov20!$B$5:$B$1826=2012,[2]dqs_revenue_nov20!$A$5:$A$1826,0),0))*1000</f>
        <v>7861537000</v>
      </c>
      <c r="G25" s="3">
        <f t="array" ref="G25">INDEX([2]dqs_revenue_nov20!E$5:E$1826,MATCH($A25,IF([2]dqs_revenue_nov20!$B$5:$B$1826=2012,[2]dqs_revenue_nov20!$A$5:$A$1826,0),0))*1000</f>
        <v>5061906000</v>
      </c>
      <c r="H25" s="3">
        <f t="array" ref="H25">INDEX([2]dqs_revenue_nov20!F$5:F$1826,MATCH($A25,IF([2]dqs_revenue_nov20!$B$5:$B$1826=2012,[2]dqs_revenue_nov20!$A$5:$A$1826,0),0))*1000</f>
        <v>4381935000</v>
      </c>
      <c r="I25" s="3">
        <f t="array" ref="I25">INDEX([2]dqs_revenue_nov20!G$5:G$1826,MATCH($A25,IF([2]dqs_revenue_nov20!$B$5:$B$1826=2012,[2]dqs_revenue_nov20!$A$5:$A$1826,0),0))*1000</f>
        <v>7988084000</v>
      </c>
      <c r="J25" s="3">
        <f t="array" ref="J25">INDEX([2]dqs_revenue_nov20!H$5:H$1826,MATCH($A25,IF([2]dqs_revenue_nov20!$B$5:$B$1826=2012,[2]dqs_revenue_nov20!$A$5:$A$1826,0),0))*1000</f>
        <v>1066022000</v>
      </c>
      <c r="K25" s="3">
        <f t="array" ref="K25">INDEX([2]dqs_revenue_nov20!I$5:I$1826,MATCH($A25,IF([2]dqs_revenue_nov20!$B$5:$B$1826=2012,[2]dqs_revenue_nov20!$A$5:$A$1826,0),0))*1000</f>
        <v>10626093000</v>
      </c>
      <c r="L25" s="3">
        <f t="array" ref="L25">INDEX([2]dqs_revenue_nov20!J$5:J$1826,MATCH($A25,IF([2]dqs_revenue_nov20!$B$5:$B$1826=2012,[2]dqs_revenue_nov20!$A$5:$A$1826,0),0))*1000</f>
        <v>7031732000</v>
      </c>
      <c r="M25" s="3">
        <f t="array" ref="M25">INDEX([2]dqs_revenue_nov20!K$5:K$1826,MATCH($A25,IF([2]dqs_revenue_nov20!$B$5:$B$1826=2012,[2]dqs_revenue_nov20!$A$5:$A$1826,0),0))*1000</f>
        <v>2338279000</v>
      </c>
      <c r="N25" s="2">
        <f t="shared" si="2"/>
        <v>9443841000</v>
      </c>
      <c r="O25" s="2">
        <f t="shared" si="3"/>
        <v>26359484000</v>
      </c>
      <c r="P25" s="2">
        <f t="shared" si="4"/>
        <v>10456.734964311701</v>
      </c>
      <c r="Q25" s="2">
        <f t="shared" si="5"/>
        <v>1461.0852105196154</v>
      </c>
      <c r="R25" s="2">
        <f t="shared" si="6"/>
        <v>940.76717995991169</v>
      </c>
      <c r="S25" s="2">
        <f t="shared" si="7"/>
        <v>814.39296437303176</v>
      </c>
      <c r="T25" s="2">
        <f t="shared" si="8"/>
        <v>1484.6042692145786</v>
      </c>
      <c r="U25" s="2">
        <f t="shared" si="9"/>
        <v>198.12270530413346</v>
      </c>
      <c r="V25" s="2">
        <f t="shared" si="10"/>
        <v>1974.884469526253</v>
      </c>
      <c r="W25" s="2">
        <f t="shared" si="11"/>
        <v>1306.8639923131464</v>
      </c>
      <c r="X25" s="2">
        <f t="shared" si="12"/>
        <v>434.5746722261303</v>
      </c>
    </row>
    <row r="26" spans="1:24" x14ac:dyDescent="0.25">
      <c r="A26" t="s">
        <v>50</v>
      </c>
      <c r="B26" t="s">
        <v>51</v>
      </c>
      <c r="C26" s="2">
        <f>INDEX('[1]2012_population'!$B$5:$B$64,MATCH($A26,'[1]2012_population'!$A$5:$A$64,0))</f>
        <v>2986137</v>
      </c>
      <c r="D26" s="2">
        <f>INDEX('[1]2012_income'!$C$5:$C$64,MATCH($A26,'[1]2012_income'!$A$5:$A$64,0))</f>
        <v>98920649000</v>
      </c>
      <c r="E26" s="3">
        <f t="array" ref="E26">INDEX([2]dqs_revenue_nov20!C$5:C$1826,MATCH($A26,IF([2]dqs_revenue_nov20!$B$5:$B$1826=2012,[2]dqs_revenue_nov20!$A$5:$A$1826,0),0))*1000</f>
        <v>26756581000</v>
      </c>
      <c r="F26" s="3">
        <f t="array" ref="F26">INDEX([2]dqs_revenue_nov20!D$5:D$1826,MATCH($A26,IF([2]dqs_revenue_nov20!$B$5:$B$1826=2012,[2]dqs_revenue_nov20!$A$5:$A$1826,0),0))*1000</f>
        <v>2593099000</v>
      </c>
      <c r="G26" s="3">
        <f t="array" ref="G26">INDEX([2]dqs_revenue_nov20!E$5:E$1826,MATCH($A26,IF([2]dqs_revenue_nov20!$B$5:$B$1826=2012,[2]dqs_revenue_nov20!$A$5:$A$1826,0),0))*1000</f>
        <v>3072243000</v>
      </c>
      <c r="H26" s="3">
        <f t="array" ref="H26">INDEX([2]dqs_revenue_nov20!F$5:F$1826,MATCH($A26,IF([2]dqs_revenue_nov20!$B$5:$B$1826=2012,[2]dqs_revenue_nov20!$A$5:$A$1826,0),0))*1000</f>
        <v>1429635000</v>
      </c>
      <c r="I26" s="3">
        <f t="array" ref="I26">INDEX([2]dqs_revenue_nov20!G$5:G$1826,MATCH($A26,IF([2]dqs_revenue_nov20!$B$5:$B$1826=2012,[2]dqs_revenue_nov20!$A$5:$A$1826,0),0))*1000</f>
        <v>1501267000</v>
      </c>
      <c r="J26" s="3">
        <f t="array" ref="J26">INDEX([2]dqs_revenue_nov20!H$5:H$1826,MATCH($A26,IF([2]dqs_revenue_nov20!$B$5:$B$1826=2012,[2]dqs_revenue_nov20!$A$5:$A$1826,0),0))*1000</f>
        <v>395679000</v>
      </c>
      <c r="K26" s="3">
        <f t="array" ref="K26">INDEX([2]dqs_revenue_nov20!I$5:I$1826,MATCH($A26,IF([2]dqs_revenue_nov20!$B$5:$B$1826=2012,[2]dqs_revenue_nov20!$A$5:$A$1826,0),0))*1000</f>
        <v>8265332000</v>
      </c>
      <c r="L26" s="3">
        <f t="array" ref="L26">INDEX([2]dqs_revenue_nov20!J$5:J$1826,MATCH($A26,IF([2]dqs_revenue_nov20!$B$5:$B$1826=2012,[2]dqs_revenue_nov20!$A$5:$A$1826,0),0))*1000</f>
        <v>5091576000</v>
      </c>
      <c r="M26" s="3">
        <f t="array" ref="M26">INDEX([2]dqs_revenue_nov20!K$5:K$1826,MATCH($A26,IF([2]dqs_revenue_nov20!$B$5:$B$1826=2012,[2]dqs_revenue_nov20!$A$5:$A$1826,0),0))*1000</f>
        <v>747986000</v>
      </c>
      <c r="N26" s="2">
        <f t="shared" si="2"/>
        <v>4501878000</v>
      </c>
      <c r="O26" s="2">
        <f t="shared" si="3"/>
        <v>8991923000</v>
      </c>
      <c r="P26" s="2">
        <f t="shared" si="4"/>
        <v>8960.2657212311424</v>
      </c>
      <c r="Q26" s="2">
        <f t="shared" si="5"/>
        <v>868.37911321550212</v>
      </c>
      <c r="R26" s="2">
        <f t="shared" si="6"/>
        <v>1028.8352476795271</v>
      </c>
      <c r="S26" s="2">
        <f t="shared" si="7"/>
        <v>478.75733765731445</v>
      </c>
      <c r="T26" s="2">
        <f t="shared" si="8"/>
        <v>502.74552038302329</v>
      </c>
      <c r="U26" s="2">
        <f t="shared" si="9"/>
        <v>132.50530702375679</v>
      </c>
      <c r="V26" s="2">
        <f t="shared" si="10"/>
        <v>2767.9011378245541</v>
      </c>
      <c r="W26" s="2">
        <f t="shared" si="11"/>
        <v>1705.0711337088687</v>
      </c>
      <c r="X26" s="2">
        <f t="shared" si="12"/>
        <v>250.48616322693834</v>
      </c>
    </row>
    <row r="27" spans="1:24" x14ac:dyDescent="0.25">
      <c r="A27" t="s">
        <v>52</v>
      </c>
      <c r="B27" t="s">
        <v>53</v>
      </c>
      <c r="C27" s="2">
        <f>INDEX('[1]2012_population'!$B$5:$B$64,MATCH($A27,'[1]2012_population'!$A$5:$A$64,0))</f>
        <v>6025281</v>
      </c>
      <c r="D27" s="2">
        <f>INDEX('[1]2012_income'!$C$5:$C$64,MATCH($A27,'[1]2012_income'!$A$5:$A$64,0))</f>
        <v>240440942000</v>
      </c>
      <c r="E27" s="3">
        <f t="array" ref="E27">INDEX([2]dqs_revenue_nov20!C$5:C$1826,MATCH($A27,IF([2]dqs_revenue_nov20!$B$5:$B$1826=2012,[2]dqs_revenue_nov20!$A$5:$A$1826,0),0))*1000</f>
        <v>49427658000</v>
      </c>
      <c r="F27" s="3">
        <f t="array" ref="F27">INDEX([2]dqs_revenue_nov20!D$5:D$1826,MATCH($A27,IF([2]dqs_revenue_nov20!$B$5:$B$1826=2012,[2]dqs_revenue_nov20!$A$5:$A$1826,0),0))*1000</f>
        <v>5755879000</v>
      </c>
      <c r="G27" s="3">
        <f t="array" ref="G27">INDEX([2]dqs_revenue_nov20!E$5:E$1826,MATCH($A27,IF([2]dqs_revenue_nov20!$B$5:$B$1826=2012,[2]dqs_revenue_nov20!$A$5:$A$1826,0),0))*1000</f>
        <v>5216630000</v>
      </c>
      <c r="H27" s="3">
        <f t="array" ref="H27">INDEX([2]dqs_revenue_nov20!F$5:F$1826,MATCH($A27,IF([2]dqs_revenue_nov20!$B$5:$B$1826=2012,[2]dqs_revenue_nov20!$A$5:$A$1826,0),0))*1000</f>
        <v>2370697000</v>
      </c>
      <c r="I27" s="3">
        <f t="array" ref="I27">INDEX([2]dqs_revenue_nov20!G$5:G$1826,MATCH($A27,IF([2]dqs_revenue_nov20!$B$5:$B$1826=2012,[2]dqs_revenue_nov20!$A$5:$A$1826,0),0))*1000</f>
        <v>5452827000</v>
      </c>
      <c r="J27" s="3">
        <f t="array" ref="J27">INDEX([2]dqs_revenue_nov20!H$5:H$1826,MATCH($A27,IF([2]dqs_revenue_nov20!$B$5:$B$1826=2012,[2]dqs_revenue_nov20!$A$5:$A$1826,0),0))*1000</f>
        <v>377916000</v>
      </c>
      <c r="K27" s="3">
        <f t="array" ref="K27">INDEX([2]dqs_revenue_nov20!I$5:I$1826,MATCH($A27,IF([2]dqs_revenue_nov20!$B$5:$B$1826=2012,[2]dqs_revenue_nov20!$A$5:$A$1826,0),0))*1000</f>
        <v>11393251000</v>
      </c>
      <c r="L27" s="3">
        <f t="array" ref="L27">INDEX([2]dqs_revenue_nov20!J$5:J$1826,MATCH($A27,IF([2]dqs_revenue_nov20!$B$5:$B$1826=2012,[2]dqs_revenue_nov20!$A$5:$A$1826,0),0))*1000</f>
        <v>6908398000</v>
      </c>
      <c r="M27" s="3">
        <f t="array" ref="M27">INDEX([2]dqs_revenue_nov20!K$5:K$1826,MATCH($A27,IF([2]dqs_revenue_nov20!$B$5:$B$1826=2012,[2]dqs_revenue_nov20!$A$5:$A$1826,0),0))*1000</f>
        <v>2380819000</v>
      </c>
      <c r="N27" s="2">
        <f t="shared" si="2"/>
        <v>7587327000</v>
      </c>
      <c r="O27" s="2">
        <f t="shared" si="3"/>
        <v>19173949000</v>
      </c>
      <c r="P27" s="2">
        <f t="shared" si="4"/>
        <v>8203.3780665167324</v>
      </c>
      <c r="Q27" s="2">
        <f t="shared" si="5"/>
        <v>955.28806042406984</v>
      </c>
      <c r="R27" s="2">
        <f t="shared" si="6"/>
        <v>865.79032579559362</v>
      </c>
      <c r="S27" s="2">
        <f t="shared" si="7"/>
        <v>393.45832999324017</v>
      </c>
      <c r="T27" s="2">
        <f t="shared" si="8"/>
        <v>904.99131907706874</v>
      </c>
      <c r="U27" s="2">
        <f t="shared" si="9"/>
        <v>62.721722024250816</v>
      </c>
      <c r="V27" s="2">
        <f t="shared" si="10"/>
        <v>1890.9078265395424</v>
      </c>
      <c r="W27" s="2">
        <f t="shared" si="11"/>
        <v>1146.5685998711097</v>
      </c>
      <c r="X27" s="2">
        <f t="shared" si="12"/>
        <v>395.13825164336731</v>
      </c>
    </row>
    <row r="28" spans="1:24" x14ac:dyDescent="0.25">
      <c r="A28" t="s">
        <v>54</v>
      </c>
      <c r="B28" t="s">
        <v>55</v>
      </c>
      <c r="C28" s="2">
        <f>INDEX('[1]2012_population'!$B$5:$B$64,MATCH($A28,'[1]2012_population'!$A$5:$A$64,0))</f>
        <v>1005163</v>
      </c>
      <c r="D28" s="2">
        <f>INDEX('[1]2012_income'!$C$5:$C$64,MATCH($A28,'[1]2012_income'!$A$5:$A$64,0))</f>
        <v>39303801000</v>
      </c>
      <c r="E28" s="3">
        <f t="array" ref="E28">INDEX([2]dqs_revenue_nov20!C$5:C$1826,MATCH($A28,IF([2]dqs_revenue_nov20!$B$5:$B$1826=2012,[2]dqs_revenue_nov20!$A$5:$A$1826,0),0))*1000</f>
        <v>8940498000</v>
      </c>
      <c r="F28" s="3">
        <f t="array" ref="F28">INDEX([2]dqs_revenue_nov20!D$5:D$1826,MATCH($A28,IF([2]dqs_revenue_nov20!$B$5:$B$1826=2012,[2]dqs_revenue_nov20!$A$5:$A$1826,0),0))*1000</f>
        <v>1379420000</v>
      </c>
      <c r="G28" s="3">
        <f t="array" ref="G28">INDEX([2]dqs_revenue_nov20!E$5:E$1826,MATCH($A28,IF([2]dqs_revenue_nov20!$B$5:$B$1826=2012,[2]dqs_revenue_nov20!$A$5:$A$1826,0),0))*1000</f>
        <v>0</v>
      </c>
      <c r="H28" s="3">
        <f t="array" ref="H28">INDEX([2]dqs_revenue_nov20!F$5:F$1826,MATCH($A28,IF([2]dqs_revenue_nov20!$B$5:$B$1826=2012,[2]dqs_revenue_nov20!$A$5:$A$1826,0),0))*1000</f>
        <v>553198000</v>
      </c>
      <c r="I28" s="3">
        <f t="array" ref="I28">INDEX([2]dqs_revenue_nov20!G$5:G$1826,MATCH($A28,IF([2]dqs_revenue_nov20!$B$5:$B$1826=2012,[2]dqs_revenue_nov20!$A$5:$A$1826,0),0))*1000</f>
        <v>900180000</v>
      </c>
      <c r="J28" s="3">
        <f t="array" ref="J28">INDEX([2]dqs_revenue_nov20!H$5:H$1826,MATCH($A28,IF([2]dqs_revenue_nov20!$B$5:$B$1826=2012,[2]dqs_revenue_nov20!$A$5:$A$1826,0),0))*1000</f>
        <v>132361000</v>
      </c>
      <c r="K28" s="3">
        <f t="array" ref="K28">INDEX([2]dqs_revenue_nov20!I$5:I$1826,MATCH($A28,IF([2]dqs_revenue_nov20!$B$5:$B$1826=2012,[2]dqs_revenue_nov20!$A$5:$A$1826,0),0))*1000</f>
        <v>2470255000</v>
      </c>
      <c r="L28" s="3">
        <f t="array" ref="L28">INDEX([2]dqs_revenue_nov20!J$5:J$1826,MATCH($A28,IF([2]dqs_revenue_nov20!$B$5:$B$1826=2012,[2]dqs_revenue_nov20!$A$5:$A$1826,0),0))*1000</f>
        <v>1100888000</v>
      </c>
      <c r="M28" s="3">
        <f t="array" ref="M28">INDEX([2]dqs_revenue_nov20!K$5:K$1826,MATCH($A28,IF([2]dqs_revenue_nov20!$B$5:$B$1826=2012,[2]dqs_revenue_nov20!$A$5:$A$1826,0),0))*1000</f>
        <v>367404000</v>
      </c>
      <c r="N28" s="2">
        <f t="shared" si="2"/>
        <v>553198000</v>
      </c>
      <c r="O28" s="2">
        <f t="shared" si="3"/>
        <v>2965159000</v>
      </c>
      <c r="P28" s="2">
        <f t="shared" si="4"/>
        <v>8894.5753076864148</v>
      </c>
      <c r="Q28" s="2">
        <f t="shared" si="5"/>
        <v>1372.3346362729228</v>
      </c>
      <c r="R28" s="2">
        <f t="shared" si="6"/>
        <v>0</v>
      </c>
      <c r="S28" s="2">
        <f t="shared" si="7"/>
        <v>550.35650934226589</v>
      </c>
      <c r="T28" s="2">
        <f t="shared" si="8"/>
        <v>895.55624311678798</v>
      </c>
      <c r="U28" s="2">
        <f t="shared" si="9"/>
        <v>131.68113032413649</v>
      </c>
      <c r="V28" s="2">
        <f t="shared" si="10"/>
        <v>2457.5665837282113</v>
      </c>
      <c r="W28" s="2">
        <f t="shared" si="11"/>
        <v>1095.2333104183103</v>
      </c>
      <c r="X28" s="2">
        <f t="shared" si="12"/>
        <v>365.51683657277476</v>
      </c>
    </row>
    <row r="29" spans="1:24" x14ac:dyDescent="0.25">
      <c r="A29" t="s">
        <v>56</v>
      </c>
      <c r="B29" t="s">
        <v>57</v>
      </c>
      <c r="C29" s="2">
        <f>INDEX('[1]2012_population'!$B$5:$B$64,MATCH($A29,'[1]2012_population'!$A$5:$A$64,0))</f>
        <v>1855487</v>
      </c>
      <c r="D29" s="2">
        <f>INDEX('[1]2012_income'!$C$5:$C$64,MATCH($A29,'[1]2012_income'!$A$5:$A$64,0))</f>
        <v>84569159000</v>
      </c>
      <c r="E29" s="3">
        <f t="array" ref="E29">INDEX([2]dqs_revenue_nov20!C$5:C$1826,MATCH($A29,IF([2]dqs_revenue_nov20!$B$5:$B$1826=2012,[2]dqs_revenue_nov20!$A$5:$A$1826,0),0))*1000</f>
        <v>20228457000</v>
      </c>
      <c r="F29" s="3">
        <f t="array" ref="F29">INDEX([2]dqs_revenue_nov20!D$5:D$1826,MATCH($A29,IF([2]dqs_revenue_nov20!$B$5:$B$1826=2012,[2]dqs_revenue_nov20!$A$5:$A$1826,0),0))*1000</f>
        <v>2954130000</v>
      </c>
      <c r="G29" s="3">
        <f t="array" ref="G29">INDEX([2]dqs_revenue_nov20!E$5:E$1826,MATCH($A29,IF([2]dqs_revenue_nov20!$B$5:$B$1826=2012,[2]dqs_revenue_nov20!$A$5:$A$1826,0),0))*1000</f>
        <v>1887166000</v>
      </c>
      <c r="H29" s="3">
        <f t="array" ref="H29">INDEX([2]dqs_revenue_nov20!F$5:F$1826,MATCH($A29,IF([2]dqs_revenue_nov20!$B$5:$B$1826=2012,[2]dqs_revenue_nov20!$A$5:$A$1826,0),0))*1000</f>
        <v>598062000</v>
      </c>
      <c r="I29" s="3">
        <f t="array" ref="I29">INDEX([2]dqs_revenue_nov20!G$5:G$1826,MATCH($A29,IF([2]dqs_revenue_nov20!$B$5:$B$1826=2012,[2]dqs_revenue_nov20!$A$5:$A$1826,0),0))*1000</f>
        <v>1838344000</v>
      </c>
      <c r="J29" s="3">
        <f t="array" ref="J29">INDEX([2]dqs_revenue_nov20!H$5:H$1826,MATCH($A29,IF([2]dqs_revenue_nov20!$B$5:$B$1826=2012,[2]dqs_revenue_nov20!$A$5:$A$1826,0),0))*1000</f>
        <v>234296000</v>
      </c>
      <c r="K29" s="3">
        <f t="array" ref="K29">INDEX([2]dqs_revenue_nov20!I$5:I$1826,MATCH($A29,IF([2]dqs_revenue_nov20!$B$5:$B$1826=2012,[2]dqs_revenue_nov20!$A$5:$A$1826,0),0))*1000</f>
        <v>3538034000</v>
      </c>
      <c r="L29" s="3">
        <f t="array" ref="L29">INDEX([2]dqs_revenue_nov20!J$5:J$1826,MATCH($A29,IF([2]dqs_revenue_nov20!$B$5:$B$1826=2012,[2]dqs_revenue_nov20!$A$5:$A$1826,0),0))*1000</f>
        <v>2713732000</v>
      </c>
      <c r="M29" s="3">
        <f t="array" ref="M29">INDEX([2]dqs_revenue_nov20!K$5:K$1826,MATCH($A29,IF([2]dqs_revenue_nov20!$B$5:$B$1826=2012,[2]dqs_revenue_nov20!$A$5:$A$1826,0),0))*1000</f>
        <v>692637000</v>
      </c>
      <c r="N29" s="2">
        <f t="shared" si="2"/>
        <v>2485228000</v>
      </c>
      <c r="O29" s="2">
        <f t="shared" si="3"/>
        <v>7511998000</v>
      </c>
      <c r="P29" s="2">
        <f t="shared" si="4"/>
        <v>10901.966437921688</v>
      </c>
      <c r="Q29" s="2">
        <f t="shared" si="5"/>
        <v>1592.104929864774</v>
      </c>
      <c r="R29" s="2">
        <f t="shared" si="6"/>
        <v>1017.0731457563433</v>
      </c>
      <c r="S29" s="2">
        <f t="shared" si="7"/>
        <v>322.32077077338727</v>
      </c>
      <c r="T29" s="2">
        <f t="shared" si="8"/>
        <v>990.76091613684173</v>
      </c>
      <c r="U29" s="2">
        <f t="shared" si="9"/>
        <v>126.27197064705923</v>
      </c>
      <c r="V29" s="2">
        <f t="shared" si="10"/>
        <v>1906.7953588464916</v>
      </c>
      <c r="W29" s="2">
        <f t="shared" si="11"/>
        <v>1462.5443347218277</v>
      </c>
      <c r="X29" s="2">
        <f t="shared" si="12"/>
        <v>373.29121680723176</v>
      </c>
    </row>
    <row r="30" spans="1:24" x14ac:dyDescent="0.25">
      <c r="A30" t="s">
        <v>58</v>
      </c>
      <c r="B30" t="s">
        <v>59</v>
      </c>
      <c r="C30" s="2">
        <f>INDEX('[1]2012_population'!$B$5:$B$64,MATCH($A30,'[1]2012_population'!$A$5:$A$64,0))</f>
        <v>2755245</v>
      </c>
      <c r="D30" s="2">
        <f>INDEX('[1]2012_income'!$C$5:$C$64,MATCH($A30,'[1]2012_income'!$A$5:$A$64,0))</f>
        <v>108656566000</v>
      </c>
      <c r="E30" s="3">
        <f t="array" ref="E30">INDEX([2]dqs_revenue_nov20!C$5:C$1826,MATCH($A30,IF([2]dqs_revenue_nov20!$B$5:$B$1826=2012,[2]dqs_revenue_nov20!$A$5:$A$1826,0),0))*1000</f>
        <v>22506800000</v>
      </c>
      <c r="F30" s="3">
        <f t="array" ref="F30">INDEX([2]dqs_revenue_nov20!D$5:D$1826,MATCH($A30,IF([2]dqs_revenue_nov20!$B$5:$B$1826=2012,[2]dqs_revenue_nov20!$A$5:$A$1826,0),0))*1000</f>
        <v>2815935000</v>
      </c>
      <c r="G30" s="3">
        <f t="array" ref="G30">INDEX([2]dqs_revenue_nov20!E$5:E$1826,MATCH($A30,IF([2]dqs_revenue_nov20!$B$5:$B$1826=2012,[2]dqs_revenue_nov20!$A$5:$A$1826,0),0))*1000</f>
        <v>3758935000</v>
      </c>
      <c r="H30" s="3">
        <f t="array" ref="H30">INDEX([2]dqs_revenue_nov20!F$5:F$1826,MATCH($A30,IF([2]dqs_revenue_nov20!$B$5:$B$1826=2012,[2]dqs_revenue_nov20!$A$5:$A$1826,0),0))*1000</f>
        <v>2413998000</v>
      </c>
      <c r="I30" s="3">
        <f t="array" ref="I30">INDEX([2]dqs_revenue_nov20!G$5:G$1826,MATCH($A30,IF([2]dqs_revenue_nov20!$B$5:$B$1826=2012,[2]dqs_revenue_nov20!$A$5:$A$1826,0),0))*1000</f>
        <v>0</v>
      </c>
      <c r="J30" s="3">
        <f t="array" ref="J30">INDEX([2]dqs_revenue_nov20!H$5:H$1826,MATCH($A30,IF([2]dqs_revenue_nov20!$B$5:$B$1826=2012,[2]dqs_revenue_nov20!$A$5:$A$1826,0),0))*1000</f>
        <v>0</v>
      </c>
      <c r="K30" s="3">
        <f t="array" ref="K30">INDEX([2]dqs_revenue_nov20!I$5:I$1826,MATCH($A30,IF([2]dqs_revenue_nov20!$B$5:$B$1826=2012,[2]dqs_revenue_nov20!$A$5:$A$1826,0),0))*1000</f>
        <v>3406878000</v>
      </c>
      <c r="L30" s="3">
        <f t="array" ref="L30">INDEX([2]dqs_revenue_nov20!J$5:J$1826,MATCH($A30,IF([2]dqs_revenue_nov20!$B$5:$B$1826=2012,[2]dqs_revenue_nov20!$A$5:$A$1826,0),0))*1000</f>
        <v>3036040000</v>
      </c>
      <c r="M30" s="3">
        <f t="array" ref="M30">INDEX([2]dqs_revenue_nov20!K$5:K$1826,MATCH($A30,IF([2]dqs_revenue_nov20!$B$5:$B$1826=2012,[2]dqs_revenue_nov20!$A$5:$A$1826,0),0))*1000</f>
        <v>915765000</v>
      </c>
      <c r="N30" s="2">
        <f t="shared" si="2"/>
        <v>6172933000</v>
      </c>
      <c r="O30" s="2">
        <f t="shared" si="3"/>
        <v>8988868000</v>
      </c>
      <c r="P30" s="2">
        <f t="shared" si="4"/>
        <v>8168.7109494799915</v>
      </c>
      <c r="Q30" s="2">
        <f t="shared" si="5"/>
        <v>1022.0270792615539</v>
      </c>
      <c r="R30" s="2">
        <f t="shared" si="6"/>
        <v>1364.2833940357391</v>
      </c>
      <c r="S30" s="2">
        <f t="shared" si="7"/>
        <v>876.14640440323819</v>
      </c>
      <c r="T30" s="2">
        <f t="shared" si="8"/>
        <v>0</v>
      </c>
      <c r="U30" s="2">
        <f t="shared" si="9"/>
        <v>0</v>
      </c>
      <c r="V30" s="2">
        <f t="shared" si="10"/>
        <v>1236.5063723915659</v>
      </c>
      <c r="W30" s="2">
        <f t="shared" si="11"/>
        <v>1101.9128970381944</v>
      </c>
      <c r="X30" s="2">
        <f t="shared" si="12"/>
        <v>332.37153138831576</v>
      </c>
    </row>
    <row r="31" spans="1:24" x14ac:dyDescent="0.25">
      <c r="A31" t="s">
        <v>60</v>
      </c>
      <c r="B31" t="s">
        <v>61</v>
      </c>
      <c r="C31" s="2">
        <f>INDEX('[1]2012_population'!$B$5:$B$64,MATCH($A31,'[1]2012_population'!$A$5:$A$64,0))</f>
        <v>1321297</v>
      </c>
      <c r="D31" s="2">
        <f>INDEX('[1]2012_income'!$C$5:$C$64,MATCH($A31,'[1]2012_income'!$A$5:$A$64,0))</f>
        <v>66786803000</v>
      </c>
      <c r="E31" s="3">
        <f t="array" ref="E31">INDEX([2]dqs_revenue_nov20!C$5:C$1826,MATCH($A31,IF([2]dqs_revenue_nov20!$B$5:$B$1826=2012,[2]dqs_revenue_nov20!$A$5:$A$1826,0),0))*1000</f>
        <v>10892282000</v>
      </c>
      <c r="F31" s="3">
        <f t="array" ref="F31">INDEX([2]dqs_revenue_nov20!D$5:D$1826,MATCH($A31,IF([2]dqs_revenue_nov20!$B$5:$B$1826=2012,[2]dqs_revenue_nov20!$A$5:$A$1826,0),0))*1000</f>
        <v>3426466000</v>
      </c>
      <c r="G31" s="3">
        <f t="array" ref="G31">INDEX([2]dqs_revenue_nov20!E$5:E$1826,MATCH($A31,IF([2]dqs_revenue_nov20!$B$5:$B$1826=2012,[2]dqs_revenue_nov20!$A$5:$A$1826,0),0))*1000</f>
        <v>0</v>
      </c>
      <c r="H31" s="3">
        <f t="array" ref="H31">INDEX([2]dqs_revenue_nov20!F$5:F$1826,MATCH($A31,IF([2]dqs_revenue_nov20!$B$5:$B$1826=2012,[2]dqs_revenue_nov20!$A$5:$A$1826,0),0))*1000</f>
        <v>875037000</v>
      </c>
      <c r="I31" s="3">
        <f t="array" ref="I31">INDEX([2]dqs_revenue_nov20!G$5:G$1826,MATCH($A31,IF([2]dqs_revenue_nov20!$B$5:$B$1826=2012,[2]dqs_revenue_nov20!$A$5:$A$1826,0),0))*1000</f>
        <v>81557000</v>
      </c>
      <c r="J31" s="3">
        <f t="array" ref="J31">INDEX([2]dqs_revenue_nov20!H$5:H$1826,MATCH($A31,IF([2]dqs_revenue_nov20!$B$5:$B$1826=2012,[2]dqs_revenue_nov20!$A$5:$A$1826,0),0))*1000</f>
        <v>521309000</v>
      </c>
      <c r="K31" s="3">
        <f t="array" ref="K31">INDEX([2]dqs_revenue_nov20!I$5:I$1826,MATCH($A31,IF([2]dqs_revenue_nov20!$B$5:$B$1826=2012,[2]dqs_revenue_nov20!$A$5:$A$1826,0),0))*1000</f>
        <v>1847680000</v>
      </c>
      <c r="L31" s="3">
        <f t="array" ref="L31">INDEX([2]dqs_revenue_nov20!J$5:J$1826,MATCH($A31,IF([2]dqs_revenue_nov20!$B$5:$B$1826=2012,[2]dqs_revenue_nov20!$A$5:$A$1826,0),0))*1000</f>
        <v>1312550000</v>
      </c>
      <c r="M31" s="3">
        <f t="array" ref="M31">INDEX([2]dqs_revenue_nov20!K$5:K$1826,MATCH($A31,IF([2]dqs_revenue_nov20!$B$5:$B$1826=2012,[2]dqs_revenue_nov20!$A$5:$A$1826,0),0))*1000</f>
        <v>583886000</v>
      </c>
      <c r="N31" s="2">
        <f t="shared" si="2"/>
        <v>875037000</v>
      </c>
      <c r="O31" s="2">
        <f t="shared" si="3"/>
        <v>4904369000</v>
      </c>
      <c r="P31" s="2">
        <f t="shared" si="4"/>
        <v>8243.6287980673533</v>
      </c>
      <c r="Q31" s="2">
        <f t="shared" si="5"/>
        <v>2593.2595018379666</v>
      </c>
      <c r="R31" s="2">
        <f t="shared" si="6"/>
        <v>0</v>
      </c>
      <c r="S31" s="2">
        <f t="shared" si="7"/>
        <v>662.25610139128446</v>
      </c>
      <c r="T31" s="2">
        <f t="shared" si="8"/>
        <v>61.724956614599137</v>
      </c>
      <c r="U31" s="2">
        <f t="shared" si="9"/>
        <v>394.54339183393284</v>
      </c>
      <c r="V31" s="2">
        <f t="shared" si="10"/>
        <v>1398.3835579737183</v>
      </c>
      <c r="W31" s="2">
        <f t="shared" si="11"/>
        <v>993.37998951030693</v>
      </c>
      <c r="X31" s="2">
        <f t="shared" si="12"/>
        <v>441.90367494968956</v>
      </c>
    </row>
    <row r="32" spans="1:24" x14ac:dyDescent="0.25">
      <c r="A32" t="s">
        <v>62</v>
      </c>
      <c r="B32" t="s">
        <v>63</v>
      </c>
      <c r="C32" s="2">
        <f>INDEX('[1]2012_population'!$B$5:$B$64,MATCH($A32,'[1]2012_population'!$A$5:$A$64,0))</f>
        <v>8876000</v>
      </c>
      <c r="D32" s="2">
        <f>INDEX('[1]2012_income'!$C$5:$C$64,MATCH($A32,'[1]2012_income'!$A$5:$A$64,0))</f>
        <v>489437288000</v>
      </c>
      <c r="E32" s="3">
        <f t="array" ref="E32">INDEX([2]dqs_revenue_nov20!C$5:C$1826,MATCH($A32,IF([2]dqs_revenue_nov20!$B$5:$B$1826=2012,[2]dqs_revenue_nov20!$A$5:$A$1826,0),0))*1000</f>
        <v>91977657000</v>
      </c>
      <c r="F32" s="3">
        <f t="array" ref="F32">INDEX([2]dqs_revenue_nov20!D$5:D$1826,MATCH($A32,IF([2]dqs_revenue_nov20!$B$5:$B$1826=2012,[2]dqs_revenue_nov20!$A$5:$A$1826,0),0))*1000</f>
        <v>25927328000</v>
      </c>
      <c r="G32" s="3">
        <f t="array" ref="G32">INDEX([2]dqs_revenue_nov20!E$5:E$1826,MATCH($A32,IF([2]dqs_revenue_nov20!$B$5:$B$1826=2012,[2]dqs_revenue_nov20!$A$5:$A$1826,0),0))*1000</f>
        <v>8099549000</v>
      </c>
      <c r="H32" s="3">
        <f t="array" ref="H32">INDEX([2]dqs_revenue_nov20!F$5:F$1826,MATCH($A32,IF([2]dqs_revenue_nov20!$B$5:$B$1826=2012,[2]dqs_revenue_nov20!$A$5:$A$1826,0),0))*1000</f>
        <v>4070847000</v>
      </c>
      <c r="I32" s="3">
        <f t="array" ref="I32">INDEX([2]dqs_revenue_nov20!G$5:G$1826,MATCH($A32,IF([2]dqs_revenue_nov20!$B$5:$B$1826=2012,[2]dqs_revenue_nov20!$A$5:$A$1826,0),0))*1000</f>
        <v>11128418000</v>
      </c>
      <c r="J32" s="3">
        <f t="array" ref="J32">INDEX([2]dqs_revenue_nov20!H$5:H$1826,MATCH($A32,IF([2]dqs_revenue_nov20!$B$5:$B$1826=2012,[2]dqs_revenue_nov20!$A$5:$A$1826,0),0))*1000</f>
        <v>1929133000</v>
      </c>
      <c r="K32" s="3">
        <f t="array" ref="K32">INDEX([2]dqs_revenue_nov20!I$5:I$1826,MATCH($A32,IF([2]dqs_revenue_nov20!$B$5:$B$1826=2012,[2]dqs_revenue_nov20!$A$5:$A$1826,0),0))*1000</f>
        <v>14446339000</v>
      </c>
      <c r="L32" s="3">
        <f t="array" ref="L32">INDEX([2]dqs_revenue_nov20!J$5:J$1826,MATCH($A32,IF([2]dqs_revenue_nov20!$B$5:$B$1826=2012,[2]dqs_revenue_nov20!$A$5:$A$1826,0),0))*1000</f>
        <v>10335013000</v>
      </c>
      <c r="M32" s="3">
        <f t="array" ref="M32">INDEX([2]dqs_revenue_nov20!K$5:K$1826,MATCH($A32,IF([2]dqs_revenue_nov20!$B$5:$B$1826=2012,[2]dqs_revenue_nov20!$A$5:$A$1826,0),0))*1000</f>
        <v>4354511000</v>
      </c>
      <c r="N32" s="2">
        <f t="shared" si="2"/>
        <v>12170396000</v>
      </c>
      <c r="O32" s="2">
        <f t="shared" si="3"/>
        <v>51155275000</v>
      </c>
      <c r="P32" s="2">
        <f t="shared" si="4"/>
        <v>10362.512054979721</v>
      </c>
      <c r="Q32" s="2">
        <f t="shared" si="5"/>
        <v>2921.0599369085176</v>
      </c>
      <c r="R32" s="2">
        <f t="shared" si="6"/>
        <v>912.5224200090131</v>
      </c>
      <c r="S32" s="2">
        <f t="shared" si="7"/>
        <v>458.63530869761155</v>
      </c>
      <c r="T32" s="2">
        <f t="shared" si="8"/>
        <v>1253.7649842271294</v>
      </c>
      <c r="U32" s="2">
        <f t="shared" si="9"/>
        <v>217.34260928346103</v>
      </c>
      <c r="V32" s="2">
        <f t="shared" si="10"/>
        <v>1627.5731185218567</v>
      </c>
      <c r="W32" s="2">
        <f t="shared" si="11"/>
        <v>1164.3773095989184</v>
      </c>
      <c r="X32" s="2">
        <f t="shared" si="12"/>
        <v>490.59384858044166</v>
      </c>
    </row>
    <row r="33" spans="1:24" x14ac:dyDescent="0.25">
      <c r="A33" t="s">
        <v>64</v>
      </c>
      <c r="B33" t="s">
        <v>65</v>
      </c>
      <c r="C33" s="2">
        <f>INDEX('[1]2012_population'!$B$5:$B$64,MATCH($A33,'[1]2012_population'!$A$5:$A$64,0))</f>
        <v>2084594</v>
      </c>
      <c r="D33" s="2">
        <f>INDEX('[1]2012_income'!$C$5:$C$64,MATCH($A33,'[1]2012_income'!$A$5:$A$64,0))</f>
        <v>74180920000</v>
      </c>
      <c r="E33" s="3">
        <f t="array" ref="E33">INDEX([2]dqs_revenue_nov20!C$5:C$1826,MATCH($A33,IF([2]dqs_revenue_nov20!$B$5:$B$1826=2012,[2]dqs_revenue_nov20!$A$5:$A$1826,0),0))*1000</f>
        <v>19786177000</v>
      </c>
      <c r="F33" s="3">
        <f t="array" ref="F33">INDEX([2]dqs_revenue_nov20!D$5:D$1826,MATCH($A33,IF([2]dqs_revenue_nov20!$B$5:$B$1826=2012,[2]dqs_revenue_nov20!$A$5:$A$1826,0),0))*1000</f>
        <v>1424963000</v>
      </c>
      <c r="G33" s="3">
        <f t="array" ref="G33">INDEX([2]dqs_revenue_nov20!E$5:E$1826,MATCH($A33,IF([2]dqs_revenue_nov20!$B$5:$B$1826=2012,[2]dqs_revenue_nov20!$A$5:$A$1826,0),0))*1000</f>
        <v>2928135000</v>
      </c>
      <c r="H33" s="3">
        <f t="array" ref="H33">INDEX([2]dqs_revenue_nov20!F$5:F$1826,MATCH($A33,IF([2]dqs_revenue_nov20!$B$5:$B$1826=2012,[2]dqs_revenue_nov20!$A$5:$A$1826,0),0))*1000</f>
        <v>760521000</v>
      </c>
      <c r="I33" s="3">
        <f t="array" ref="I33">INDEX([2]dqs_revenue_nov20!G$5:G$1826,MATCH($A33,IF([2]dqs_revenue_nov20!$B$5:$B$1826=2012,[2]dqs_revenue_nov20!$A$5:$A$1826,0),0))*1000</f>
        <v>1150468000</v>
      </c>
      <c r="J33" s="3">
        <f t="array" ref="J33">INDEX([2]dqs_revenue_nov20!H$5:H$1826,MATCH($A33,IF([2]dqs_revenue_nov20!$B$5:$B$1826=2012,[2]dqs_revenue_nov20!$A$5:$A$1826,0),0))*1000</f>
        <v>281047000</v>
      </c>
      <c r="K33" s="3">
        <f t="array" ref="K33">INDEX([2]dqs_revenue_nov20!I$5:I$1826,MATCH($A33,IF([2]dqs_revenue_nov20!$B$5:$B$1826=2012,[2]dqs_revenue_nov20!$A$5:$A$1826,0),0))*1000</f>
        <v>5608149000</v>
      </c>
      <c r="L33" s="3">
        <f t="array" ref="L33">INDEX([2]dqs_revenue_nov20!J$5:J$1826,MATCH($A33,IF([2]dqs_revenue_nov20!$B$5:$B$1826=2012,[2]dqs_revenue_nov20!$A$5:$A$1826,0),0))*1000</f>
        <v>2294178000</v>
      </c>
      <c r="M33" s="3">
        <f t="array" ref="M33">INDEX([2]dqs_revenue_nov20!K$5:K$1826,MATCH($A33,IF([2]dqs_revenue_nov20!$B$5:$B$1826=2012,[2]dqs_revenue_nov20!$A$5:$A$1826,0),0))*1000</f>
        <v>1936262000</v>
      </c>
      <c r="N33" s="2">
        <f t="shared" si="2"/>
        <v>3688656000</v>
      </c>
      <c r="O33" s="2">
        <f t="shared" si="3"/>
        <v>6545134000</v>
      </c>
      <c r="P33" s="2">
        <f t="shared" si="4"/>
        <v>9491.6213900644434</v>
      </c>
      <c r="Q33" s="2">
        <f t="shared" si="5"/>
        <v>683.56859896939159</v>
      </c>
      <c r="R33" s="2">
        <f t="shared" si="6"/>
        <v>1404.6548152781788</v>
      </c>
      <c r="S33" s="2">
        <f t="shared" si="7"/>
        <v>364.82931448521873</v>
      </c>
      <c r="T33" s="2">
        <f t="shared" si="8"/>
        <v>551.89067991177183</v>
      </c>
      <c r="U33" s="2">
        <f t="shared" si="9"/>
        <v>134.82097713031891</v>
      </c>
      <c r="V33" s="2">
        <f t="shared" si="10"/>
        <v>2690.2835756027312</v>
      </c>
      <c r="W33" s="2">
        <f t="shared" si="11"/>
        <v>1100.5394815489251</v>
      </c>
      <c r="X33" s="2">
        <f t="shared" si="12"/>
        <v>928.84369810140493</v>
      </c>
    </row>
    <row r="34" spans="1:24" x14ac:dyDescent="0.25">
      <c r="A34" t="s">
        <v>66</v>
      </c>
      <c r="B34" t="s">
        <v>67</v>
      </c>
      <c r="C34" s="2">
        <f>INDEX('[1]2012_population'!$B$5:$B$64,MATCH($A34,'[1]2012_population'!$A$5:$A$64,0))</f>
        <v>19607140</v>
      </c>
      <c r="D34" s="2">
        <f>INDEX('[1]2012_income'!$C$5:$C$64,MATCH($A34,'[1]2012_income'!$A$5:$A$64,0))</f>
        <v>1050369055000</v>
      </c>
      <c r="E34" s="3">
        <f t="array" ref="E34">INDEX([2]dqs_revenue_nov20!C$5:C$1826,MATCH($A34,IF([2]dqs_revenue_nov20!$B$5:$B$1826=2012,[2]dqs_revenue_nov20!$A$5:$A$1826,0),0))*1000</f>
        <v>294899581000</v>
      </c>
      <c r="F34" s="3">
        <f t="array" ref="F34">INDEX([2]dqs_revenue_nov20!D$5:D$1826,MATCH($A34,IF([2]dqs_revenue_nov20!$B$5:$B$1826=2012,[2]dqs_revenue_nov20!$A$5:$A$1826,0),0))*1000</f>
        <v>47576758000</v>
      </c>
      <c r="G34" s="3">
        <f t="array" ref="G34">INDEX([2]dqs_revenue_nov20!E$5:E$1826,MATCH($A34,IF([2]dqs_revenue_nov20!$B$5:$B$1826=2012,[2]dqs_revenue_nov20!$A$5:$A$1826,0),0))*1000</f>
        <v>24934555000</v>
      </c>
      <c r="H34" s="3">
        <f t="array" ref="H34">INDEX([2]dqs_revenue_nov20!F$5:F$1826,MATCH($A34,IF([2]dqs_revenue_nov20!$B$5:$B$1826=2012,[2]dqs_revenue_nov20!$A$5:$A$1826,0),0))*1000</f>
        <v>13169137000</v>
      </c>
      <c r="I34" s="3">
        <f t="array" ref="I34">INDEX([2]dqs_revenue_nov20!G$5:G$1826,MATCH($A34,IF([2]dqs_revenue_nov20!$B$5:$B$1826=2012,[2]dqs_revenue_nov20!$A$5:$A$1826,0),0))*1000</f>
        <v>47492336000</v>
      </c>
      <c r="J34" s="3">
        <f t="array" ref="J34">INDEX([2]dqs_revenue_nov20!H$5:H$1826,MATCH($A34,IF([2]dqs_revenue_nov20!$B$5:$B$1826=2012,[2]dqs_revenue_nov20!$A$5:$A$1826,0),0))*1000</f>
        <v>10523402000</v>
      </c>
      <c r="K34" s="3">
        <f t="array" ref="K34">INDEX([2]dqs_revenue_nov20!I$5:I$1826,MATCH($A34,IF([2]dqs_revenue_nov20!$B$5:$B$1826=2012,[2]dqs_revenue_nov20!$A$5:$A$1826,0),0))*1000</f>
        <v>55300699000</v>
      </c>
      <c r="L34" s="3">
        <f t="array" ref="L34">INDEX([2]dqs_revenue_nov20!J$5:J$1826,MATCH($A34,IF([2]dqs_revenue_nov20!$B$5:$B$1826=2012,[2]dqs_revenue_nov20!$A$5:$A$1826,0),0))*1000</f>
        <v>27428629000</v>
      </c>
      <c r="M34" s="3">
        <f t="array" ref="M34">INDEX([2]dqs_revenue_nov20!K$5:K$1826,MATCH($A34,IF([2]dqs_revenue_nov20!$B$5:$B$1826=2012,[2]dqs_revenue_nov20!$A$5:$A$1826,0),0))*1000</f>
        <v>14754683000</v>
      </c>
      <c r="N34" s="2">
        <f t="shared" si="2"/>
        <v>38103692000</v>
      </c>
      <c r="O34" s="2">
        <f t="shared" si="3"/>
        <v>143696188000</v>
      </c>
      <c r="P34" s="2">
        <f t="shared" si="4"/>
        <v>15040.417980388776</v>
      </c>
      <c r="Q34" s="2">
        <f t="shared" si="5"/>
        <v>2426.5016723499702</v>
      </c>
      <c r="R34" s="2">
        <f t="shared" si="6"/>
        <v>1271.7079084455968</v>
      </c>
      <c r="S34" s="2">
        <f t="shared" si="7"/>
        <v>671.65007237159523</v>
      </c>
      <c r="T34" s="2">
        <f t="shared" si="8"/>
        <v>2422.1959959484147</v>
      </c>
      <c r="U34" s="2">
        <f t="shared" si="9"/>
        <v>536.71274851916189</v>
      </c>
      <c r="V34" s="2">
        <f t="shared" si="10"/>
        <v>2820.4367898632845</v>
      </c>
      <c r="W34" s="2">
        <f t="shared" si="11"/>
        <v>1398.910243921347</v>
      </c>
      <c r="X34" s="2">
        <f t="shared" si="12"/>
        <v>752.5158182172413</v>
      </c>
    </row>
    <row r="35" spans="1:24" x14ac:dyDescent="0.25">
      <c r="A35" t="s">
        <v>68</v>
      </c>
      <c r="B35" t="s">
        <v>69</v>
      </c>
      <c r="C35" s="2">
        <f>INDEX('[1]2012_population'!$B$5:$B$64,MATCH($A35,'[1]2012_population'!$A$5:$A$64,0))</f>
        <v>9748181</v>
      </c>
      <c r="D35" s="2">
        <f>INDEX('[1]2012_income'!$C$5:$C$64,MATCH($A35,'[1]2012_income'!$A$5:$A$64,0))</f>
        <v>376817437000</v>
      </c>
      <c r="E35" s="3">
        <f t="array" ref="E35">INDEX([2]dqs_revenue_nov20!C$5:C$1826,MATCH($A35,IF([2]dqs_revenue_nov20!$B$5:$B$1826=2012,[2]dqs_revenue_nov20!$A$5:$A$1826,0),0))*1000</f>
        <v>87305049000</v>
      </c>
      <c r="F35" s="3">
        <f t="array" ref="F35">INDEX([2]dqs_revenue_nov20!D$5:D$1826,MATCH($A35,IF([2]dqs_revenue_nov20!$B$5:$B$1826=2012,[2]dqs_revenue_nov20!$A$5:$A$1826,0),0))*1000</f>
        <v>8892757000</v>
      </c>
      <c r="G35" s="3">
        <f t="array" ref="G35">INDEX([2]dqs_revenue_nov20!E$5:E$1826,MATCH($A35,IF([2]dqs_revenue_nov20!$B$5:$B$1826=2012,[2]dqs_revenue_nov20!$A$5:$A$1826,0),0))*1000</f>
        <v>7821242000</v>
      </c>
      <c r="H35" s="3">
        <f t="array" ref="H35">INDEX([2]dqs_revenue_nov20!F$5:F$1826,MATCH($A35,IF([2]dqs_revenue_nov20!$B$5:$B$1826=2012,[2]dqs_revenue_nov20!$A$5:$A$1826,0),0))*1000</f>
        <v>4243920000</v>
      </c>
      <c r="I35" s="3">
        <f t="array" ref="I35">INDEX([2]dqs_revenue_nov20!G$5:G$1826,MATCH($A35,IF([2]dqs_revenue_nov20!$B$5:$B$1826=2012,[2]dqs_revenue_nov20!$A$5:$A$1826,0),0))*1000</f>
        <v>10383796000</v>
      </c>
      <c r="J35" s="3">
        <f t="array" ref="J35">INDEX([2]dqs_revenue_nov20!H$5:H$1826,MATCH($A35,IF([2]dqs_revenue_nov20!$B$5:$B$1826=2012,[2]dqs_revenue_nov20!$A$5:$A$1826,0),0))*1000</f>
        <v>1220072000</v>
      </c>
      <c r="K35" s="3">
        <f t="array" ref="K35">INDEX([2]dqs_revenue_nov20!I$5:I$1826,MATCH($A35,IF([2]dqs_revenue_nov20!$B$5:$B$1826=2012,[2]dqs_revenue_nov20!$A$5:$A$1826,0),0))*1000</f>
        <v>17596261000</v>
      </c>
      <c r="L35" s="3">
        <f t="array" ref="L35">INDEX([2]dqs_revenue_nov20!J$5:J$1826,MATCH($A35,IF([2]dqs_revenue_nov20!$B$5:$B$1826=2012,[2]dqs_revenue_nov20!$A$5:$A$1826,0),0))*1000</f>
        <v>15224265000</v>
      </c>
      <c r="M35" s="3">
        <f t="array" ref="M35">INDEX([2]dqs_revenue_nov20!K$5:K$1826,MATCH($A35,IF([2]dqs_revenue_nov20!$B$5:$B$1826=2012,[2]dqs_revenue_nov20!$A$5:$A$1826,0),0))*1000</f>
        <v>3329897000</v>
      </c>
      <c r="N35" s="2">
        <f t="shared" si="2"/>
        <v>12065162000</v>
      </c>
      <c r="O35" s="2">
        <f t="shared" si="3"/>
        <v>32561787000</v>
      </c>
      <c r="P35" s="2">
        <f t="shared" si="4"/>
        <v>8956.0348746089148</v>
      </c>
      <c r="Q35" s="2">
        <f t="shared" si="5"/>
        <v>912.24783372405579</v>
      </c>
      <c r="R35" s="2">
        <f t="shared" si="6"/>
        <v>802.32835233568187</v>
      </c>
      <c r="S35" s="2">
        <f t="shared" si="7"/>
        <v>435.35506778136352</v>
      </c>
      <c r="T35" s="2">
        <f t="shared" si="8"/>
        <v>1065.2034466737948</v>
      </c>
      <c r="U35" s="2">
        <f t="shared" si="9"/>
        <v>125.15893990889172</v>
      </c>
      <c r="V35" s="2">
        <f t="shared" si="10"/>
        <v>1805.081481355342</v>
      </c>
      <c r="W35" s="2">
        <f t="shared" si="11"/>
        <v>1561.7544442393919</v>
      </c>
      <c r="X35" s="2">
        <f t="shared" si="12"/>
        <v>341.59162617107745</v>
      </c>
    </row>
    <row r="36" spans="1:24" x14ac:dyDescent="0.25">
      <c r="A36" t="s">
        <v>70</v>
      </c>
      <c r="B36" t="s">
        <v>71</v>
      </c>
      <c r="C36" s="2">
        <f>INDEX('[1]2012_population'!$B$5:$B$64,MATCH($A36,'[1]2012_population'!$A$5:$A$64,0))</f>
        <v>701705</v>
      </c>
      <c r="D36" s="2">
        <f>INDEX('[1]2012_income'!$C$5:$C$64,MATCH($A36,'[1]2012_income'!$A$5:$A$64,0))</f>
        <v>38866125000</v>
      </c>
      <c r="E36" s="3">
        <f t="array" ref="E36">INDEX([2]dqs_revenue_nov20!C$5:C$1826,MATCH($A36,IF([2]dqs_revenue_nov20!$B$5:$B$1826=2012,[2]dqs_revenue_nov20!$A$5:$A$1826,0),0))*1000</f>
        <v>9821737000</v>
      </c>
      <c r="F36" s="3">
        <f t="array" ref="F36">INDEX([2]dqs_revenue_nov20!D$5:D$1826,MATCH($A36,IF([2]dqs_revenue_nov20!$B$5:$B$1826=2012,[2]dqs_revenue_nov20!$A$5:$A$1826,0),0))*1000</f>
        <v>786726000</v>
      </c>
      <c r="G36" s="3">
        <f t="array" ref="G36">INDEX([2]dqs_revenue_nov20!E$5:E$1826,MATCH($A36,IF([2]dqs_revenue_nov20!$B$5:$B$1826=2012,[2]dqs_revenue_nov20!$A$5:$A$1826,0),0))*1000</f>
        <v>1281971000</v>
      </c>
      <c r="H36" s="3">
        <f t="array" ref="H36">INDEX([2]dqs_revenue_nov20!F$5:F$1826,MATCH($A36,IF([2]dqs_revenue_nov20!$B$5:$B$1826=2012,[2]dqs_revenue_nov20!$A$5:$A$1826,0),0))*1000</f>
        <v>492430000</v>
      </c>
      <c r="I36" s="3">
        <f t="array" ref="I36">INDEX([2]dqs_revenue_nov20!G$5:G$1826,MATCH($A36,IF([2]dqs_revenue_nov20!$B$5:$B$1826=2012,[2]dqs_revenue_nov20!$A$5:$A$1826,0),0))*1000</f>
        <v>432527000</v>
      </c>
      <c r="J36" s="3">
        <f t="array" ref="J36">INDEX([2]dqs_revenue_nov20!H$5:H$1826,MATCH($A36,IF([2]dqs_revenue_nov20!$B$5:$B$1826=2012,[2]dqs_revenue_nov20!$A$5:$A$1826,0),0))*1000</f>
        <v>215622000</v>
      </c>
      <c r="K36" s="3">
        <f t="array" ref="K36">INDEX([2]dqs_revenue_nov20!I$5:I$1826,MATCH($A36,IF([2]dqs_revenue_nov20!$B$5:$B$1826=2012,[2]dqs_revenue_nov20!$A$5:$A$1826,0),0))*1000</f>
        <v>1978441000</v>
      </c>
      <c r="L36" s="3">
        <f t="array" ref="L36">INDEX([2]dqs_revenue_nov20!J$5:J$1826,MATCH($A36,IF([2]dqs_revenue_nov20!$B$5:$B$1826=2012,[2]dqs_revenue_nov20!$A$5:$A$1826,0),0))*1000</f>
        <v>1109596000</v>
      </c>
      <c r="M36" s="3">
        <f t="array" ref="M36">INDEX([2]dqs_revenue_nov20!K$5:K$1826,MATCH($A36,IF([2]dqs_revenue_nov20!$B$5:$B$1826=2012,[2]dqs_revenue_nov20!$A$5:$A$1826,0),0))*1000</f>
        <v>369130000</v>
      </c>
      <c r="N36" s="2">
        <f t="shared" si="2"/>
        <v>1774401000</v>
      </c>
      <c r="O36" s="2">
        <f t="shared" si="3"/>
        <v>3209276000</v>
      </c>
      <c r="P36" s="2">
        <f t="shared" si="4"/>
        <v>13996.960261078373</v>
      </c>
      <c r="Q36" s="2">
        <f t="shared" si="5"/>
        <v>1121.1634518779258</v>
      </c>
      <c r="R36" s="2">
        <f t="shared" si="6"/>
        <v>1826.9372457086668</v>
      </c>
      <c r="S36" s="2">
        <f t="shared" si="7"/>
        <v>701.76213651035687</v>
      </c>
      <c r="T36" s="2">
        <f t="shared" si="8"/>
        <v>616.39435375264532</v>
      </c>
      <c r="U36" s="2">
        <f t="shared" si="9"/>
        <v>307.28297503936841</v>
      </c>
      <c r="V36" s="2">
        <f t="shared" si="10"/>
        <v>2819.4768456830147</v>
      </c>
      <c r="W36" s="2">
        <f t="shared" si="11"/>
        <v>1581.2855829729017</v>
      </c>
      <c r="X36" s="2">
        <f t="shared" si="12"/>
        <v>526.04727057666685</v>
      </c>
    </row>
    <row r="37" spans="1:24" x14ac:dyDescent="0.25">
      <c r="A37" t="s">
        <v>72</v>
      </c>
      <c r="B37" t="s">
        <v>73</v>
      </c>
      <c r="C37" s="2">
        <f>INDEX('[1]2012_population'!$B$5:$B$64,MATCH($A37,'[1]2012_population'!$A$5:$A$64,0))</f>
        <v>11550901</v>
      </c>
      <c r="D37" s="2">
        <f>INDEX('[1]2012_income'!$C$5:$C$64,MATCH($A37,'[1]2012_income'!$A$5:$A$64,0))</f>
        <v>465838605000</v>
      </c>
      <c r="E37" s="3">
        <f t="array" ref="E37">INDEX([2]dqs_revenue_nov20!C$5:C$1826,MATCH($A37,IF([2]dqs_revenue_nov20!$B$5:$B$1826=2012,[2]dqs_revenue_nov20!$A$5:$A$1826,0),0))*1000</f>
        <v>108481704000</v>
      </c>
      <c r="F37" s="3">
        <f t="array" ref="F37">INDEX([2]dqs_revenue_nov20!D$5:D$1826,MATCH($A37,IF([2]dqs_revenue_nov20!$B$5:$B$1826=2012,[2]dqs_revenue_nov20!$A$5:$A$1826,0),0))*1000</f>
        <v>13561142000</v>
      </c>
      <c r="G37" s="3">
        <f t="array" ref="G37">INDEX([2]dqs_revenue_nov20!E$5:E$1826,MATCH($A37,IF([2]dqs_revenue_nov20!$B$5:$B$1826=2012,[2]dqs_revenue_nov20!$A$5:$A$1826,0),0))*1000</f>
        <v>10099847000</v>
      </c>
      <c r="H37" s="3">
        <f t="array" ref="H37">INDEX([2]dqs_revenue_nov20!F$5:F$1826,MATCH($A37,IF([2]dqs_revenue_nov20!$B$5:$B$1826=2012,[2]dqs_revenue_nov20!$A$5:$A$1826,0),0))*1000</f>
        <v>5059784000</v>
      </c>
      <c r="I37" s="3">
        <f t="array" ref="I37">INDEX([2]dqs_revenue_nov20!G$5:G$1826,MATCH($A37,IF([2]dqs_revenue_nov20!$B$5:$B$1826=2012,[2]dqs_revenue_nov20!$A$5:$A$1826,0),0))*1000</f>
        <v>13428718000</v>
      </c>
      <c r="J37" s="3">
        <f t="array" ref="J37">INDEX([2]dqs_revenue_nov20!H$5:H$1826,MATCH($A37,IF([2]dqs_revenue_nov20!$B$5:$B$1826=2012,[2]dqs_revenue_nov20!$A$5:$A$1826,0),0))*1000</f>
        <v>351313000</v>
      </c>
      <c r="K37" s="3">
        <f t="array" ref="K37">INDEX([2]dqs_revenue_nov20!I$5:I$1826,MATCH($A37,IF([2]dqs_revenue_nov20!$B$5:$B$1826=2012,[2]dqs_revenue_nov20!$A$5:$A$1826,0),0))*1000</f>
        <v>23227443000</v>
      </c>
      <c r="L37" s="3">
        <f t="array" ref="L37">INDEX([2]dqs_revenue_nov20!J$5:J$1826,MATCH($A37,IF([2]dqs_revenue_nov20!$B$5:$B$1826=2012,[2]dqs_revenue_nov20!$A$5:$A$1826,0),0))*1000</f>
        <v>15530356000</v>
      </c>
      <c r="M37" s="3">
        <f t="array" ref="M37">INDEX([2]dqs_revenue_nov20!K$5:K$1826,MATCH($A37,IF([2]dqs_revenue_nov20!$B$5:$B$1826=2012,[2]dqs_revenue_nov20!$A$5:$A$1826,0),0))*1000</f>
        <v>5001564000</v>
      </c>
      <c r="N37" s="2">
        <f t="shared" si="2"/>
        <v>15159631000</v>
      </c>
      <c r="O37" s="2">
        <f t="shared" si="3"/>
        <v>42500804000</v>
      </c>
      <c r="P37" s="2">
        <f t="shared" si="4"/>
        <v>9391.6226967922248</v>
      </c>
      <c r="Q37" s="2">
        <f t="shared" si="5"/>
        <v>1174.0332637254878</v>
      </c>
      <c r="R37" s="2">
        <f t="shared" si="6"/>
        <v>874.37741869660215</v>
      </c>
      <c r="S37" s="2">
        <f t="shared" si="7"/>
        <v>438.04236569943765</v>
      </c>
      <c r="T37" s="2">
        <f t="shared" si="8"/>
        <v>1162.5688766616561</v>
      </c>
      <c r="U37" s="2">
        <f t="shared" si="9"/>
        <v>30.414337375067106</v>
      </c>
      <c r="V37" s="2">
        <f t="shared" si="10"/>
        <v>2010.8771601453427</v>
      </c>
      <c r="W37" s="2">
        <f t="shared" si="11"/>
        <v>1344.5146833134488</v>
      </c>
      <c r="X37" s="2">
        <f t="shared" si="12"/>
        <v>433.00206624574133</v>
      </c>
    </row>
    <row r="38" spans="1:24" x14ac:dyDescent="0.25">
      <c r="A38" t="s">
        <v>74</v>
      </c>
      <c r="B38" t="s">
        <v>75</v>
      </c>
      <c r="C38" s="2">
        <f>INDEX('[1]2012_population'!$B$5:$B$64,MATCH($A38,'[1]2012_population'!$A$5:$A$64,0))</f>
        <v>3817059</v>
      </c>
      <c r="D38" s="2">
        <f>INDEX('[1]2012_income'!$C$5:$C$64,MATCH($A38,'[1]2012_income'!$A$5:$A$64,0))</f>
        <v>158595958000</v>
      </c>
      <c r="E38" s="3">
        <f t="array" ref="E38">INDEX([2]dqs_revenue_nov20!C$5:C$1826,MATCH($A38,IF([2]dqs_revenue_nov20!$B$5:$B$1826=2012,[2]dqs_revenue_nov20!$A$5:$A$1826,0),0))*1000</f>
        <v>32423047000</v>
      </c>
      <c r="F38" s="3">
        <f t="array" ref="F38">INDEX([2]dqs_revenue_nov20!D$5:D$1826,MATCH($A38,IF([2]dqs_revenue_nov20!$B$5:$B$1826=2012,[2]dqs_revenue_nov20!$A$5:$A$1826,0),0))*1000</f>
        <v>2292674000</v>
      </c>
      <c r="G38" s="3">
        <f t="array" ref="G38">INDEX([2]dqs_revenue_nov20!E$5:E$1826,MATCH($A38,IF([2]dqs_revenue_nov20!$B$5:$B$1826=2012,[2]dqs_revenue_nov20!$A$5:$A$1826,0),0))*1000</f>
        <v>4309037000</v>
      </c>
      <c r="H38" s="3">
        <f t="array" ref="H38">INDEX([2]dqs_revenue_nov20!F$5:F$1826,MATCH($A38,IF([2]dqs_revenue_nov20!$B$5:$B$1826=2012,[2]dqs_revenue_nov20!$A$5:$A$1826,0),0))*1000</f>
        <v>1475660000</v>
      </c>
      <c r="I38" s="3">
        <f t="array" ref="I38">INDEX([2]dqs_revenue_nov20!G$5:G$1826,MATCH($A38,IF([2]dqs_revenue_nov20!$B$5:$B$1826=2012,[2]dqs_revenue_nov20!$A$5:$A$1826,0),0))*1000</f>
        <v>2774376000</v>
      </c>
      <c r="J38" s="3">
        <f t="array" ref="J38">INDEX([2]dqs_revenue_nov20!H$5:H$1826,MATCH($A38,IF([2]dqs_revenue_nov20!$B$5:$B$1826=2012,[2]dqs_revenue_nov20!$A$5:$A$1826,0),0))*1000</f>
        <v>446009000</v>
      </c>
      <c r="K38" s="3">
        <f t="array" ref="K38">INDEX([2]dqs_revenue_nov20!I$5:I$1826,MATCH($A38,IF([2]dqs_revenue_nov20!$B$5:$B$1826=2012,[2]dqs_revenue_nov20!$A$5:$A$1826,0),0))*1000</f>
        <v>7832540000</v>
      </c>
      <c r="L38" s="3">
        <f t="array" ref="L38">INDEX([2]dqs_revenue_nov20!J$5:J$1826,MATCH($A38,IF([2]dqs_revenue_nov20!$B$5:$B$1826=2012,[2]dqs_revenue_nov20!$A$5:$A$1826,0),0))*1000</f>
        <v>4847942000</v>
      </c>
      <c r="M38" s="3">
        <f t="array" ref="M38">INDEX([2]dqs_revenue_nov20!K$5:K$1826,MATCH($A38,IF([2]dqs_revenue_nov20!$B$5:$B$1826=2012,[2]dqs_revenue_nov20!$A$5:$A$1826,0),0))*1000</f>
        <v>2093079000</v>
      </c>
      <c r="N38" s="2">
        <f t="shared" si="2"/>
        <v>5784697000</v>
      </c>
      <c r="O38" s="2">
        <f t="shared" si="3"/>
        <v>11297756000</v>
      </c>
      <c r="P38" s="2">
        <f t="shared" si="4"/>
        <v>8494.2483205001554</v>
      </c>
      <c r="Q38" s="2">
        <f t="shared" si="5"/>
        <v>600.63886882544909</v>
      </c>
      <c r="R38" s="2">
        <f t="shared" si="6"/>
        <v>1128.8892836081391</v>
      </c>
      <c r="S38" s="2">
        <f t="shared" si="7"/>
        <v>386.59606781032204</v>
      </c>
      <c r="T38" s="2">
        <f t="shared" si="8"/>
        <v>726.83602742320727</v>
      </c>
      <c r="U38" s="2">
        <f t="shared" si="9"/>
        <v>116.84624209371665</v>
      </c>
      <c r="V38" s="2">
        <f t="shared" si="10"/>
        <v>2051.9829533680249</v>
      </c>
      <c r="W38" s="2">
        <f t="shared" si="11"/>
        <v>1270.0725872982314</v>
      </c>
      <c r="X38" s="2">
        <f t="shared" si="12"/>
        <v>548.34861080219093</v>
      </c>
    </row>
    <row r="39" spans="1:24" x14ac:dyDescent="0.25">
      <c r="A39" t="s">
        <v>76</v>
      </c>
      <c r="B39" t="s">
        <v>77</v>
      </c>
      <c r="C39" s="2">
        <f>INDEX('[1]2012_population'!$B$5:$B$64,MATCH($A39,'[1]2012_population'!$A$5:$A$64,0))</f>
        <v>3898684</v>
      </c>
      <c r="D39" s="2">
        <f>INDEX('[1]2012_income'!$C$5:$C$64,MATCH($A39,'[1]2012_income'!$A$5:$A$64,0))</f>
        <v>152371092000</v>
      </c>
      <c r="E39" s="3">
        <f t="array" ref="E39">INDEX([2]dqs_revenue_nov20!C$5:C$1826,MATCH($A39,IF([2]dqs_revenue_nov20!$B$5:$B$1826=2012,[2]dqs_revenue_nov20!$A$5:$A$1826,0),0))*1000</f>
        <v>37465605000</v>
      </c>
      <c r="F39" s="3">
        <f t="array" ref="F39">INDEX([2]dqs_revenue_nov20!D$5:D$1826,MATCH($A39,IF([2]dqs_revenue_nov20!$B$5:$B$1826=2012,[2]dqs_revenue_nov20!$A$5:$A$1826,0),0))*1000</f>
        <v>5034662000</v>
      </c>
      <c r="G39" s="3">
        <f t="array" ref="G39">INDEX([2]dqs_revenue_nov20!E$5:E$1826,MATCH($A39,IF([2]dqs_revenue_nov20!$B$5:$B$1826=2012,[2]dqs_revenue_nov20!$A$5:$A$1826,0),0))*1000</f>
        <v>0</v>
      </c>
      <c r="H39" s="3">
        <f t="array" ref="H39">INDEX([2]dqs_revenue_nov20!F$5:F$1826,MATCH($A39,IF([2]dqs_revenue_nov20!$B$5:$B$1826=2012,[2]dqs_revenue_nov20!$A$5:$A$1826,0),0))*1000</f>
        <v>1770761000</v>
      </c>
      <c r="I39" s="3">
        <f t="array" ref="I39">INDEX([2]dqs_revenue_nov20!G$5:G$1826,MATCH($A39,IF([2]dqs_revenue_nov20!$B$5:$B$1826=2012,[2]dqs_revenue_nov20!$A$5:$A$1826,0),0))*1000</f>
        <v>5826002000</v>
      </c>
      <c r="J39" s="3">
        <f t="array" ref="J39">INDEX([2]dqs_revenue_nov20!H$5:H$1826,MATCH($A39,IF([2]dqs_revenue_nov20!$B$5:$B$1826=2012,[2]dqs_revenue_nov20!$A$5:$A$1826,0),0))*1000</f>
        <v>485376000</v>
      </c>
      <c r="K39" s="3">
        <f t="array" ref="K39">INDEX([2]dqs_revenue_nov20!I$5:I$1826,MATCH($A39,IF([2]dqs_revenue_nov20!$B$5:$B$1826=2012,[2]dqs_revenue_nov20!$A$5:$A$1826,0),0))*1000</f>
        <v>8916374000</v>
      </c>
      <c r="L39" s="3">
        <f t="array" ref="L39">INDEX([2]dqs_revenue_nov20!J$5:J$1826,MATCH($A39,IF([2]dqs_revenue_nov20!$B$5:$B$1826=2012,[2]dqs_revenue_nov20!$A$5:$A$1826,0),0))*1000</f>
        <v>6470418000</v>
      </c>
      <c r="M39" s="3">
        <f t="array" ref="M39">INDEX([2]dqs_revenue_nov20!K$5:K$1826,MATCH($A39,IF([2]dqs_revenue_nov20!$B$5:$B$1826=2012,[2]dqs_revenue_nov20!$A$5:$A$1826,0),0))*1000</f>
        <v>1866201000</v>
      </c>
      <c r="N39" s="2">
        <f t="shared" si="2"/>
        <v>1770761000</v>
      </c>
      <c r="O39" s="2">
        <f t="shared" si="3"/>
        <v>13116801000</v>
      </c>
      <c r="P39" s="2">
        <f t="shared" si="4"/>
        <v>9609.8080788286516</v>
      </c>
      <c r="Q39" s="2">
        <f t="shared" si="5"/>
        <v>1291.3747305501035</v>
      </c>
      <c r="R39" s="2">
        <f t="shared" si="6"/>
        <v>0</v>
      </c>
      <c r="S39" s="2">
        <f t="shared" si="7"/>
        <v>454.19454359471041</v>
      </c>
      <c r="T39" s="2">
        <f t="shared" si="8"/>
        <v>1494.3509143085205</v>
      </c>
      <c r="U39" s="2">
        <f t="shared" si="9"/>
        <v>124.49739450542799</v>
      </c>
      <c r="V39" s="2">
        <f t="shared" si="10"/>
        <v>2287.0214667308251</v>
      </c>
      <c r="W39" s="2">
        <f t="shared" si="11"/>
        <v>1659.6415611011305</v>
      </c>
      <c r="X39" s="2">
        <f t="shared" si="12"/>
        <v>478.67459891594189</v>
      </c>
    </row>
    <row r="40" spans="1:24" x14ac:dyDescent="0.25">
      <c r="A40" t="s">
        <v>78</v>
      </c>
      <c r="B40" t="s">
        <v>79</v>
      </c>
      <c r="C40" s="2">
        <f>INDEX('[1]2012_population'!$B$5:$B$64,MATCH($A40,'[1]2012_population'!$A$5:$A$64,0))</f>
        <v>12770043</v>
      </c>
      <c r="D40" s="2">
        <f>INDEX('[1]2012_income'!$C$5:$C$64,MATCH($A40,'[1]2012_income'!$A$5:$A$64,0))</f>
        <v>584630441000</v>
      </c>
      <c r="E40" s="3">
        <f t="array" ref="E40">INDEX([2]dqs_revenue_nov20!C$5:C$1826,MATCH($A40,IF([2]dqs_revenue_nov20!$B$5:$B$1826=2012,[2]dqs_revenue_nov20!$A$5:$A$1826,0),0))*1000</f>
        <v>120156798000</v>
      </c>
      <c r="F40" s="3">
        <f t="array" ref="F40">INDEX([2]dqs_revenue_nov20!D$5:D$1826,MATCH($A40,IF([2]dqs_revenue_nov20!$B$5:$B$1826=2012,[2]dqs_revenue_nov20!$A$5:$A$1826,0),0))*1000</f>
        <v>17068705000</v>
      </c>
      <c r="G40" s="3">
        <f t="array" ref="G40">INDEX([2]dqs_revenue_nov20!E$5:E$1826,MATCH($A40,IF([2]dqs_revenue_nov20!$B$5:$B$1826=2012,[2]dqs_revenue_nov20!$A$5:$A$1826,0),0))*1000</f>
        <v>9821458000</v>
      </c>
      <c r="H40" s="3">
        <f t="array" ref="H40">INDEX([2]dqs_revenue_nov20!F$5:F$1826,MATCH($A40,IF([2]dqs_revenue_nov20!$B$5:$B$1826=2012,[2]dqs_revenue_nov20!$A$5:$A$1826,0),0))*1000</f>
        <v>8557343000</v>
      </c>
      <c r="I40" s="3">
        <f t="array" ref="I40">INDEX([2]dqs_revenue_nov20!G$5:G$1826,MATCH($A40,IF([2]dqs_revenue_nov20!$B$5:$B$1826=2012,[2]dqs_revenue_nov20!$A$5:$A$1826,0),0))*1000</f>
        <v>14312266000</v>
      </c>
      <c r="J40" s="3">
        <f t="array" ref="J40">INDEX([2]dqs_revenue_nov20!H$5:H$1826,MATCH($A40,IF([2]dqs_revenue_nov20!$B$5:$B$1826=2012,[2]dqs_revenue_nov20!$A$5:$A$1826,0),0))*1000</f>
        <v>2143708000</v>
      </c>
      <c r="K40" s="3">
        <f t="array" ref="K40">INDEX([2]dqs_revenue_nov20!I$5:I$1826,MATCH($A40,IF([2]dqs_revenue_nov20!$B$5:$B$1826=2012,[2]dqs_revenue_nov20!$A$5:$A$1826,0),0))*1000</f>
        <v>23463388000</v>
      </c>
      <c r="L40" s="3">
        <f t="array" ref="L40">INDEX([2]dqs_revenue_nov20!J$5:J$1826,MATCH($A40,IF([2]dqs_revenue_nov20!$B$5:$B$1826=2012,[2]dqs_revenue_nov20!$A$5:$A$1826,0),0))*1000</f>
        <v>16342571000</v>
      </c>
      <c r="M40" s="3">
        <f t="array" ref="M40">INDEX([2]dqs_revenue_nov20!K$5:K$1826,MATCH($A40,IF([2]dqs_revenue_nov20!$B$5:$B$1826=2012,[2]dqs_revenue_nov20!$A$5:$A$1826,0),0))*1000</f>
        <v>4477871000</v>
      </c>
      <c r="N40" s="2">
        <f t="shared" si="2"/>
        <v>18378801000</v>
      </c>
      <c r="O40" s="2">
        <f t="shared" si="3"/>
        <v>51903480000</v>
      </c>
      <c r="P40" s="2">
        <f t="shared" si="4"/>
        <v>9409.2712138870629</v>
      </c>
      <c r="Q40" s="2">
        <f t="shared" si="5"/>
        <v>1336.6207928978783</v>
      </c>
      <c r="R40" s="2">
        <f t="shared" si="6"/>
        <v>769.10140396551526</v>
      </c>
      <c r="S40" s="2">
        <f t="shared" si="7"/>
        <v>670.11074277510261</v>
      </c>
      <c r="T40" s="2">
        <f t="shared" si="8"/>
        <v>1120.7688180846376</v>
      </c>
      <c r="U40" s="2">
        <f t="shared" si="9"/>
        <v>167.87006903578947</v>
      </c>
      <c r="V40" s="2">
        <f t="shared" si="10"/>
        <v>1837.37736826728</v>
      </c>
      <c r="W40" s="2">
        <f t="shared" si="11"/>
        <v>1279.7584941569892</v>
      </c>
      <c r="X40" s="2">
        <f t="shared" si="12"/>
        <v>350.65434000496316</v>
      </c>
    </row>
    <row r="41" spans="1:24" x14ac:dyDescent="0.25">
      <c r="A41" t="s">
        <v>80</v>
      </c>
      <c r="B41" t="s">
        <v>81</v>
      </c>
      <c r="C41" s="2">
        <f>INDEX('[1]2012_population'!$B$5:$B$64,MATCH($A41,'[1]2012_population'!$A$5:$A$64,0))</f>
        <v>1052637</v>
      </c>
      <c r="D41" s="2">
        <f>INDEX('[1]2012_income'!$C$5:$C$64,MATCH($A41,'[1]2012_income'!$A$5:$A$64,0))</f>
        <v>48509355000</v>
      </c>
      <c r="E41" s="3">
        <f t="array" ref="E41">INDEX([2]dqs_revenue_nov20!C$5:C$1826,MATCH($A41,IF([2]dqs_revenue_nov20!$B$5:$B$1826=2012,[2]dqs_revenue_nov20!$A$5:$A$1826,0),0))*1000</f>
        <v>11263414000</v>
      </c>
      <c r="F41" s="3">
        <f t="array" ref="F41">INDEX([2]dqs_revenue_nov20!D$5:D$1826,MATCH($A41,IF([2]dqs_revenue_nov20!$B$5:$B$1826=2012,[2]dqs_revenue_nov20!$A$5:$A$1826,0),0))*1000</f>
        <v>2346581000</v>
      </c>
      <c r="G41" s="3">
        <f t="array" ref="G41">INDEX([2]dqs_revenue_nov20!E$5:E$1826,MATCH($A41,IF([2]dqs_revenue_nov20!$B$5:$B$1826=2012,[2]dqs_revenue_nov20!$A$5:$A$1826,0),0))*1000</f>
        <v>848547000</v>
      </c>
      <c r="H41" s="3">
        <f t="array" ref="H41">INDEX([2]dqs_revenue_nov20!F$5:F$1826,MATCH($A41,IF([2]dqs_revenue_nov20!$B$5:$B$1826=2012,[2]dqs_revenue_nov20!$A$5:$A$1826,0),0))*1000</f>
        <v>650753000</v>
      </c>
      <c r="I41" s="3">
        <f t="array" ref="I41">INDEX([2]dqs_revenue_nov20!G$5:G$1826,MATCH($A41,IF([2]dqs_revenue_nov20!$B$5:$B$1826=2012,[2]dqs_revenue_nov20!$A$5:$A$1826,0),0))*1000</f>
        <v>1068466000</v>
      </c>
      <c r="J41" s="3">
        <f t="array" ref="J41">INDEX([2]dqs_revenue_nov20!H$5:H$1826,MATCH($A41,IF([2]dqs_revenue_nov20!$B$5:$B$1826=2012,[2]dqs_revenue_nov20!$A$5:$A$1826,0),0))*1000</f>
        <v>136362000</v>
      </c>
      <c r="K41" s="3">
        <f t="array" ref="K41">INDEX([2]dqs_revenue_nov20!I$5:I$1826,MATCH($A41,IF([2]dqs_revenue_nov20!$B$5:$B$1826=2012,[2]dqs_revenue_nov20!$A$5:$A$1826,0),0))*1000</f>
        <v>2498189000</v>
      </c>
      <c r="L41" s="3">
        <f t="array" ref="L41">INDEX([2]dqs_revenue_nov20!J$5:J$1826,MATCH($A41,IF([2]dqs_revenue_nov20!$B$5:$B$1826=2012,[2]dqs_revenue_nov20!$A$5:$A$1826,0),0))*1000</f>
        <v>1101914000</v>
      </c>
      <c r="M41" s="3">
        <f t="array" ref="M41">INDEX([2]dqs_revenue_nov20!K$5:K$1826,MATCH($A41,IF([2]dqs_revenue_nov20!$B$5:$B$1826=2012,[2]dqs_revenue_nov20!$A$5:$A$1826,0),0))*1000</f>
        <v>643758000</v>
      </c>
      <c r="N41" s="2">
        <f t="shared" si="2"/>
        <v>1499300000</v>
      </c>
      <c r="O41" s="2">
        <f t="shared" si="3"/>
        <v>5050709000</v>
      </c>
      <c r="P41" s="2">
        <f t="shared" si="4"/>
        <v>10700.188194030801</v>
      </c>
      <c r="Q41" s="2">
        <f t="shared" si="5"/>
        <v>2229.2404694115826</v>
      </c>
      <c r="R41" s="2">
        <f t="shared" si="6"/>
        <v>806.1154985051827</v>
      </c>
      <c r="S41" s="2">
        <f t="shared" si="7"/>
        <v>618.21216620734401</v>
      </c>
      <c r="T41" s="2">
        <f t="shared" si="8"/>
        <v>1015.0374725570164</v>
      </c>
      <c r="U41" s="2">
        <f t="shared" si="9"/>
        <v>129.5432328523508</v>
      </c>
      <c r="V41" s="2">
        <f t="shared" si="10"/>
        <v>2373.2673276732626</v>
      </c>
      <c r="W41" s="2">
        <f t="shared" si="11"/>
        <v>1046.8129089135191</v>
      </c>
      <c r="X41" s="2">
        <f t="shared" si="12"/>
        <v>611.56695043020534</v>
      </c>
    </row>
    <row r="42" spans="1:24" x14ac:dyDescent="0.25">
      <c r="A42" t="s">
        <v>82</v>
      </c>
      <c r="B42" t="s">
        <v>83</v>
      </c>
      <c r="C42" s="2">
        <f>INDEX('[1]2012_population'!$B$5:$B$64,MATCH($A42,'[1]2012_population'!$A$5:$A$64,0))</f>
        <v>4722621</v>
      </c>
      <c r="D42" s="2">
        <f>INDEX('[1]2012_income'!$C$5:$C$64,MATCH($A42,'[1]2012_income'!$A$5:$A$64,0))</f>
        <v>167468162000</v>
      </c>
      <c r="E42" s="3">
        <f t="array" ref="E42">INDEX([2]dqs_revenue_nov20!C$5:C$1826,MATCH($A42,IF([2]dqs_revenue_nov20!$B$5:$B$1826=2012,[2]dqs_revenue_nov20!$A$5:$A$1826,0),0))*1000</f>
        <v>40342984000</v>
      </c>
      <c r="F42" s="3">
        <f t="array" ref="F42">INDEX([2]dqs_revenue_nov20!D$5:D$1826,MATCH($A42,IF([2]dqs_revenue_nov20!$B$5:$B$1826=2012,[2]dqs_revenue_nov20!$A$5:$A$1826,0),0))*1000</f>
        <v>4881968000</v>
      </c>
      <c r="G42" s="3">
        <f t="array" ref="G42">INDEX([2]dqs_revenue_nov20!E$5:E$1826,MATCH($A42,IF([2]dqs_revenue_nov20!$B$5:$B$1826=2012,[2]dqs_revenue_nov20!$A$5:$A$1826,0),0))*1000</f>
        <v>3299933000</v>
      </c>
      <c r="H42" s="3">
        <f t="array" ref="H42">INDEX([2]dqs_revenue_nov20!F$5:F$1826,MATCH($A42,IF([2]dqs_revenue_nov20!$B$5:$B$1826=2012,[2]dqs_revenue_nov20!$A$5:$A$1826,0),0))*1000</f>
        <v>1529865000</v>
      </c>
      <c r="I42" s="3">
        <f t="array" ref="I42">INDEX([2]dqs_revenue_nov20!G$5:G$1826,MATCH($A42,IF([2]dqs_revenue_nov20!$B$5:$B$1826=2012,[2]dqs_revenue_nov20!$A$5:$A$1826,0),0))*1000</f>
        <v>3096834000</v>
      </c>
      <c r="J42" s="3">
        <f t="array" ref="J42">INDEX([2]dqs_revenue_nov20!H$5:H$1826,MATCH($A42,IF([2]dqs_revenue_nov20!$B$5:$B$1826=2012,[2]dqs_revenue_nov20!$A$5:$A$1826,0),0))*1000</f>
        <v>252904000</v>
      </c>
      <c r="K42" s="3">
        <f t="array" ref="K42">INDEX([2]dqs_revenue_nov20!I$5:I$1826,MATCH($A42,IF([2]dqs_revenue_nov20!$B$5:$B$1826=2012,[2]dqs_revenue_nov20!$A$5:$A$1826,0),0))*1000</f>
        <v>7333391000</v>
      </c>
      <c r="L42" s="3">
        <f t="array" ref="L42">INDEX([2]dqs_revenue_nov20!J$5:J$1826,MATCH($A42,IF([2]dqs_revenue_nov20!$B$5:$B$1826=2012,[2]dqs_revenue_nov20!$A$5:$A$1826,0),0))*1000</f>
        <v>9351006000</v>
      </c>
      <c r="M42" s="3">
        <f t="array" ref="M42">INDEX([2]dqs_revenue_nov20!K$5:K$1826,MATCH($A42,IF([2]dqs_revenue_nov20!$B$5:$B$1826=2012,[2]dqs_revenue_nov20!$A$5:$A$1826,0),0))*1000</f>
        <v>2096610000</v>
      </c>
      <c r="N42" s="2">
        <f t="shared" si="2"/>
        <v>4829798000</v>
      </c>
      <c r="O42" s="2">
        <f t="shared" si="3"/>
        <v>13061504000</v>
      </c>
      <c r="P42" s="2">
        <f t="shared" si="4"/>
        <v>8542.4987522818374</v>
      </c>
      <c r="Q42" s="2">
        <f t="shared" si="5"/>
        <v>1033.7412212413403</v>
      </c>
      <c r="R42" s="2">
        <f t="shared" si="6"/>
        <v>698.75033376593206</v>
      </c>
      <c r="S42" s="2">
        <f t="shared" si="7"/>
        <v>323.94405564198354</v>
      </c>
      <c r="T42" s="2">
        <f t="shared" si="8"/>
        <v>655.74476545968855</v>
      </c>
      <c r="U42" s="2">
        <f t="shared" si="9"/>
        <v>53.551618899759262</v>
      </c>
      <c r="V42" s="2">
        <f t="shared" si="10"/>
        <v>1552.8222569628178</v>
      </c>
      <c r="W42" s="2">
        <f t="shared" si="11"/>
        <v>1980.0458262477553</v>
      </c>
      <c r="X42" s="2">
        <f t="shared" si="12"/>
        <v>443.95050968519388</v>
      </c>
    </row>
    <row r="43" spans="1:24" x14ac:dyDescent="0.25">
      <c r="A43" t="s">
        <v>84</v>
      </c>
      <c r="B43" t="s">
        <v>85</v>
      </c>
      <c r="C43" s="2">
        <f>INDEX('[1]2012_population'!$B$5:$B$64,MATCH($A43,'[1]2012_population'!$A$5:$A$64,0))</f>
        <v>834504</v>
      </c>
      <c r="D43" s="2">
        <f>INDEX('[1]2012_income'!$C$5:$C$64,MATCH($A43,'[1]2012_income'!$A$5:$A$64,0))</f>
        <v>37378789000</v>
      </c>
      <c r="E43" s="3">
        <f t="array" ref="E43">INDEX([2]dqs_revenue_nov20!C$5:C$1826,MATCH($A43,IF([2]dqs_revenue_nov20!$B$5:$B$1826=2012,[2]dqs_revenue_nov20!$A$5:$A$1826,0),0))*1000</f>
        <v>6844783000</v>
      </c>
      <c r="F43" s="3">
        <f t="array" ref="F43">INDEX([2]dqs_revenue_nov20!D$5:D$1826,MATCH($A43,IF([2]dqs_revenue_nov20!$B$5:$B$1826=2012,[2]dqs_revenue_nov20!$A$5:$A$1826,0),0))*1000</f>
        <v>1008006000</v>
      </c>
      <c r="G43" s="3">
        <f t="array" ref="G43">INDEX([2]dqs_revenue_nov20!E$5:E$1826,MATCH($A43,IF([2]dqs_revenue_nov20!$B$5:$B$1826=2012,[2]dqs_revenue_nov20!$A$5:$A$1826,0),0))*1000</f>
        <v>1142712000</v>
      </c>
      <c r="H43" s="3">
        <f t="array" ref="H43">INDEX([2]dqs_revenue_nov20!F$5:F$1826,MATCH($A43,IF([2]dqs_revenue_nov20!$B$5:$B$1826=2012,[2]dqs_revenue_nov20!$A$5:$A$1826,0),0))*1000</f>
        <v>389018000</v>
      </c>
      <c r="I43" s="3">
        <f t="array" ref="I43">INDEX([2]dqs_revenue_nov20!G$5:G$1826,MATCH($A43,IF([2]dqs_revenue_nov20!$B$5:$B$1826=2012,[2]dqs_revenue_nov20!$A$5:$A$1826,0),0))*1000</f>
        <v>0</v>
      </c>
      <c r="J43" s="3">
        <f t="array" ref="J43">INDEX([2]dqs_revenue_nov20!H$5:H$1826,MATCH($A43,IF([2]dqs_revenue_nov20!$B$5:$B$1826=2012,[2]dqs_revenue_nov20!$A$5:$A$1826,0),0))*1000</f>
        <v>59837000</v>
      </c>
      <c r="K43" s="3">
        <f t="array" ref="K43">INDEX([2]dqs_revenue_nov20!I$5:I$1826,MATCH($A43,IF([2]dqs_revenue_nov20!$B$5:$B$1826=2012,[2]dqs_revenue_nov20!$A$5:$A$1826,0),0))*1000</f>
        <v>1817463000</v>
      </c>
      <c r="L43" s="3">
        <f t="array" ref="L43">INDEX([2]dqs_revenue_nov20!J$5:J$1826,MATCH($A43,IF([2]dqs_revenue_nov20!$B$5:$B$1826=2012,[2]dqs_revenue_nov20!$A$5:$A$1826,0),0))*1000</f>
        <v>775935000</v>
      </c>
      <c r="M43" s="3">
        <f t="array" ref="M43">INDEX([2]dqs_revenue_nov20!K$5:K$1826,MATCH($A43,IF([2]dqs_revenue_nov20!$B$5:$B$1826=2012,[2]dqs_revenue_nov20!$A$5:$A$1826,0),0))*1000</f>
        <v>332268000</v>
      </c>
      <c r="N43" s="2">
        <f t="shared" si="2"/>
        <v>1531730000</v>
      </c>
      <c r="O43" s="2">
        <f t="shared" si="3"/>
        <v>2599573000</v>
      </c>
      <c r="P43" s="2">
        <f t="shared" si="4"/>
        <v>8202.2171253822635</v>
      </c>
      <c r="Q43" s="2">
        <f t="shared" si="5"/>
        <v>1207.9103275718271</v>
      </c>
      <c r="R43" s="2">
        <f t="shared" si="6"/>
        <v>1369.3307641425326</v>
      </c>
      <c r="S43" s="2">
        <f t="shared" si="7"/>
        <v>466.16672897913014</v>
      </c>
      <c r="T43" s="2">
        <f t="shared" si="8"/>
        <v>0</v>
      </c>
      <c r="U43" s="2">
        <f t="shared" si="9"/>
        <v>71.703670683423923</v>
      </c>
      <c r="V43" s="2">
        <f t="shared" si="10"/>
        <v>2177.8960915705616</v>
      </c>
      <c r="W43" s="2">
        <f t="shared" si="11"/>
        <v>929.81579477150501</v>
      </c>
      <c r="X43" s="2">
        <f t="shared" si="12"/>
        <v>398.16226165482732</v>
      </c>
    </row>
    <row r="44" spans="1:24" x14ac:dyDescent="0.25">
      <c r="A44" t="s">
        <v>86</v>
      </c>
      <c r="B44" t="s">
        <v>87</v>
      </c>
      <c r="C44" s="2">
        <f>INDEX('[1]2012_population'!$B$5:$B$64,MATCH($A44,'[1]2012_population'!$A$5:$A$64,0))</f>
        <v>6455177</v>
      </c>
      <c r="D44" s="2">
        <f>INDEX('[1]2012_income'!$C$5:$C$64,MATCH($A44,'[1]2012_income'!$A$5:$A$64,0))</f>
        <v>252635759000</v>
      </c>
      <c r="E44" s="3">
        <f t="array" ref="E44">INDEX([2]dqs_revenue_nov20!C$5:C$1826,MATCH($A44,IF([2]dqs_revenue_nov20!$B$5:$B$1826=2012,[2]dqs_revenue_nov20!$A$5:$A$1826,0),0))*1000</f>
        <v>54671581000</v>
      </c>
      <c r="F44" s="3">
        <f t="array" ref="F44">INDEX([2]dqs_revenue_nov20!D$5:D$1826,MATCH($A44,IF([2]dqs_revenue_nov20!$B$5:$B$1826=2012,[2]dqs_revenue_nov20!$A$5:$A$1826,0),0))*1000</f>
        <v>5157000000</v>
      </c>
      <c r="G44" s="3">
        <f t="array" ref="G44">INDEX([2]dqs_revenue_nov20!E$5:E$1826,MATCH($A44,IF([2]dqs_revenue_nov20!$B$5:$B$1826=2012,[2]dqs_revenue_nov20!$A$5:$A$1826,0),0))*1000</f>
        <v>7938331000</v>
      </c>
      <c r="H44" s="3">
        <f t="array" ref="H44">INDEX([2]dqs_revenue_nov20!F$5:F$1826,MATCH($A44,IF([2]dqs_revenue_nov20!$B$5:$B$1826=2012,[2]dqs_revenue_nov20!$A$5:$A$1826,0),0))*1000</f>
        <v>2899783000</v>
      </c>
      <c r="I44" s="3">
        <f t="array" ref="I44">INDEX([2]dqs_revenue_nov20!G$5:G$1826,MATCH($A44,IF([2]dqs_revenue_nov20!$B$5:$B$1826=2012,[2]dqs_revenue_nov20!$A$5:$A$1826,0),0))*1000</f>
        <v>182251000</v>
      </c>
      <c r="J44" s="3">
        <f t="array" ref="J44">INDEX([2]dqs_revenue_nov20!H$5:H$1826,MATCH($A44,IF([2]dqs_revenue_nov20!$B$5:$B$1826=2012,[2]dqs_revenue_nov20!$A$5:$A$1826,0),0))*1000</f>
        <v>1115383000</v>
      </c>
      <c r="K44" s="3">
        <f t="array" ref="K44">INDEX([2]dqs_revenue_nov20!I$5:I$1826,MATCH($A44,IF([2]dqs_revenue_nov20!$B$5:$B$1826=2012,[2]dqs_revenue_nov20!$A$5:$A$1826,0),0))*1000</f>
        <v>12011295000</v>
      </c>
      <c r="L44" s="3">
        <f t="array" ref="L44">INDEX([2]dqs_revenue_nov20!J$5:J$1826,MATCH($A44,IF([2]dqs_revenue_nov20!$B$5:$B$1826=2012,[2]dqs_revenue_nov20!$A$5:$A$1826,0),0))*1000</f>
        <v>7299290000</v>
      </c>
      <c r="M44" s="3">
        <f t="array" ref="M44">INDEX([2]dqs_revenue_nov20!K$5:K$1826,MATCH($A44,IF([2]dqs_revenue_nov20!$B$5:$B$1826=2012,[2]dqs_revenue_nov20!$A$5:$A$1826,0),0))*1000</f>
        <v>2538068000</v>
      </c>
      <c r="N44" s="2">
        <f t="shared" si="2"/>
        <v>10838114000</v>
      </c>
      <c r="O44" s="2">
        <f t="shared" si="3"/>
        <v>17292748000</v>
      </c>
      <c r="P44" s="2">
        <f t="shared" si="4"/>
        <v>8469.4162530322556</v>
      </c>
      <c r="Q44" s="2">
        <f t="shared" si="5"/>
        <v>798.89366317918166</v>
      </c>
      <c r="R44" s="2">
        <f t="shared" si="6"/>
        <v>1229.7619414618684</v>
      </c>
      <c r="S44" s="2">
        <f t="shared" si="7"/>
        <v>449.21820114305154</v>
      </c>
      <c r="T44" s="2">
        <f t="shared" si="8"/>
        <v>28.233307932532291</v>
      </c>
      <c r="U44" s="2">
        <f t="shared" si="9"/>
        <v>172.7889103583062</v>
      </c>
      <c r="V44" s="2">
        <f t="shared" si="10"/>
        <v>1860.7227966018593</v>
      </c>
      <c r="W44" s="2">
        <f t="shared" si="11"/>
        <v>1130.765275684927</v>
      </c>
      <c r="X44" s="2">
        <f t="shared" si="12"/>
        <v>393.18333176611577</v>
      </c>
    </row>
    <row r="45" spans="1:24" x14ac:dyDescent="0.25">
      <c r="A45" t="s">
        <v>88</v>
      </c>
      <c r="B45" t="s">
        <v>89</v>
      </c>
      <c r="C45" s="2">
        <f>INDEX('[1]2012_population'!$B$5:$B$64,MATCH($A45,'[1]2012_population'!$A$5:$A$64,0))</f>
        <v>26094422</v>
      </c>
      <c r="D45" s="2">
        <f>INDEX('[1]2012_income'!$C$5:$C$64,MATCH($A45,'[1]2012_income'!$A$5:$A$64,0))</f>
        <v>1135225582000</v>
      </c>
      <c r="E45" s="3">
        <f t="array" ref="E45">INDEX([2]dqs_revenue_nov20!C$5:C$1826,MATCH($A45,IF([2]dqs_revenue_nov20!$B$5:$B$1826=2012,[2]dqs_revenue_nov20!$A$5:$A$1826,0),0))*1000</f>
        <v>219962666000</v>
      </c>
      <c r="F45" s="3">
        <f t="array" ref="F45">INDEX([2]dqs_revenue_nov20!D$5:D$1826,MATCH($A45,IF([2]dqs_revenue_nov20!$B$5:$B$1826=2012,[2]dqs_revenue_nov20!$A$5:$A$1826,0),0))*1000</f>
        <v>40316516000</v>
      </c>
      <c r="G45" s="3">
        <f t="array" ref="G45">INDEX([2]dqs_revenue_nov20!E$5:E$1826,MATCH($A45,IF([2]dqs_revenue_nov20!$B$5:$B$1826=2012,[2]dqs_revenue_nov20!$A$5:$A$1826,0),0))*1000</f>
        <v>30549830000</v>
      </c>
      <c r="H45" s="3">
        <f t="array" ref="H45">INDEX([2]dqs_revenue_nov20!F$5:F$1826,MATCH($A45,IF([2]dqs_revenue_nov20!$B$5:$B$1826=2012,[2]dqs_revenue_nov20!$A$5:$A$1826,0),0))*1000</f>
        <v>14819724000</v>
      </c>
      <c r="I45" s="3">
        <f t="array" ref="I45">INDEX([2]dqs_revenue_nov20!G$5:G$1826,MATCH($A45,IF([2]dqs_revenue_nov20!$B$5:$B$1826=2012,[2]dqs_revenue_nov20!$A$5:$A$1826,0),0))*1000</f>
        <v>0</v>
      </c>
      <c r="J45" s="3">
        <f t="array" ref="J45">INDEX([2]dqs_revenue_nov20!H$5:H$1826,MATCH($A45,IF([2]dqs_revenue_nov20!$B$5:$B$1826=2012,[2]dqs_revenue_nov20!$A$5:$A$1826,0),0))*1000</f>
        <v>0</v>
      </c>
      <c r="K45" s="3">
        <f t="array" ref="K45">INDEX([2]dqs_revenue_nov20!I$5:I$1826,MATCH($A45,IF([2]dqs_revenue_nov20!$B$5:$B$1826=2012,[2]dqs_revenue_nov20!$A$5:$A$1826,0),0))*1000</f>
        <v>41672151000</v>
      </c>
      <c r="L45" s="3">
        <f t="array" ref="L45">INDEX([2]dqs_revenue_nov20!J$5:J$1826,MATCH($A45,IF([2]dqs_revenue_nov20!$B$5:$B$1826=2012,[2]dqs_revenue_nov20!$A$5:$A$1826,0),0))*1000</f>
        <v>29787122000</v>
      </c>
      <c r="M45" s="3">
        <f t="array" ref="M45">INDEX([2]dqs_revenue_nov20!K$5:K$1826,MATCH($A45,IF([2]dqs_revenue_nov20!$B$5:$B$1826=2012,[2]dqs_revenue_nov20!$A$5:$A$1826,0),0))*1000</f>
        <v>9870722000</v>
      </c>
      <c r="N45" s="2">
        <f t="shared" si="2"/>
        <v>45369554000</v>
      </c>
      <c r="O45" s="2">
        <f t="shared" si="3"/>
        <v>85686070000</v>
      </c>
      <c r="P45" s="2">
        <f t="shared" si="4"/>
        <v>8429.4898733530099</v>
      </c>
      <c r="Q45" s="2">
        <f t="shared" si="5"/>
        <v>1545.0242967634999</v>
      </c>
      <c r="R45" s="2">
        <f t="shared" si="6"/>
        <v>1170.7417776872007</v>
      </c>
      <c r="S45" s="2">
        <f t="shared" si="7"/>
        <v>567.9268925749725</v>
      </c>
      <c r="T45" s="2">
        <f t="shared" si="8"/>
        <v>0</v>
      </c>
      <c r="U45" s="2">
        <f t="shared" si="9"/>
        <v>0</v>
      </c>
      <c r="V45" s="2">
        <f t="shared" si="10"/>
        <v>1596.9754378924354</v>
      </c>
      <c r="W45" s="2">
        <f t="shared" si="11"/>
        <v>1141.5130022807173</v>
      </c>
      <c r="X45" s="2">
        <f t="shared" si="12"/>
        <v>378.26942478358018</v>
      </c>
    </row>
    <row r="46" spans="1:24" x14ac:dyDescent="0.25">
      <c r="A46" t="s">
        <v>90</v>
      </c>
      <c r="B46" t="s">
        <v>91</v>
      </c>
      <c r="C46" s="2">
        <f>INDEX('[1]2012_population'!$B$5:$B$64,MATCH($A46,'[1]2012_population'!$A$5:$A$64,0))</f>
        <v>314112078</v>
      </c>
      <c r="D46" s="2">
        <f>INDEX('[1]2012_income'!$C$5:$C$64,MATCH($A46,'[1]2012_income'!$A$5:$A$64,0))</f>
        <v>13904485000000</v>
      </c>
      <c r="E46" s="3">
        <f t="array" ref="E46">INDEX([2]dqs_revenue_nov20!C$5:C$1826,MATCH($A46,IF([2]dqs_revenue_nov20!$B$5:$B$1826=2012,[2]dqs_revenue_nov20!$A$5:$A$1826,0),0))*1000</f>
        <v>3032521178000</v>
      </c>
      <c r="F46" s="3">
        <f t="array" ref="F46">INDEX([2]dqs_revenue_nov20!D$5:D$1826,MATCH($A46,IF([2]dqs_revenue_nov20!$B$5:$B$1826=2012,[2]dqs_revenue_nov20!$A$5:$A$1826,0),0))*1000</f>
        <v>447120120000</v>
      </c>
      <c r="G46" s="3">
        <f t="array" ref="G46">INDEX([2]dqs_revenue_nov20!E$5:E$1826,MATCH($A46,IF([2]dqs_revenue_nov20!$B$5:$B$1826=2012,[2]dqs_revenue_nov20!$A$5:$A$1826,0),0))*1000</f>
        <v>314135839000</v>
      </c>
      <c r="H46" s="3">
        <f t="array" ref="H46">INDEX([2]dqs_revenue_nov20!F$5:F$1826,MATCH($A46,IF([2]dqs_revenue_nov20!$B$5:$B$1826=2012,[2]dqs_revenue_nov20!$A$5:$A$1826,0),0))*1000</f>
        <v>162408444000</v>
      </c>
      <c r="I46" s="3">
        <f t="array" ref="I46">INDEX([2]dqs_revenue_nov20!G$5:G$1826,MATCH($A46,IF([2]dqs_revenue_nov20!$B$5:$B$1826=2012,[2]dqs_revenue_nov20!$A$5:$A$1826,0),0))*1000</f>
        <v>307255616000</v>
      </c>
      <c r="J46" s="3">
        <f t="array" ref="J46">INDEX([2]dqs_revenue_nov20!H$5:H$1826,MATCH($A46,IF([2]dqs_revenue_nov20!$B$5:$B$1826=2012,[2]dqs_revenue_nov20!$A$5:$A$1826,0),0))*1000</f>
        <v>48933513000</v>
      </c>
      <c r="K46" s="3">
        <f t="array" ref="K46">INDEX([2]dqs_revenue_nov20!I$5:I$1826,MATCH($A46,IF([2]dqs_revenue_nov20!$B$5:$B$1826=2012,[2]dqs_revenue_nov20!$A$5:$A$1826,0),0))*1000</f>
        <v>585128368000</v>
      </c>
      <c r="L46" s="3">
        <f t="array" ref="L46">INDEX([2]dqs_revenue_nov20!J$5:J$1826,MATCH($A46,IF([2]dqs_revenue_nov20!$B$5:$B$1826=2012,[2]dqs_revenue_nov20!$A$5:$A$1826,0),0))*1000</f>
        <v>426419887000</v>
      </c>
      <c r="M46" s="3">
        <f t="array" ref="M46">INDEX([2]dqs_revenue_nov20!K$5:K$1826,MATCH($A46,IF([2]dqs_revenue_nov20!$B$5:$B$1826=2012,[2]dqs_revenue_nov20!$A$5:$A$1826,0),0))*1000</f>
        <v>137865328000</v>
      </c>
      <c r="N46" s="2">
        <f t="shared" si="2"/>
        <v>476544283000</v>
      </c>
      <c r="O46" s="2">
        <f t="shared" si="3"/>
        <v>1279853532000</v>
      </c>
      <c r="P46" s="2">
        <f t="shared" si="4"/>
        <v>9654.2648003493832</v>
      </c>
      <c r="Q46" s="2">
        <f t="shared" si="5"/>
        <v>1423.4413488551052</v>
      </c>
      <c r="R46" s="2">
        <f t="shared" si="6"/>
        <v>1000.0756449740846</v>
      </c>
      <c r="S46" s="2">
        <f t="shared" si="7"/>
        <v>517.03979367517343</v>
      </c>
      <c r="T46" s="2">
        <f t="shared" si="8"/>
        <v>978.17192499041698</v>
      </c>
      <c r="U46" s="2">
        <f t="shared" si="9"/>
        <v>155.78360855006665</v>
      </c>
      <c r="V46" s="2">
        <f t="shared" si="10"/>
        <v>1862.8012387349206</v>
      </c>
      <c r="W46" s="2">
        <f t="shared" si="11"/>
        <v>1357.540562321198</v>
      </c>
      <c r="X46" s="2">
        <f t="shared" si="12"/>
        <v>438.90489304903457</v>
      </c>
    </row>
    <row r="47" spans="1:24" x14ac:dyDescent="0.25">
      <c r="A47" t="s">
        <v>92</v>
      </c>
      <c r="B47" t="s">
        <v>93</v>
      </c>
      <c r="C47" s="2">
        <f>INDEX('[1]2012_population'!$B$5:$B$64,MATCH($A47,'[1]2012_population'!$A$5:$A$64,0))</f>
        <v>2855194</v>
      </c>
      <c r="D47" s="2">
        <f>INDEX('[1]2012_income'!$C$5:$C$64,MATCH($A47,'[1]2012_income'!$A$5:$A$64,0))</f>
        <v>102772080000</v>
      </c>
      <c r="E47" s="3">
        <f t="array" ref="E47">INDEX([2]dqs_revenue_nov20!C$5:C$1826,MATCH($A47,IF([2]dqs_revenue_nov20!$B$5:$B$1826=2012,[2]dqs_revenue_nov20!$A$5:$A$1826,0),0))*1000</f>
        <v>24097705000</v>
      </c>
      <c r="F47" s="3">
        <f t="array" ref="F47">INDEX([2]dqs_revenue_nov20!D$5:D$1826,MATCH($A47,IF([2]dqs_revenue_nov20!$B$5:$B$1826=2012,[2]dqs_revenue_nov20!$A$5:$A$1826,0),0))*1000</f>
        <v>2678532000</v>
      </c>
      <c r="G47" s="3">
        <f t="array" ref="G47">INDEX([2]dqs_revenue_nov20!E$5:E$1826,MATCH($A47,IF([2]dqs_revenue_nov20!$B$5:$B$1826=2012,[2]dqs_revenue_nov20!$A$5:$A$1826,0),0))*1000</f>
        <v>2498599000</v>
      </c>
      <c r="H47" s="3">
        <f t="array" ref="H47">INDEX([2]dqs_revenue_nov20!F$5:F$1826,MATCH($A47,IF([2]dqs_revenue_nov20!$B$5:$B$1826=2012,[2]dqs_revenue_nov20!$A$5:$A$1826,0),0))*1000</f>
        <v>1162453000</v>
      </c>
      <c r="I47" s="3">
        <f t="array" ref="I47">INDEX([2]dqs_revenue_nov20!G$5:G$1826,MATCH($A47,IF([2]dqs_revenue_nov20!$B$5:$B$1826=2012,[2]dqs_revenue_nov20!$A$5:$A$1826,0),0))*1000</f>
        <v>2466495000</v>
      </c>
      <c r="J47" s="3">
        <f t="array" ref="J47">INDEX([2]dqs_revenue_nov20!H$5:H$1826,MATCH($A47,IF([2]dqs_revenue_nov20!$B$5:$B$1826=2012,[2]dqs_revenue_nov20!$A$5:$A$1826,0),0))*1000</f>
        <v>258578000</v>
      </c>
      <c r="K47" s="3">
        <f t="array" ref="K47">INDEX([2]dqs_revenue_nov20!I$5:I$1826,MATCH($A47,IF([2]dqs_revenue_nov20!$B$5:$B$1826=2012,[2]dqs_revenue_nov20!$A$5:$A$1826,0),0))*1000</f>
        <v>5154881000</v>
      </c>
      <c r="L47" s="3">
        <f t="array" ref="L47">INDEX([2]dqs_revenue_nov20!J$5:J$1826,MATCH($A47,IF([2]dqs_revenue_nov20!$B$5:$B$1826=2012,[2]dqs_revenue_nov20!$A$5:$A$1826,0),0))*1000</f>
        <v>4449950000</v>
      </c>
      <c r="M47" s="3">
        <f t="array" ref="M47">INDEX([2]dqs_revenue_nov20!K$5:K$1826,MATCH($A47,IF([2]dqs_revenue_nov20!$B$5:$B$1826=2012,[2]dqs_revenue_nov20!$A$5:$A$1826,0),0))*1000</f>
        <v>1065579000</v>
      </c>
      <c r="N47" s="2">
        <f t="shared" si="2"/>
        <v>3661052000</v>
      </c>
      <c r="O47" s="2">
        <f t="shared" si="3"/>
        <v>9064657000</v>
      </c>
      <c r="P47" s="2">
        <f t="shared" si="4"/>
        <v>8439.9536423794671</v>
      </c>
      <c r="Q47" s="2">
        <f t="shared" si="5"/>
        <v>938.12609580995195</v>
      </c>
      <c r="R47" s="2">
        <f t="shared" si="6"/>
        <v>875.10656018470195</v>
      </c>
      <c r="S47" s="2">
        <f t="shared" si="7"/>
        <v>407.13625764133718</v>
      </c>
      <c r="T47" s="2">
        <f t="shared" si="8"/>
        <v>863.86249060484158</v>
      </c>
      <c r="U47" s="2">
        <f t="shared" si="9"/>
        <v>90.56407375470809</v>
      </c>
      <c r="V47" s="2">
        <f t="shared" si="10"/>
        <v>1805.4398405152153</v>
      </c>
      <c r="W47" s="2">
        <f t="shared" si="11"/>
        <v>1558.5455839428073</v>
      </c>
      <c r="X47" s="2">
        <f t="shared" si="12"/>
        <v>373.2072146411067</v>
      </c>
    </row>
    <row r="48" spans="1:24" x14ac:dyDescent="0.25">
      <c r="A48" t="s">
        <v>94</v>
      </c>
      <c r="B48" t="s">
        <v>95</v>
      </c>
      <c r="C48" s="2">
        <f>INDEX('[1]2012_population'!$B$5:$B$64,MATCH($A48,'[1]2012_population'!$A$5:$A$64,0))</f>
        <v>626138</v>
      </c>
      <c r="D48" s="2">
        <f>INDEX('[1]2012_income'!$C$5:$C$64,MATCH($A48,'[1]2012_income'!$A$5:$A$64,0))</f>
        <v>27729733000</v>
      </c>
      <c r="E48" s="3">
        <f t="array" ref="E48">INDEX([2]dqs_revenue_nov20!C$5:C$1826,MATCH($A48,IF([2]dqs_revenue_nov20!$B$5:$B$1826=2012,[2]dqs_revenue_nov20!$A$5:$A$1826,0),0))*1000</f>
        <v>7440237000</v>
      </c>
      <c r="F48" s="3">
        <f t="array" ref="F48">INDEX([2]dqs_revenue_nov20!D$5:D$1826,MATCH($A48,IF([2]dqs_revenue_nov20!$B$5:$B$1826=2012,[2]dqs_revenue_nov20!$A$5:$A$1826,0),0))*1000</f>
        <v>1374900000</v>
      </c>
      <c r="G48" s="3">
        <f t="array" ref="G48">INDEX([2]dqs_revenue_nov20!E$5:E$1826,MATCH($A48,IF([2]dqs_revenue_nov20!$B$5:$B$1826=2012,[2]dqs_revenue_nov20!$A$5:$A$1826,0),0))*1000</f>
        <v>351558000</v>
      </c>
      <c r="H48" s="3">
        <f t="array" ref="H48">INDEX([2]dqs_revenue_nov20!F$5:F$1826,MATCH($A48,IF([2]dqs_revenue_nov20!$B$5:$B$1826=2012,[2]dqs_revenue_nov20!$A$5:$A$1826,0),0))*1000</f>
        <v>634636000</v>
      </c>
      <c r="I48" s="3">
        <f t="array" ref="I48">INDEX([2]dqs_revenue_nov20!G$5:G$1826,MATCH($A48,IF([2]dqs_revenue_nov20!$B$5:$B$1826=2012,[2]dqs_revenue_nov20!$A$5:$A$1826,0),0))*1000</f>
        <v>598450000</v>
      </c>
      <c r="J48" s="3">
        <f t="array" ref="J48">INDEX([2]dqs_revenue_nov20!H$5:H$1826,MATCH($A48,IF([2]dqs_revenue_nov20!$B$5:$B$1826=2012,[2]dqs_revenue_nov20!$A$5:$A$1826,0),0))*1000</f>
        <v>96579000</v>
      </c>
      <c r="K48" s="3">
        <f t="array" ref="K48">INDEX([2]dqs_revenue_nov20!I$5:I$1826,MATCH($A48,IF([2]dqs_revenue_nov20!$B$5:$B$1826=2012,[2]dqs_revenue_nov20!$A$5:$A$1826,0),0))*1000</f>
        <v>1993221000</v>
      </c>
      <c r="L48" s="3">
        <f t="array" ref="L48">INDEX([2]dqs_revenue_nov20!J$5:J$1826,MATCH($A48,IF([2]dqs_revenue_nov20!$B$5:$B$1826=2012,[2]dqs_revenue_nov20!$A$5:$A$1826,0),0))*1000</f>
        <v>735154000</v>
      </c>
      <c r="M48" s="3">
        <f t="array" ref="M48">INDEX([2]dqs_revenue_nov20!K$5:K$1826,MATCH($A48,IF([2]dqs_revenue_nov20!$B$5:$B$1826=2012,[2]dqs_revenue_nov20!$A$5:$A$1826,0),0))*1000</f>
        <v>243378000</v>
      </c>
      <c r="N48" s="2">
        <f t="shared" si="2"/>
        <v>986194000</v>
      </c>
      <c r="O48" s="2">
        <f t="shared" si="3"/>
        <v>3056123000</v>
      </c>
      <c r="P48" s="2">
        <f t="shared" si="4"/>
        <v>11882.743101361042</v>
      </c>
      <c r="Q48" s="2">
        <f t="shared" si="5"/>
        <v>2195.8418112301124</v>
      </c>
      <c r="R48" s="2">
        <f t="shared" si="6"/>
        <v>561.47047455992129</v>
      </c>
      <c r="S48" s="2">
        <f t="shared" si="7"/>
        <v>1013.5720879422747</v>
      </c>
      <c r="T48" s="2">
        <f t="shared" si="8"/>
        <v>955.77971629257445</v>
      </c>
      <c r="U48" s="2">
        <f t="shared" si="9"/>
        <v>154.24554970310061</v>
      </c>
      <c r="V48" s="2">
        <f t="shared" si="10"/>
        <v>3183.3573429499565</v>
      </c>
      <c r="W48" s="2">
        <f t="shared" si="11"/>
        <v>1174.1085830919062</v>
      </c>
      <c r="X48" s="2">
        <f t="shared" si="12"/>
        <v>388.69706039243744</v>
      </c>
    </row>
    <row r="49" spans="1:24" x14ac:dyDescent="0.25">
      <c r="A49" t="s">
        <v>96</v>
      </c>
      <c r="B49" t="s">
        <v>97</v>
      </c>
      <c r="C49" s="2">
        <f>INDEX('[1]2012_population'!$B$5:$B$64,MATCH($A49,'[1]2012_population'!$A$5:$A$64,0))</f>
        <v>8193422</v>
      </c>
      <c r="D49" s="2">
        <f>INDEX('[1]2012_income'!$C$5:$C$64,MATCH($A49,'[1]2012_income'!$A$5:$A$64,0))</f>
        <v>404103401000</v>
      </c>
      <c r="E49" s="3">
        <f t="array" ref="E49">INDEX([2]dqs_revenue_nov20!C$5:C$1826,MATCH($A49,IF([2]dqs_revenue_nov20!$B$5:$B$1826=2012,[2]dqs_revenue_nov20!$A$5:$A$1826,0),0))*1000</f>
        <v>67401197000</v>
      </c>
      <c r="F49" s="3">
        <f t="array" ref="F49">INDEX([2]dqs_revenue_nov20!D$5:D$1826,MATCH($A49,IF([2]dqs_revenue_nov20!$B$5:$B$1826=2012,[2]dqs_revenue_nov20!$A$5:$A$1826,0),0))*1000</f>
        <v>11343602000</v>
      </c>
      <c r="G49" s="3">
        <f t="array" ref="G49">INDEX([2]dqs_revenue_nov20!E$5:E$1826,MATCH($A49,IF([2]dqs_revenue_nov20!$B$5:$B$1826=2012,[2]dqs_revenue_nov20!$A$5:$A$1826,0),0))*1000</f>
        <v>4651339000</v>
      </c>
      <c r="H49" s="3">
        <f t="array" ref="H49">INDEX([2]dqs_revenue_nov20!F$5:F$1826,MATCH($A49,IF([2]dqs_revenue_nov20!$B$5:$B$1826=2012,[2]dqs_revenue_nov20!$A$5:$A$1826,0),0))*1000</f>
        <v>3759566000</v>
      </c>
      <c r="I49" s="3">
        <f t="array" ref="I49">INDEX([2]dqs_revenue_nov20!G$5:G$1826,MATCH($A49,IF([2]dqs_revenue_nov20!$B$5:$B$1826=2012,[2]dqs_revenue_nov20!$A$5:$A$1826,0),0))*1000</f>
        <v>10216148000</v>
      </c>
      <c r="J49" s="3">
        <f t="array" ref="J49">INDEX([2]dqs_revenue_nov20!H$5:H$1826,MATCH($A49,IF([2]dqs_revenue_nov20!$B$5:$B$1826=2012,[2]dqs_revenue_nov20!$A$5:$A$1826,0),0))*1000</f>
        <v>838790000</v>
      </c>
      <c r="K49" s="3">
        <f t="array" ref="K49">INDEX([2]dqs_revenue_nov20!I$5:I$1826,MATCH($A49,IF([2]dqs_revenue_nov20!$B$5:$B$1826=2012,[2]dqs_revenue_nov20!$A$5:$A$1826,0),0))*1000</f>
        <v>10997861000</v>
      </c>
      <c r="L49" s="3">
        <f t="array" ref="L49">INDEX([2]dqs_revenue_nov20!J$5:J$1826,MATCH($A49,IF([2]dqs_revenue_nov20!$B$5:$B$1826=2012,[2]dqs_revenue_nov20!$A$5:$A$1826,0),0))*1000</f>
        <v>11985020000</v>
      </c>
      <c r="M49" s="3">
        <f t="array" ref="M49">INDEX([2]dqs_revenue_nov20!K$5:K$1826,MATCH($A49,IF([2]dqs_revenue_nov20!$B$5:$B$1826=2012,[2]dqs_revenue_nov20!$A$5:$A$1826,0),0))*1000</f>
        <v>3775893000</v>
      </c>
      <c r="N49" s="2">
        <f t="shared" si="2"/>
        <v>8410905000</v>
      </c>
      <c r="O49" s="2">
        <f t="shared" si="3"/>
        <v>30809445000</v>
      </c>
      <c r="P49" s="2">
        <f t="shared" si="4"/>
        <v>8226.257234156863</v>
      </c>
      <c r="Q49" s="2">
        <f t="shared" si="5"/>
        <v>1384.4767180306349</v>
      </c>
      <c r="R49" s="2">
        <f t="shared" si="6"/>
        <v>567.69186305795063</v>
      </c>
      <c r="S49" s="2">
        <f t="shared" si="7"/>
        <v>458.85174716986381</v>
      </c>
      <c r="T49" s="2">
        <f t="shared" si="8"/>
        <v>1246.8719419065685</v>
      </c>
      <c r="U49" s="2">
        <f t="shared" si="9"/>
        <v>102.37358700674761</v>
      </c>
      <c r="V49" s="2">
        <f t="shared" si="10"/>
        <v>1342.2793309071594</v>
      </c>
      <c r="W49" s="2">
        <f t="shared" si="11"/>
        <v>1462.7612247971604</v>
      </c>
      <c r="X49" s="2">
        <f t="shared" si="12"/>
        <v>460.84444326192403</v>
      </c>
    </row>
    <row r="50" spans="1:24" x14ac:dyDescent="0.25">
      <c r="A50" t="s">
        <v>98</v>
      </c>
      <c r="B50" t="s">
        <v>99</v>
      </c>
      <c r="C50" s="2">
        <f>INDEX('[1]2012_population'!$B$5:$B$64,MATCH($A50,'[1]2012_population'!$A$5:$A$64,0))</f>
        <v>6896325</v>
      </c>
      <c r="D50" s="2">
        <f>INDEX('[1]2012_income'!$C$5:$C$64,MATCH($A50,'[1]2012_income'!$A$5:$A$64,0))</f>
        <v>326496701000</v>
      </c>
      <c r="E50" s="3">
        <f t="array" ref="E50">INDEX([2]dqs_revenue_nov20!C$5:C$1826,MATCH($A50,IF([2]dqs_revenue_nov20!$B$5:$B$1826=2012,[2]dqs_revenue_nov20!$A$5:$A$1826,0),0))*1000</f>
        <v>69272744000</v>
      </c>
      <c r="F50" s="3">
        <f t="array" ref="F50">INDEX([2]dqs_revenue_nov20!D$5:D$1826,MATCH($A50,IF([2]dqs_revenue_nov20!$B$5:$B$1826=2012,[2]dqs_revenue_nov20!$A$5:$A$1826,0),0))*1000</f>
        <v>9224087000</v>
      </c>
      <c r="G50" s="3">
        <f t="array" ref="G50">INDEX([2]dqs_revenue_nov20!E$5:E$1826,MATCH($A50,IF([2]dqs_revenue_nov20!$B$5:$B$1826=2012,[2]dqs_revenue_nov20!$A$5:$A$1826,0),0))*1000</f>
        <v>13145906000</v>
      </c>
      <c r="H50" s="3">
        <f t="array" ref="H50">INDEX([2]dqs_revenue_nov20!F$5:F$1826,MATCH($A50,IF([2]dqs_revenue_nov20!$B$5:$B$1826=2012,[2]dqs_revenue_nov20!$A$5:$A$1826,0),0))*1000</f>
        <v>4786550000</v>
      </c>
      <c r="I50" s="3">
        <f t="array" ref="I50">INDEX([2]dqs_revenue_nov20!G$5:G$1826,MATCH($A50,IF([2]dqs_revenue_nov20!$B$5:$B$1826=2012,[2]dqs_revenue_nov20!$A$5:$A$1826,0),0))*1000</f>
        <v>0</v>
      </c>
      <c r="J50" s="3">
        <f t="array" ref="J50">INDEX([2]dqs_revenue_nov20!H$5:H$1826,MATCH($A50,IF([2]dqs_revenue_nov20!$B$5:$B$1826=2012,[2]dqs_revenue_nov20!$A$5:$A$1826,0),0))*1000</f>
        <v>0</v>
      </c>
      <c r="K50" s="3">
        <f t="array" ref="K50">INDEX([2]dqs_revenue_nov20!I$5:I$1826,MATCH($A50,IF([2]dqs_revenue_nov20!$B$5:$B$1826=2012,[2]dqs_revenue_nov20!$A$5:$A$1826,0),0))*1000</f>
        <v>11606030000</v>
      </c>
      <c r="L50" s="3">
        <f t="array" ref="L50">INDEX([2]dqs_revenue_nov20!J$5:J$1826,MATCH($A50,IF([2]dqs_revenue_nov20!$B$5:$B$1826=2012,[2]dqs_revenue_nov20!$A$5:$A$1826,0),0))*1000</f>
        <v>11712352000</v>
      </c>
      <c r="M50" s="3">
        <f t="array" ref="M50">INDEX([2]dqs_revenue_nov20!K$5:K$1826,MATCH($A50,IF([2]dqs_revenue_nov20!$B$5:$B$1826=2012,[2]dqs_revenue_nov20!$A$5:$A$1826,0),0))*1000</f>
        <v>2359930000</v>
      </c>
      <c r="N50" s="2">
        <f t="shared" si="2"/>
        <v>17932456000</v>
      </c>
      <c r="O50" s="2">
        <f t="shared" si="3"/>
        <v>27156543000</v>
      </c>
      <c r="P50" s="2">
        <f t="shared" si="4"/>
        <v>10044.878105367714</v>
      </c>
      <c r="Q50" s="2">
        <f t="shared" si="5"/>
        <v>1337.5365865152817</v>
      </c>
      <c r="R50" s="2">
        <f t="shared" si="6"/>
        <v>1906.2190369508398</v>
      </c>
      <c r="S50" s="2">
        <f t="shared" si="7"/>
        <v>694.07256763566102</v>
      </c>
      <c r="T50" s="2">
        <f t="shared" si="8"/>
        <v>0</v>
      </c>
      <c r="U50" s="2">
        <f t="shared" si="9"/>
        <v>0</v>
      </c>
      <c r="V50" s="2">
        <f t="shared" si="10"/>
        <v>1682.9296763131088</v>
      </c>
      <c r="W50" s="2">
        <f t="shared" si="11"/>
        <v>1698.3468731534549</v>
      </c>
      <c r="X50" s="2">
        <f t="shared" si="12"/>
        <v>342.20109986115796</v>
      </c>
    </row>
    <row r="51" spans="1:24" x14ac:dyDescent="0.25">
      <c r="A51" t="s">
        <v>100</v>
      </c>
      <c r="B51" t="s">
        <v>101</v>
      </c>
      <c r="C51" s="2">
        <f>INDEX('[1]2012_population'!$B$5:$B$64,MATCH($A51,'[1]2012_population'!$A$5:$A$64,0))</f>
        <v>1856313</v>
      </c>
      <c r="D51" s="2">
        <f>INDEX('[1]2012_income'!$C$5:$C$64,MATCH($A51,'[1]2012_income'!$A$5:$A$64,0))</f>
        <v>65665367000</v>
      </c>
      <c r="E51" s="3">
        <f t="array" ref="E51">INDEX([2]dqs_revenue_nov20!C$5:C$1826,MATCH($A51,IF([2]dqs_revenue_nov20!$B$5:$B$1826=2012,[2]dqs_revenue_nov20!$A$5:$A$1826,0),0))*1000</f>
        <v>17045578000</v>
      </c>
      <c r="F51" s="3">
        <f t="array" ref="F51">INDEX([2]dqs_revenue_nov20!D$5:D$1826,MATCH($A51,IF([2]dqs_revenue_nov20!$B$5:$B$1826=2012,[2]dqs_revenue_nov20!$A$5:$A$1826,0),0))*1000</f>
        <v>1435307000</v>
      </c>
      <c r="G51" s="3">
        <f t="array" ref="G51">INDEX([2]dqs_revenue_nov20!E$5:E$1826,MATCH($A51,IF([2]dqs_revenue_nov20!$B$5:$B$1826=2012,[2]dqs_revenue_nov20!$A$5:$A$1826,0),0))*1000</f>
        <v>1277328000</v>
      </c>
      <c r="H51" s="3">
        <f t="array" ref="H51">INDEX([2]dqs_revenue_nov20!F$5:F$1826,MATCH($A51,IF([2]dqs_revenue_nov20!$B$5:$B$1826=2012,[2]dqs_revenue_nov20!$A$5:$A$1826,0),0))*1000</f>
        <v>1407088000</v>
      </c>
      <c r="I51" s="3">
        <f t="array" ref="I51">INDEX([2]dqs_revenue_nov20!G$5:G$1826,MATCH($A51,IF([2]dqs_revenue_nov20!$B$5:$B$1826=2012,[2]dqs_revenue_nov20!$A$5:$A$1826,0),0))*1000</f>
        <v>1755746000</v>
      </c>
      <c r="J51" s="3">
        <f t="array" ref="J51">INDEX([2]dqs_revenue_nov20!H$5:H$1826,MATCH($A51,IF([2]dqs_revenue_nov20!$B$5:$B$1826=2012,[2]dqs_revenue_nov20!$A$5:$A$1826,0),0))*1000</f>
        <v>192385000</v>
      </c>
      <c r="K51" s="3">
        <f t="array" ref="K51">INDEX([2]dqs_revenue_nov20!I$5:I$1826,MATCH($A51,IF([2]dqs_revenue_nov20!$B$5:$B$1826=2012,[2]dqs_revenue_nov20!$A$5:$A$1826,0),0))*1000</f>
        <v>4517590000</v>
      </c>
      <c r="L51" s="3">
        <f t="array" ref="L51">INDEX([2]dqs_revenue_nov20!J$5:J$1826,MATCH($A51,IF([2]dqs_revenue_nov20!$B$5:$B$1826=2012,[2]dqs_revenue_nov20!$A$5:$A$1826,0),0))*1000</f>
        <v>2287467000</v>
      </c>
      <c r="M51" s="3">
        <f t="array" ref="M51">INDEX([2]dqs_revenue_nov20!K$5:K$1826,MATCH($A51,IF([2]dqs_revenue_nov20!$B$5:$B$1826=2012,[2]dqs_revenue_nov20!$A$5:$A$1826,0),0))*1000</f>
        <v>1648663000</v>
      </c>
      <c r="N51" s="2">
        <f t="shared" si="2"/>
        <v>2684416000</v>
      </c>
      <c r="O51" s="2">
        <f t="shared" si="3"/>
        <v>6067854000</v>
      </c>
      <c r="P51" s="2">
        <f t="shared" si="4"/>
        <v>9182.4913147728857</v>
      </c>
      <c r="Q51" s="2">
        <f t="shared" si="5"/>
        <v>773.20311822413566</v>
      </c>
      <c r="R51" s="2">
        <f t="shared" si="6"/>
        <v>688.09947460369017</v>
      </c>
      <c r="S51" s="2">
        <f t="shared" si="7"/>
        <v>758.00147927639364</v>
      </c>
      <c r="T51" s="2">
        <f t="shared" si="8"/>
        <v>945.82433027188847</v>
      </c>
      <c r="U51" s="2">
        <f t="shared" si="9"/>
        <v>103.63823342291951</v>
      </c>
      <c r="V51" s="2">
        <f t="shared" si="10"/>
        <v>2433.6359223902436</v>
      </c>
      <c r="W51" s="2">
        <f t="shared" si="11"/>
        <v>1232.2636322646019</v>
      </c>
      <c r="X51" s="2">
        <f t="shared" si="12"/>
        <v>888.1384766469879</v>
      </c>
    </row>
    <row r="52" spans="1:24" x14ac:dyDescent="0.25">
      <c r="A52" t="s">
        <v>102</v>
      </c>
      <c r="B52" t="s">
        <v>103</v>
      </c>
      <c r="C52" s="2">
        <f>INDEX('[1]2012_population'!$B$5:$B$64,MATCH($A52,'[1]2012_population'!$A$5:$A$64,0))</f>
        <v>5724888</v>
      </c>
      <c r="D52" s="2">
        <f>INDEX('[1]2012_income'!$C$5:$C$64,MATCH($A52,'[1]2012_income'!$A$5:$A$64,0))</f>
        <v>243096269000</v>
      </c>
      <c r="E52" s="3">
        <f t="array" ref="E52">INDEX([2]dqs_revenue_nov20!C$5:C$1826,MATCH($A52,IF([2]dqs_revenue_nov20!$B$5:$B$1826=2012,[2]dqs_revenue_nov20!$A$5:$A$1826,0),0))*1000</f>
        <v>53157507000</v>
      </c>
      <c r="F52" s="3">
        <f t="array" ref="F52">INDEX([2]dqs_revenue_nov20!D$5:D$1826,MATCH($A52,IF([2]dqs_revenue_nov20!$B$5:$B$1826=2012,[2]dqs_revenue_nov20!$A$5:$A$1826,0),0))*1000</f>
        <v>10050992000</v>
      </c>
      <c r="G52" s="3">
        <f t="array" ref="G52">INDEX([2]dqs_revenue_nov20!E$5:E$1826,MATCH($A52,IF([2]dqs_revenue_nov20!$B$5:$B$1826=2012,[2]dqs_revenue_nov20!$A$5:$A$1826,0),0))*1000</f>
        <v>4626040000</v>
      </c>
      <c r="H52" s="3">
        <f t="array" ref="H52">INDEX([2]dqs_revenue_nov20!F$5:F$1826,MATCH($A52,IF([2]dqs_revenue_nov20!$B$5:$B$1826=2012,[2]dqs_revenue_nov20!$A$5:$A$1826,0),0))*1000</f>
        <v>2810199000</v>
      </c>
      <c r="I52" s="3">
        <f t="array" ref="I52">INDEX([2]dqs_revenue_nov20!G$5:G$1826,MATCH($A52,IF([2]dqs_revenue_nov20!$B$5:$B$1826=2012,[2]dqs_revenue_nov20!$A$5:$A$1826,0),0))*1000</f>
        <v>6762399000</v>
      </c>
      <c r="J52" s="3">
        <f t="array" ref="J52">INDEX([2]dqs_revenue_nov20!H$5:H$1826,MATCH($A52,IF([2]dqs_revenue_nov20!$B$5:$B$1826=2012,[2]dqs_revenue_nov20!$A$5:$A$1826,0),0))*1000</f>
        <v>934103000</v>
      </c>
      <c r="K52" s="3">
        <f t="array" ref="K52">INDEX([2]dqs_revenue_nov20!I$5:I$1826,MATCH($A52,IF([2]dqs_revenue_nov20!$B$5:$B$1826=2012,[2]dqs_revenue_nov20!$A$5:$A$1826,0),0))*1000</f>
        <v>9520107000</v>
      </c>
      <c r="L52" s="3">
        <f t="array" ref="L52">INDEX([2]dqs_revenue_nov20!J$5:J$1826,MATCH($A52,IF([2]dqs_revenue_nov20!$B$5:$B$1826=2012,[2]dqs_revenue_nov20!$A$5:$A$1826,0),0))*1000</f>
        <v>7287301000</v>
      </c>
      <c r="M52" s="3">
        <f t="array" ref="M52">INDEX([2]dqs_revenue_nov20!K$5:K$1826,MATCH($A52,IF([2]dqs_revenue_nov20!$B$5:$B$1826=2012,[2]dqs_revenue_nov20!$A$5:$A$1826,0),0))*1000</f>
        <v>2158395000</v>
      </c>
      <c r="N52" s="2">
        <f t="shared" si="2"/>
        <v>7436239000</v>
      </c>
      <c r="O52" s="2">
        <f t="shared" si="3"/>
        <v>25183733000</v>
      </c>
      <c r="P52" s="2">
        <f t="shared" si="4"/>
        <v>9285.3357131178818</v>
      </c>
      <c r="Q52" s="2">
        <f t="shared" si="5"/>
        <v>1755.6661370493186</v>
      </c>
      <c r="R52" s="2">
        <f t="shared" si="6"/>
        <v>808.05772968833628</v>
      </c>
      <c r="S52" s="2">
        <f t="shared" si="7"/>
        <v>490.87405727413358</v>
      </c>
      <c r="T52" s="2">
        <f t="shared" si="8"/>
        <v>1181.228174245505</v>
      </c>
      <c r="U52" s="2">
        <f t="shared" si="9"/>
        <v>163.16528812441396</v>
      </c>
      <c r="V52" s="2">
        <f t="shared" si="10"/>
        <v>1662.9333185208166</v>
      </c>
      <c r="W52" s="2">
        <f t="shared" si="11"/>
        <v>1272.9159068264742</v>
      </c>
      <c r="X52" s="2">
        <f t="shared" si="12"/>
        <v>377.01960282891122</v>
      </c>
    </row>
    <row r="53" spans="1:24" x14ac:dyDescent="0.25">
      <c r="A53" t="s">
        <v>104</v>
      </c>
      <c r="B53" t="s">
        <v>105</v>
      </c>
      <c r="C53" s="2">
        <f>INDEX('[1]2012_population'!$B$5:$B$64,MATCH($A53,'[1]2012_population'!$A$5:$A$64,0))</f>
        <v>576893</v>
      </c>
      <c r="D53" s="2">
        <f>INDEX('[1]2012_income'!$C$5:$C$64,MATCH($A53,'[1]2012_income'!$A$5:$A$64,0))</f>
        <v>30087324000</v>
      </c>
      <c r="E53" s="3">
        <f t="array" ref="E53">INDEX([2]dqs_revenue_nov20!C$5:C$1826,MATCH($A53,IF([2]dqs_revenue_nov20!$B$5:$B$1826=2012,[2]dqs_revenue_nov20!$A$5:$A$1826,0),0))*1000</f>
        <v>9496375000</v>
      </c>
      <c r="F53" s="3">
        <f t="array" ref="F53">INDEX([2]dqs_revenue_nov20!D$5:D$1826,MATCH($A53,IF([2]dqs_revenue_nov20!$B$5:$B$1826=2012,[2]dqs_revenue_nov20!$A$5:$A$1826,0),0))*1000</f>
        <v>1320395000</v>
      </c>
      <c r="G53" s="3">
        <f t="array" ref="G53">INDEX([2]dqs_revenue_nov20!E$5:E$1826,MATCH($A53,IF([2]dqs_revenue_nov20!$B$5:$B$1826=2012,[2]dqs_revenue_nov20!$A$5:$A$1826,0),0))*1000</f>
        <v>989146000</v>
      </c>
      <c r="H53" s="3">
        <f t="array" ref="H53">INDEX([2]dqs_revenue_nov20!F$5:F$1826,MATCH($A53,IF([2]dqs_revenue_nov20!$B$5:$B$1826=2012,[2]dqs_revenue_nov20!$A$5:$A$1826,0),0))*1000</f>
        <v>169574000</v>
      </c>
      <c r="I53" s="3">
        <f t="array" ref="I53">INDEX([2]dqs_revenue_nov20!G$5:G$1826,MATCH($A53,IF([2]dqs_revenue_nov20!$B$5:$B$1826=2012,[2]dqs_revenue_nov20!$A$5:$A$1826,0),0))*1000</f>
        <v>0</v>
      </c>
      <c r="J53" s="3">
        <f t="array" ref="J53">INDEX([2]dqs_revenue_nov20!H$5:H$1826,MATCH($A53,IF([2]dqs_revenue_nov20!$B$5:$B$1826=2012,[2]dqs_revenue_nov20!$A$5:$A$1826,0),0))*1000</f>
        <v>0</v>
      </c>
      <c r="K53" s="3">
        <f t="array" ref="K53">INDEX([2]dqs_revenue_nov20!I$5:I$1826,MATCH($A53,IF([2]dqs_revenue_nov20!$B$5:$B$1826=2012,[2]dqs_revenue_nov20!$A$5:$A$1826,0),0))*1000</f>
        <v>2338303000</v>
      </c>
      <c r="L53" s="3">
        <f t="array" ref="L53">INDEX([2]dqs_revenue_nov20!J$5:J$1826,MATCH($A53,IF([2]dqs_revenue_nov20!$B$5:$B$1826=2012,[2]dqs_revenue_nov20!$A$5:$A$1826,0),0))*1000</f>
        <v>1476733000</v>
      </c>
      <c r="M53" s="3">
        <f t="array" ref="M53">INDEX([2]dqs_revenue_nov20!K$5:K$1826,MATCH($A53,IF([2]dqs_revenue_nov20!$B$5:$B$1826=2012,[2]dqs_revenue_nov20!$A$5:$A$1826,0),0))*1000</f>
        <v>427245000</v>
      </c>
      <c r="N53" s="2">
        <f t="shared" si="2"/>
        <v>1158720000</v>
      </c>
      <c r="O53" s="2">
        <f t="shared" si="3"/>
        <v>2479115000</v>
      </c>
      <c r="P53" s="2">
        <f t="shared" si="4"/>
        <v>16461.241512724198</v>
      </c>
      <c r="Q53" s="2">
        <f t="shared" si="5"/>
        <v>2288.8039896479936</v>
      </c>
      <c r="R53" s="2">
        <f t="shared" si="6"/>
        <v>1714.6091216222073</v>
      </c>
      <c r="S53" s="2">
        <f t="shared" si="7"/>
        <v>293.94359092587359</v>
      </c>
      <c r="T53" s="2">
        <f t="shared" si="8"/>
        <v>0</v>
      </c>
      <c r="U53" s="2">
        <f t="shared" si="9"/>
        <v>0</v>
      </c>
      <c r="V53" s="2">
        <f t="shared" si="10"/>
        <v>4053.2698438011903</v>
      </c>
      <c r="W53" s="2">
        <f t="shared" si="11"/>
        <v>2559.8039844477225</v>
      </c>
      <c r="X53" s="2">
        <f t="shared" si="12"/>
        <v>740.59660976992268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E2" sqref="E2"/>
    </sheetView>
  </sheetViews>
  <sheetFormatPr defaultRowHeight="15" x14ac:dyDescent="0.25"/>
  <cols>
    <col min="3" max="3" width="12.28515625" bestFit="1" customWidth="1"/>
    <col min="4" max="4" width="19.28515625" bestFit="1" customWidth="1"/>
    <col min="5" max="5" width="15.5703125" bestFit="1" customWidth="1"/>
  </cols>
  <sheetData>
    <row r="1" spans="1:9" x14ac:dyDescent="0.25">
      <c r="A1" s="1" t="s">
        <v>0</v>
      </c>
      <c r="B1" s="1" t="s">
        <v>1</v>
      </c>
      <c r="C1" t="s">
        <v>117</v>
      </c>
      <c r="D1" t="s">
        <v>118</v>
      </c>
      <c r="E1" t="s">
        <v>119</v>
      </c>
    </row>
    <row r="2" spans="1:9" x14ac:dyDescent="0.25">
      <c r="A2" t="s">
        <v>2</v>
      </c>
      <c r="B2" t="s">
        <v>3</v>
      </c>
      <c r="C2" s="2">
        <f>INDEX(data!$C$2:$X$53,MATCH('Total Revenue'!$A2,data!$A$2:$A$53,0),MATCH('Total Revenue'!$I$2,data!$C$1:$X$1,0))/INDEX(data!$C$2:$X$53,MATCH('Total Revenue'!$A2,data!$A$2:$A$53,0),MATCH('Total Revenue'!$I$4,data!$C$1:$X$1,0))</f>
        <v>0.25203116847615348</v>
      </c>
      <c r="D2" s="2">
        <f>INDEX(data!$C$2:$X$53,MATCH('Total Revenue'!$A2,data!$A$2:$A$53,0),MATCH('Total Revenue'!$I$4,data!$C$1:$X$1,0))/INDEX(data!$C$2:$X$53,MATCH('Total Revenue'!$A2,data!$A$2:$A$53,0),MATCH('Total Revenue'!$I$3,data!$C$1:$X$1,0))</f>
        <v>36035.704322007092</v>
      </c>
      <c r="E2" s="2">
        <f>C2*D2</f>
        <v>9082.1206671366217</v>
      </c>
      <c r="H2" t="s">
        <v>120</v>
      </c>
      <c r="I2" t="s">
        <v>108</v>
      </c>
    </row>
    <row r="3" spans="1:9" x14ac:dyDescent="0.25">
      <c r="A3" t="s">
        <v>4</v>
      </c>
      <c r="B3" t="s">
        <v>5</v>
      </c>
      <c r="C3" s="2">
        <f>INDEX(data!$C$2:$X$53,MATCH('Total Revenue'!$A3,data!$A$2:$A$53,0),MATCH('Total Revenue'!$I$2,data!$C$1:$X$1,0))/INDEX(data!$C$2:$X$53,MATCH('Total Revenue'!$A3,data!$A$2:$A$53,0),MATCH('Total Revenue'!$I$4,data!$C$1:$X$1,0))</f>
        <v>0.47639608804425737</v>
      </c>
      <c r="D3" s="2">
        <f>INDEX(data!$C$2:$X$53,MATCH('Total Revenue'!$A3,data!$A$2:$A$53,0),MATCH('Total Revenue'!$I$4,data!$C$1:$X$1,0))/INDEX(data!$C$2:$X$53,MATCH('Total Revenue'!$A3,data!$A$2:$A$53,0),MATCH('Total Revenue'!$I$3,data!$C$1:$X$1,0))</f>
        <v>52269.186314512343</v>
      </c>
      <c r="E3" s="2">
        <f t="shared" ref="E3:E53" si="0">C3*D3</f>
        <v>24900.835885490113</v>
      </c>
      <c r="I3" t="s">
        <v>106</v>
      </c>
    </row>
    <row r="4" spans="1:9" x14ac:dyDescent="0.25">
      <c r="A4" t="s">
        <v>6</v>
      </c>
      <c r="B4" t="s">
        <v>7</v>
      </c>
      <c r="C4" s="2">
        <f>INDEX(data!$C$2:$X$53,MATCH('Total Revenue'!$A4,data!$A$2:$A$53,0),MATCH('Total Revenue'!$I$2,data!$C$1:$X$1,0))/INDEX(data!$C$2:$X$53,MATCH('Total Revenue'!$A4,data!$A$2:$A$53,0),MATCH('Total Revenue'!$I$4,data!$C$1:$X$1,0))</f>
        <v>0.21491799904330233</v>
      </c>
      <c r="D4" s="2">
        <f>INDEX(data!$C$2:$X$53,MATCH('Total Revenue'!$A4,data!$A$2:$A$53,0),MATCH('Total Revenue'!$I$4,data!$C$1:$X$1,0))/INDEX(data!$C$2:$X$53,MATCH('Total Revenue'!$A4,data!$A$2:$A$53,0),MATCH('Total Revenue'!$I$3,data!$C$1:$X$1,0))</f>
        <v>36788.209881401461</v>
      </c>
      <c r="E4" s="2">
        <f t="shared" si="0"/>
        <v>7906.4484560958444</v>
      </c>
      <c r="I4" t="s">
        <v>107</v>
      </c>
    </row>
    <row r="5" spans="1:9" x14ac:dyDescent="0.25">
      <c r="A5" t="s">
        <v>8</v>
      </c>
      <c r="B5" t="s">
        <v>9</v>
      </c>
      <c r="C5" s="2">
        <f>INDEX(data!$C$2:$X$53,MATCH('Total Revenue'!$A5,data!$A$2:$A$53,0),MATCH('Total Revenue'!$I$2,data!$C$1:$X$1,0))/INDEX(data!$C$2:$X$53,MATCH('Total Revenue'!$A5,data!$A$2:$A$53,0),MATCH('Total Revenue'!$I$4,data!$C$1:$X$1,0))</f>
        <v>0.21989531295413972</v>
      </c>
      <c r="D5" s="2">
        <f>INDEX(data!$C$2:$X$53,MATCH('Total Revenue'!$A5,data!$A$2:$A$53,0),MATCH('Total Revenue'!$I$4,data!$C$1:$X$1,0))/INDEX(data!$C$2:$X$53,MATCH('Total Revenue'!$A5,data!$A$2:$A$53,0),MATCH('Total Revenue'!$I$3,data!$C$1:$X$1,0))</f>
        <v>36290.891737022343</v>
      </c>
      <c r="E5" s="2">
        <f t="shared" si="0"/>
        <v>7980.1969958973314</v>
      </c>
    </row>
    <row r="6" spans="1:9" x14ac:dyDescent="0.25">
      <c r="A6" t="s">
        <v>10</v>
      </c>
      <c r="B6" t="s">
        <v>11</v>
      </c>
      <c r="C6" s="2">
        <f>INDEX(data!$C$2:$X$53,MATCH('Total Revenue'!$A6,data!$A$2:$A$53,0),MATCH('Total Revenue'!$I$2,data!$C$1:$X$1,0))/INDEX(data!$C$2:$X$53,MATCH('Total Revenue'!$A6,data!$A$2:$A$53,0),MATCH('Total Revenue'!$I$4,data!$C$1:$X$1,0))</f>
        <v>0.22768980297865418</v>
      </c>
      <c r="D6" s="2">
        <f>INDEX(data!$C$2:$X$53,MATCH('Total Revenue'!$A6,data!$A$2:$A$53,0),MATCH('Total Revenue'!$I$4,data!$C$1:$X$1,0))/INDEX(data!$C$2:$X$53,MATCH('Total Revenue'!$A6,data!$A$2:$A$53,0),MATCH('Total Revenue'!$I$3,data!$C$1:$X$1,0))</f>
        <v>47613.827550168433</v>
      </c>
      <c r="E6" s="2">
        <f t="shared" si="0"/>
        <v>10841.183013957467</v>
      </c>
    </row>
    <row r="7" spans="1:9" x14ac:dyDescent="0.25">
      <c r="A7" t="s">
        <v>12</v>
      </c>
      <c r="B7" t="s">
        <v>13</v>
      </c>
      <c r="C7" s="2">
        <f>INDEX(data!$C$2:$X$53,MATCH('Total Revenue'!$A7,data!$A$2:$A$53,0),MATCH('Total Revenue'!$I$2,data!$C$1:$X$1,0))/INDEX(data!$C$2:$X$53,MATCH('Total Revenue'!$A7,data!$A$2:$A$53,0),MATCH('Total Revenue'!$I$4,data!$C$1:$X$1,0))</f>
        <v>0.19691706742800663</v>
      </c>
      <c r="D7" s="2">
        <f>INDEX(data!$C$2:$X$53,MATCH('Total Revenue'!$A7,data!$A$2:$A$53,0),MATCH('Total Revenue'!$I$4,data!$C$1:$X$1,0))/INDEX(data!$C$2:$X$53,MATCH('Total Revenue'!$A7,data!$A$2:$A$53,0),MATCH('Total Revenue'!$I$3,data!$C$1:$X$1,0))</f>
        <v>46401.951842832488</v>
      </c>
      <c r="E7" s="2">
        <f t="shared" si="0"/>
        <v>9137.3362798261624</v>
      </c>
    </row>
    <row r="8" spans="1:9" x14ac:dyDescent="0.25">
      <c r="A8" t="s">
        <v>14</v>
      </c>
      <c r="B8" t="s">
        <v>15</v>
      </c>
      <c r="C8" s="2">
        <f>INDEX(data!$C$2:$X$53,MATCH('Total Revenue'!$A8,data!$A$2:$A$53,0),MATCH('Total Revenue'!$I$2,data!$C$1:$X$1,0))/INDEX(data!$C$2:$X$53,MATCH('Total Revenue'!$A8,data!$A$2:$A$53,0),MATCH('Total Revenue'!$I$4,data!$C$1:$X$1,0))</f>
        <v>0.17716535392915744</v>
      </c>
      <c r="D8" s="2">
        <f>INDEX(data!$C$2:$X$53,MATCH('Total Revenue'!$A8,data!$A$2:$A$53,0),MATCH('Total Revenue'!$I$4,data!$C$1:$X$1,0))/INDEX(data!$C$2:$X$53,MATCH('Total Revenue'!$A8,data!$A$2:$A$53,0),MATCH('Total Revenue'!$I$3,data!$C$1:$X$1,0))</f>
        <v>62738.101226309424</v>
      </c>
      <c r="E8" s="2">
        <f t="shared" si="0"/>
        <v>11115.017908602416</v>
      </c>
    </row>
    <row r="9" spans="1:9" x14ac:dyDescent="0.25">
      <c r="A9" t="s">
        <v>16</v>
      </c>
      <c r="B9" t="s">
        <v>17</v>
      </c>
      <c r="C9" s="2">
        <f>INDEX(data!$C$2:$X$53,MATCH('Total Revenue'!$A9,data!$A$2:$A$53,0),MATCH('Total Revenue'!$I$2,data!$C$1:$X$1,0))/INDEX(data!$C$2:$X$53,MATCH('Total Revenue'!$A9,data!$A$2:$A$53,0),MATCH('Total Revenue'!$I$4,data!$C$1:$X$1,0))</f>
        <v>0.23775198697387884</v>
      </c>
      <c r="D9" s="2">
        <f>INDEX(data!$C$2:$X$53,MATCH('Total Revenue'!$A9,data!$A$2:$A$53,0),MATCH('Total Revenue'!$I$4,data!$C$1:$X$1,0))/INDEX(data!$C$2:$X$53,MATCH('Total Revenue'!$A9,data!$A$2:$A$53,0),MATCH('Total Revenue'!$I$3,data!$C$1:$X$1,0))</f>
        <v>44747.045690771214</v>
      </c>
      <c r="E9" s="2">
        <f t="shared" si="0"/>
        <v>10638.699024191799</v>
      </c>
    </row>
    <row r="10" spans="1:9" x14ac:dyDescent="0.25">
      <c r="A10" t="s">
        <v>18</v>
      </c>
      <c r="B10" t="s">
        <v>19</v>
      </c>
      <c r="C10" s="2">
        <f>INDEX(data!$C$2:$X$53,MATCH('Total Revenue'!$A10,data!$A$2:$A$53,0),MATCH('Total Revenue'!$I$2,data!$C$1:$X$1,0))/INDEX(data!$C$2:$X$53,MATCH('Total Revenue'!$A10,data!$A$2:$A$53,0),MATCH('Total Revenue'!$I$4,data!$C$1:$X$1,0))</f>
        <v>0.29966034320377277</v>
      </c>
      <c r="D10" s="2">
        <f>INDEX(data!$C$2:$X$53,MATCH('Total Revenue'!$A10,data!$A$2:$A$53,0),MATCH('Total Revenue'!$I$4,data!$C$1:$X$1,0))/INDEX(data!$C$2:$X$53,MATCH('Total Revenue'!$A10,data!$A$2:$A$53,0),MATCH('Total Revenue'!$I$3,data!$C$1:$X$1,0))</f>
        <v>68973.110355253215</v>
      </c>
      <c r="E10" s="2">
        <f t="shared" si="0"/>
        <v>20668.505920886873</v>
      </c>
    </row>
    <row r="11" spans="1:9" x14ac:dyDescent="0.25">
      <c r="A11" t="s">
        <v>20</v>
      </c>
      <c r="B11" t="s">
        <v>21</v>
      </c>
      <c r="C11" s="2">
        <f>INDEX(data!$C$2:$X$53,MATCH('Total Revenue'!$A11,data!$A$2:$A$53,0),MATCH('Total Revenue'!$I$2,data!$C$1:$X$1,0))/INDEX(data!$C$2:$X$53,MATCH('Total Revenue'!$A11,data!$A$2:$A$53,0),MATCH('Total Revenue'!$I$4,data!$C$1:$X$1,0))</f>
        <v>0.19573463283669323</v>
      </c>
      <c r="D11" s="2">
        <f>INDEX(data!$C$2:$X$53,MATCH('Total Revenue'!$A11,data!$A$2:$A$53,0),MATCH('Total Revenue'!$I$4,data!$C$1:$X$1,0))/INDEX(data!$C$2:$X$53,MATCH('Total Revenue'!$A11,data!$A$2:$A$53,0),MATCH('Total Revenue'!$I$3,data!$C$1:$X$1,0))</f>
        <v>41249.170238349201</v>
      </c>
      <c r="E11" s="2">
        <f t="shared" si="0"/>
        <v>8073.891191421535</v>
      </c>
    </row>
    <row r="12" spans="1:9" x14ac:dyDescent="0.25">
      <c r="A12" t="s">
        <v>22</v>
      </c>
      <c r="B12" t="s">
        <v>23</v>
      </c>
      <c r="C12" s="2">
        <f>INDEX(data!$C$2:$X$53,MATCH('Total Revenue'!$A12,data!$A$2:$A$53,0),MATCH('Total Revenue'!$I$2,data!$C$1:$X$1,0))/INDEX(data!$C$2:$X$53,MATCH('Total Revenue'!$A12,data!$A$2:$A$53,0),MATCH('Total Revenue'!$I$4,data!$C$1:$X$1,0))</f>
        <v>0.19609945084107763</v>
      </c>
      <c r="D12" s="2">
        <f>INDEX(data!$C$2:$X$53,MATCH('Total Revenue'!$A12,data!$A$2:$A$53,0),MATCH('Total Revenue'!$I$4,data!$C$1:$X$1,0))/INDEX(data!$C$2:$X$53,MATCH('Total Revenue'!$A12,data!$A$2:$A$53,0),MATCH('Total Revenue'!$I$3,data!$C$1:$X$1,0))</f>
        <v>37253.772860167359</v>
      </c>
      <c r="E12" s="2">
        <f t="shared" si="0"/>
        <v>7305.444399637061</v>
      </c>
    </row>
    <row r="13" spans="1:9" x14ac:dyDescent="0.25">
      <c r="A13" t="s">
        <v>24</v>
      </c>
      <c r="B13" t="s">
        <v>25</v>
      </c>
      <c r="C13" s="2">
        <f>INDEX(data!$C$2:$X$53,MATCH('Total Revenue'!$A13,data!$A$2:$A$53,0),MATCH('Total Revenue'!$I$2,data!$C$1:$X$1,0))/INDEX(data!$C$2:$X$53,MATCH('Total Revenue'!$A13,data!$A$2:$A$53,0),MATCH('Total Revenue'!$I$4,data!$C$1:$X$1,0))</f>
        <v>0.22404516898180354</v>
      </c>
      <c r="D13" s="2">
        <f>INDEX(data!$C$2:$X$53,MATCH('Total Revenue'!$A13,data!$A$2:$A$53,0),MATCH('Total Revenue'!$I$4,data!$C$1:$X$1,0))/INDEX(data!$C$2:$X$53,MATCH('Total Revenue'!$A13,data!$A$2:$A$53,0),MATCH('Total Revenue'!$I$3,data!$C$1:$X$1,0))</f>
        <v>44504.211044784264</v>
      </c>
      <c r="E13" s="2">
        <f t="shared" si="0"/>
        <v>9970.9534839305379</v>
      </c>
    </row>
    <row r="14" spans="1:9" x14ac:dyDescent="0.25">
      <c r="A14" t="s">
        <v>26</v>
      </c>
      <c r="B14" t="s">
        <v>27</v>
      </c>
      <c r="C14" s="2">
        <f>INDEX(data!$C$2:$X$53,MATCH('Total Revenue'!$A14,data!$A$2:$A$53,0),MATCH('Total Revenue'!$I$2,data!$C$1:$X$1,0))/INDEX(data!$C$2:$X$53,MATCH('Total Revenue'!$A14,data!$A$2:$A$53,0),MATCH('Total Revenue'!$I$4,data!$C$1:$X$1,0))</f>
        <v>0.20806118317368838</v>
      </c>
      <c r="D14" s="2">
        <f>INDEX(data!$C$2:$X$53,MATCH('Total Revenue'!$A14,data!$A$2:$A$53,0),MATCH('Total Revenue'!$I$4,data!$C$1:$X$1,0))/INDEX(data!$C$2:$X$53,MATCH('Total Revenue'!$A14,data!$A$2:$A$53,0),MATCH('Total Revenue'!$I$3,data!$C$1:$X$1,0))</f>
        <v>34845.548041790185</v>
      </c>
      <c r="E14" s="2">
        <f t="shared" si="0"/>
        <v>7250.0059539104659</v>
      </c>
    </row>
    <row r="15" spans="1:9" x14ac:dyDescent="0.25">
      <c r="A15" t="s">
        <v>28</v>
      </c>
      <c r="B15" t="s">
        <v>29</v>
      </c>
      <c r="C15" s="2">
        <f>INDEX(data!$C$2:$X$53,MATCH('Total Revenue'!$A15,data!$A$2:$A$53,0),MATCH('Total Revenue'!$I$2,data!$C$1:$X$1,0))/INDEX(data!$C$2:$X$53,MATCH('Total Revenue'!$A15,data!$A$2:$A$53,0),MATCH('Total Revenue'!$I$4,data!$C$1:$X$1,0))</f>
        <v>0.19971189575853682</v>
      </c>
      <c r="D15" s="2">
        <f>INDEX(data!$C$2:$X$53,MATCH('Total Revenue'!$A15,data!$A$2:$A$53,0),MATCH('Total Revenue'!$I$4,data!$C$1:$X$1,0))/INDEX(data!$C$2:$X$53,MATCH('Total Revenue'!$A15,data!$A$2:$A$53,0),MATCH('Total Revenue'!$I$3,data!$C$1:$X$1,0))</f>
        <v>46066.502467071979</v>
      </c>
      <c r="E15" s="2">
        <f t="shared" si="0"/>
        <v>9200.028538664259</v>
      </c>
    </row>
    <row r="16" spans="1:9" x14ac:dyDescent="0.25">
      <c r="A16" t="s">
        <v>30</v>
      </c>
      <c r="B16" t="s">
        <v>31</v>
      </c>
      <c r="C16" s="2">
        <f>INDEX(data!$C$2:$X$53,MATCH('Total Revenue'!$A16,data!$A$2:$A$53,0),MATCH('Total Revenue'!$I$2,data!$C$1:$X$1,0))/INDEX(data!$C$2:$X$53,MATCH('Total Revenue'!$A16,data!$A$2:$A$53,0),MATCH('Total Revenue'!$I$4,data!$C$1:$X$1,0))</f>
        <v>0.21637962128862046</v>
      </c>
      <c r="D16" s="2">
        <f>INDEX(data!$C$2:$X$53,MATCH('Total Revenue'!$A16,data!$A$2:$A$53,0),MATCH('Total Revenue'!$I$4,data!$C$1:$X$1,0))/INDEX(data!$C$2:$X$53,MATCH('Total Revenue'!$A16,data!$A$2:$A$53,0),MATCH('Total Revenue'!$I$3,data!$C$1:$X$1,0))</f>
        <v>37987.101904787545</v>
      </c>
      <c r="E16" s="2">
        <f t="shared" si="0"/>
        <v>8219.6347240101622</v>
      </c>
    </row>
    <row r="17" spans="1:5" x14ac:dyDescent="0.25">
      <c r="A17" t="s">
        <v>32</v>
      </c>
      <c r="B17" t="s">
        <v>33</v>
      </c>
      <c r="C17" s="2">
        <f>INDEX(data!$C$2:$X$53,MATCH('Total Revenue'!$A17,data!$A$2:$A$53,0),MATCH('Total Revenue'!$I$2,data!$C$1:$X$1,0))/INDEX(data!$C$2:$X$53,MATCH('Total Revenue'!$A17,data!$A$2:$A$53,0),MATCH('Total Revenue'!$I$4,data!$C$1:$X$1,0))</f>
        <v>0.23852953984731515</v>
      </c>
      <c r="D17" s="2">
        <f>INDEX(data!$C$2:$X$53,MATCH('Total Revenue'!$A17,data!$A$2:$A$53,0),MATCH('Total Revenue'!$I$4,data!$C$1:$X$1,0))/INDEX(data!$C$2:$X$53,MATCH('Total Revenue'!$A17,data!$A$2:$A$53,0),MATCH('Total Revenue'!$I$3,data!$C$1:$X$1,0))</f>
        <v>43458.401104054537</v>
      </c>
      <c r="E17" s="2">
        <f t="shared" si="0"/>
        <v>10366.112417850181</v>
      </c>
    </row>
    <row r="18" spans="1:5" x14ac:dyDescent="0.25">
      <c r="A18" t="s">
        <v>34</v>
      </c>
      <c r="B18" t="s">
        <v>35</v>
      </c>
      <c r="C18" s="2">
        <f>INDEX(data!$C$2:$X$53,MATCH('Total Revenue'!$A18,data!$A$2:$A$53,0),MATCH('Total Revenue'!$I$2,data!$C$1:$X$1,0))/INDEX(data!$C$2:$X$53,MATCH('Total Revenue'!$A18,data!$A$2:$A$53,0),MATCH('Total Revenue'!$I$4,data!$C$1:$X$1,0))</f>
        <v>0.20730352929586077</v>
      </c>
      <c r="D18" s="2">
        <f>INDEX(data!$C$2:$X$53,MATCH('Total Revenue'!$A18,data!$A$2:$A$53,0),MATCH('Total Revenue'!$I$4,data!$C$1:$X$1,0))/INDEX(data!$C$2:$X$53,MATCH('Total Revenue'!$A18,data!$A$2:$A$53,0),MATCH('Total Revenue'!$I$3,data!$C$1:$X$1,0))</f>
        <v>43725.291288947963</v>
      </c>
      <c r="E18" s="2">
        <f t="shared" si="0"/>
        <v>9064.40720368847</v>
      </c>
    </row>
    <row r="19" spans="1:5" x14ac:dyDescent="0.25">
      <c r="A19" t="s">
        <v>36</v>
      </c>
      <c r="B19" t="s">
        <v>37</v>
      </c>
      <c r="C19" s="2">
        <f>INDEX(data!$C$2:$X$53,MATCH('Total Revenue'!$A19,data!$A$2:$A$53,0),MATCH('Total Revenue'!$I$2,data!$C$1:$X$1,0))/INDEX(data!$C$2:$X$53,MATCH('Total Revenue'!$A19,data!$A$2:$A$53,0),MATCH('Total Revenue'!$I$4,data!$C$1:$X$1,0))</f>
        <v>0.22773652781911705</v>
      </c>
      <c r="D19" s="2">
        <f>INDEX(data!$C$2:$X$53,MATCH('Total Revenue'!$A19,data!$A$2:$A$53,0),MATCH('Total Revenue'!$I$4,data!$C$1:$X$1,0))/INDEX(data!$C$2:$X$53,MATCH('Total Revenue'!$A19,data!$A$2:$A$53,0),MATCH('Total Revenue'!$I$3,data!$C$1:$X$1,0))</f>
        <v>35814.176912556621</v>
      </c>
      <c r="E19" s="2">
        <f t="shared" si="0"/>
        <v>8156.1962967652307</v>
      </c>
    </row>
    <row r="20" spans="1:5" x14ac:dyDescent="0.25">
      <c r="A20" t="s">
        <v>38</v>
      </c>
      <c r="B20" t="s">
        <v>39</v>
      </c>
      <c r="C20" s="2">
        <f>INDEX(data!$C$2:$X$53,MATCH('Total Revenue'!$A20,data!$A$2:$A$53,0),MATCH('Total Revenue'!$I$2,data!$C$1:$X$1,0))/INDEX(data!$C$2:$X$53,MATCH('Total Revenue'!$A20,data!$A$2:$A$53,0),MATCH('Total Revenue'!$I$4,data!$C$1:$X$1,0))</f>
        <v>0.22464563324693518</v>
      </c>
      <c r="D20" s="2">
        <f>INDEX(data!$C$2:$X$53,MATCH('Total Revenue'!$A20,data!$A$2:$A$53,0),MATCH('Total Revenue'!$I$4,data!$C$1:$X$1,0))/INDEX(data!$C$2:$X$53,MATCH('Total Revenue'!$A20,data!$A$2:$A$53,0),MATCH('Total Revenue'!$I$3,data!$C$1:$X$1,0))</f>
        <v>40526.865771473938</v>
      </c>
      <c r="E20" s="2">
        <f t="shared" si="0"/>
        <v>9104.1834247463048</v>
      </c>
    </row>
    <row r="21" spans="1:5" x14ac:dyDescent="0.25">
      <c r="A21" t="s">
        <v>40</v>
      </c>
      <c r="B21" t="s">
        <v>41</v>
      </c>
      <c r="C21" s="2">
        <f>INDEX(data!$C$2:$X$53,MATCH('Total Revenue'!$A21,data!$A$2:$A$53,0),MATCH('Total Revenue'!$I$2,data!$C$1:$X$1,0))/INDEX(data!$C$2:$X$53,MATCH('Total Revenue'!$A21,data!$A$2:$A$53,0),MATCH('Total Revenue'!$I$4,data!$C$1:$X$1,0))</f>
        <v>0.22374534259361925</v>
      </c>
      <c r="D21" s="2">
        <f>INDEX(data!$C$2:$X$53,MATCH('Total Revenue'!$A21,data!$A$2:$A$53,0),MATCH('Total Revenue'!$I$4,data!$C$1:$X$1,0))/INDEX(data!$C$2:$X$53,MATCH('Total Revenue'!$A21,data!$A$2:$A$53,0),MATCH('Total Revenue'!$I$3,data!$C$1:$X$1,0))</f>
        <v>39589.23732793815</v>
      </c>
      <c r="E21" s="2">
        <f t="shared" si="0"/>
        <v>8857.90746895962</v>
      </c>
    </row>
    <row r="22" spans="1:5" x14ac:dyDescent="0.25">
      <c r="A22" t="s">
        <v>42</v>
      </c>
      <c r="B22" t="s">
        <v>43</v>
      </c>
      <c r="C22" s="2">
        <f>INDEX(data!$C$2:$X$53,MATCH('Total Revenue'!$A22,data!$A$2:$A$53,0),MATCH('Total Revenue'!$I$2,data!$C$1:$X$1,0))/INDEX(data!$C$2:$X$53,MATCH('Total Revenue'!$A22,data!$A$2:$A$53,0),MATCH('Total Revenue'!$I$4,data!$C$1:$X$1,0))</f>
        <v>0.18068047632687351</v>
      </c>
      <c r="D22" s="2">
        <f>INDEX(data!$C$2:$X$53,MATCH('Total Revenue'!$A22,data!$A$2:$A$53,0),MATCH('Total Revenue'!$I$4,data!$C$1:$X$1,0))/INDEX(data!$C$2:$X$53,MATCH('Total Revenue'!$A22,data!$A$2:$A$53,0),MATCH('Total Revenue'!$I$3,data!$C$1:$X$1,0))</f>
        <v>53077.720989052788</v>
      </c>
      <c r="E22" s="2">
        <f t="shared" si="0"/>
        <v>9590.1079106469497</v>
      </c>
    </row>
    <row r="23" spans="1:5" x14ac:dyDescent="0.25">
      <c r="A23" t="s">
        <v>44</v>
      </c>
      <c r="B23" t="s">
        <v>45</v>
      </c>
      <c r="C23" s="2">
        <f>INDEX(data!$C$2:$X$53,MATCH('Total Revenue'!$A23,data!$A$2:$A$53,0),MATCH('Total Revenue'!$I$2,data!$C$1:$X$1,0))/INDEX(data!$C$2:$X$53,MATCH('Total Revenue'!$A23,data!$A$2:$A$53,0),MATCH('Total Revenue'!$I$4,data!$C$1:$X$1,0))</f>
        <v>0.19390259782025129</v>
      </c>
      <c r="D23" s="2">
        <f>INDEX(data!$C$2:$X$53,MATCH('Total Revenue'!$A23,data!$A$2:$A$53,0),MATCH('Total Revenue'!$I$4,data!$C$1:$X$1,0))/INDEX(data!$C$2:$X$53,MATCH('Total Revenue'!$A23,data!$A$2:$A$53,0),MATCH('Total Revenue'!$I$3,data!$C$1:$X$1,0))</f>
        <v>56751.518856629278</v>
      </c>
      <c r="E23" s="2">
        <f t="shared" si="0"/>
        <v>11004.266936545395</v>
      </c>
    </row>
    <row r="24" spans="1:5" x14ac:dyDescent="0.25">
      <c r="A24" t="s">
        <v>46</v>
      </c>
      <c r="B24" t="s">
        <v>47</v>
      </c>
      <c r="C24" s="2">
        <f>INDEX(data!$C$2:$X$53,MATCH('Total Revenue'!$A24,data!$A$2:$A$53,0),MATCH('Total Revenue'!$I$2,data!$C$1:$X$1,0))/INDEX(data!$C$2:$X$53,MATCH('Total Revenue'!$A24,data!$A$2:$A$53,0),MATCH('Total Revenue'!$I$4,data!$C$1:$X$1,0))</f>
        <v>0.23646714157120838</v>
      </c>
      <c r="D24" s="2">
        <f>INDEX(data!$C$2:$X$53,MATCH('Total Revenue'!$A24,data!$A$2:$A$53,0),MATCH('Total Revenue'!$I$4,data!$C$1:$X$1,0))/INDEX(data!$C$2:$X$53,MATCH('Total Revenue'!$A24,data!$A$2:$A$53,0),MATCH('Total Revenue'!$I$3,data!$C$1:$X$1,0))</f>
        <v>38651.799265962494</v>
      </c>
      <c r="E24" s="2">
        <f t="shared" si="0"/>
        <v>9139.880489006282</v>
      </c>
    </row>
    <row r="25" spans="1:5" x14ac:dyDescent="0.25">
      <c r="A25" t="s">
        <v>48</v>
      </c>
      <c r="B25" t="s">
        <v>49</v>
      </c>
      <c r="C25" s="2">
        <f>INDEX(data!$C$2:$X$53,MATCH('Total Revenue'!$A25,data!$A$2:$A$53,0),MATCH('Total Revenue'!$I$2,data!$C$1:$X$1,0))/INDEX(data!$C$2:$X$53,MATCH('Total Revenue'!$A25,data!$A$2:$A$53,0),MATCH('Total Revenue'!$I$4,data!$C$1:$X$1,0))</f>
        <v>0.2211034406916709</v>
      </c>
      <c r="D25" s="2">
        <f>INDEX(data!$C$2:$X$53,MATCH('Total Revenue'!$A25,data!$A$2:$A$53,0),MATCH('Total Revenue'!$I$4,data!$C$1:$X$1,0))/INDEX(data!$C$2:$X$53,MATCH('Total Revenue'!$A25,data!$A$2:$A$53,0),MATCH('Total Revenue'!$I$3,data!$C$1:$X$1,0))</f>
        <v>47293.406794576455</v>
      </c>
      <c r="E25" s="2">
        <f t="shared" si="0"/>
        <v>10456.734964311701</v>
      </c>
    </row>
    <row r="26" spans="1:5" x14ac:dyDescent="0.25">
      <c r="A26" t="s">
        <v>50</v>
      </c>
      <c r="B26" t="s">
        <v>51</v>
      </c>
      <c r="C26" s="2">
        <f>INDEX(data!$C$2:$X$53,MATCH('Total Revenue'!$A26,data!$A$2:$A$53,0),MATCH('Total Revenue'!$I$2,data!$C$1:$X$1,0))/INDEX(data!$C$2:$X$53,MATCH('Total Revenue'!$A26,data!$A$2:$A$53,0),MATCH('Total Revenue'!$I$4,data!$C$1:$X$1,0))</f>
        <v>0.27048529574447089</v>
      </c>
      <c r="D26" s="2">
        <f>INDEX(data!$C$2:$X$53,MATCH('Total Revenue'!$A26,data!$A$2:$A$53,0),MATCH('Total Revenue'!$I$4,data!$C$1:$X$1,0))/INDEX(data!$C$2:$X$53,MATCH('Total Revenue'!$A26,data!$A$2:$A$53,0),MATCH('Total Revenue'!$I$3,data!$C$1:$X$1,0))</f>
        <v>33126.627813794206</v>
      </c>
      <c r="E26" s="2">
        <f t="shared" si="0"/>
        <v>8960.2657212311406</v>
      </c>
    </row>
    <row r="27" spans="1:5" x14ac:dyDescent="0.25">
      <c r="A27" t="s">
        <v>52</v>
      </c>
      <c r="B27" t="s">
        <v>53</v>
      </c>
      <c r="C27" s="2">
        <f>INDEX(data!$C$2:$X$53,MATCH('Total Revenue'!$A27,data!$A$2:$A$53,0),MATCH('Total Revenue'!$I$2,data!$C$1:$X$1,0))/INDEX(data!$C$2:$X$53,MATCH('Total Revenue'!$A27,data!$A$2:$A$53,0),MATCH('Total Revenue'!$I$4,data!$C$1:$X$1,0))</f>
        <v>0.20557088817261412</v>
      </c>
      <c r="D27" s="2">
        <f>INDEX(data!$C$2:$X$53,MATCH('Total Revenue'!$A27,data!$A$2:$A$53,0),MATCH('Total Revenue'!$I$4,data!$C$1:$X$1,0))/INDEX(data!$C$2:$X$53,MATCH('Total Revenue'!$A27,data!$A$2:$A$53,0),MATCH('Total Revenue'!$I$3,data!$C$1:$X$1,0))</f>
        <v>39905.34914471209</v>
      </c>
      <c r="E27" s="2">
        <f t="shared" si="0"/>
        <v>8203.3780665167324</v>
      </c>
    </row>
    <row r="28" spans="1:5" x14ac:dyDescent="0.25">
      <c r="A28" t="s">
        <v>54</v>
      </c>
      <c r="B28" t="s">
        <v>55</v>
      </c>
      <c r="C28" s="2">
        <f>INDEX(data!$C$2:$X$53,MATCH('Total Revenue'!$A28,data!$A$2:$A$53,0),MATCH('Total Revenue'!$I$2,data!$C$1:$X$1,0))/INDEX(data!$C$2:$X$53,MATCH('Total Revenue'!$A28,data!$A$2:$A$53,0),MATCH('Total Revenue'!$I$4,data!$C$1:$X$1,0))</f>
        <v>0.22747158728999264</v>
      </c>
      <c r="D28" s="2">
        <f>INDEX(data!$C$2:$X$53,MATCH('Total Revenue'!$A28,data!$A$2:$A$53,0),MATCH('Total Revenue'!$I$4,data!$C$1:$X$1,0))/INDEX(data!$C$2:$X$53,MATCH('Total Revenue'!$A28,data!$A$2:$A$53,0),MATCH('Total Revenue'!$I$3,data!$C$1:$X$1,0))</f>
        <v>39101.917798406823</v>
      </c>
      <c r="E28" s="2">
        <f t="shared" si="0"/>
        <v>8894.5753076864148</v>
      </c>
    </row>
    <row r="29" spans="1:5" x14ac:dyDescent="0.25">
      <c r="A29" t="s">
        <v>56</v>
      </c>
      <c r="B29" t="s">
        <v>57</v>
      </c>
      <c r="C29" s="2">
        <f>INDEX(data!$C$2:$X$53,MATCH('Total Revenue'!$A29,data!$A$2:$A$53,0),MATCH('Total Revenue'!$I$2,data!$C$1:$X$1,0))/INDEX(data!$C$2:$X$53,MATCH('Total Revenue'!$A29,data!$A$2:$A$53,0),MATCH('Total Revenue'!$I$4,data!$C$1:$X$1,0))</f>
        <v>0.23919425520123713</v>
      </c>
      <c r="D29" s="2">
        <f>INDEX(data!$C$2:$X$53,MATCH('Total Revenue'!$A29,data!$A$2:$A$53,0),MATCH('Total Revenue'!$I$4,data!$C$1:$X$1,0))/INDEX(data!$C$2:$X$53,MATCH('Total Revenue'!$A29,data!$A$2:$A$53,0),MATCH('Total Revenue'!$I$3,data!$C$1:$X$1,0))</f>
        <v>45577.877398224831</v>
      </c>
      <c r="E29" s="2">
        <f t="shared" si="0"/>
        <v>10901.966437921688</v>
      </c>
    </row>
    <row r="30" spans="1:5" x14ac:dyDescent="0.25">
      <c r="A30" t="s">
        <v>58</v>
      </c>
      <c r="B30" t="s">
        <v>59</v>
      </c>
      <c r="C30" s="2">
        <f>INDEX(data!$C$2:$X$53,MATCH('Total Revenue'!$A30,data!$A$2:$A$53,0),MATCH('Total Revenue'!$I$2,data!$C$1:$X$1,0))/INDEX(data!$C$2:$X$53,MATCH('Total Revenue'!$A30,data!$A$2:$A$53,0),MATCH('Total Revenue'!$I$4,data!$C$1:$X$1,0))</f>
        <v>0.20713704498999166</v>
      </c>
      <c r="D30" s="2">
        <f>INDEX(data!$C$2:$X$53,MATCH('Total Revenue'!$A30,data!$A$2:$A$53,0),MATCH('Total Revenue'!$I$4,data!$C$1:$X$1,0))/INDEX(data!$C$2:$X$53,MATCH('Total Revenue'!$A30,data!$A$2:$A$53,0),MATCH('Total Revenue'!$I$3,data!$C$1:$X$1,0))</f>
        <v>39436.262836880203</v>
      </c>
      <c r="E30" s="2">
        <f t="shared" si="0"/>
        <v>8168.7109494799906</v>
      </c>
    </row>
    <row r="31" spans="1:5" x14ac:dyDescent="0.25">
      <c r="A31" t="s">
        <v>60</v>
      </c>
      <c r="B31" t="s">
        <v>61</v>
      </c>
      <c r="C31" s="2">
        <f>INDEX(data!$C$2:$X$53,MATCH('Total Revenue'!$A31,data!$A$2:$A$53,0),MATCH('Total Revenue'!$I$2,data!$C$1:$X$1,0))/INDEX(data!$C$2:$X$53,MATCH('Total Revenue'!$A31,data!$A$2:$A$53,0),MATCH('Total Revenue'!$I$4,data!$C$1:$X$1,0))</f>
        <v>0.16309033387928451</v>
      </c>
      <c r="D31" s="2">
        <f>INDEX(data!$C$2:$X$53,MATCH('Total Revenue'!$A31,data!$A$2:$A$53,0),MATCH('Total Revenue'!$I$4,data!$C$1:$X$1,0))/INDEX(data!$C$2:$X$53,MATCH('Total Revenue'!$A31,data!$A$2:$A$53,0),MATCH('Total Revenue'!$I$3,data!$C$1:$X$1,0))</f>
        <v>50546.397214252356</v>
      </c>
      <c r="E31" s="2">
        <f t="shared" si="0"/>
        <v>8243.6287980673533</v>
      </c>
    </row>
    <row r="32" spans="1:5" x14ac:dyDescent="0.25">
      <c r="A32" t="s">
        <v>62</v>
      </c>
      <c r="B32" t="s">
        <v>63</v>
      </c>
      <c r="C32" s="2">
        <f>INDEX(data!$C$2:$X$53,MATCH('Total Revenue'!$A32,data!$A$2:$A$53,0),MATCH('Total Revenue'!$I$2,data!$C$1:$X$1,0))/INDEX(data!$C$2:$X$53,MATCH('Total Revenue'!$A32,data!$A$2:$A$53,0),MATCH('Total Revenue'!$I$4,data!$C$1:$X$1,0))</f>
        <v>0.18792531598042037</v>
      </c>
      <c r="D32" s="2">
        <f>INDEX(data!$C$2:$X$53,MATCH('Total Revenue'!$A32,data!$A$2:$A$53,0),MATCH('Total Revenue'!$I$4,data!$C$1:$X$1,0))/INDEX(data!$C$2:$X$53,MATCH('Total Revenue'!$A32,data!$A$2:$A$53,0),MATCH('Total Revenue'!$I$3,data!$C$1:$X$1,0))</f>
        <v>55141.650292924744</v>
      </c>
      <c r="E32" s="2">
        <f t="shared" si="0"/>
        <v>10362.512054979721</v>
      </c>
    </row>
    <row r="33" spans="1:5" x14ac:dyDescent="0.25">
      <c r="A33" t="s">
        <v>64</v>
      </c>
      <c r="B33" t="s">
        <v>65</v>
      </c>
      <c r="C33" s="2">
        <f>INDEX(data!$C$2:$X$53,MATCH('Total Revenue'!$A33,data!$A$2:$A$53,0),MATCH('Total Revenue'!$I$2,data!$C$1:$X$1,0))/INDEX(data!$C$2:$X$53,MATCH('Total Revenue'!$A33,data!$A$2:$A$53,0),MATCH('Total Revenue'!$I$4,data!$C$1:$X$1,0))</f>
        <v>0.26672865475381002</v>
      </c>
      <c r="D33" s="2">
        <f>INDEX(data!$C$2:$X$53,MATCH('Total Revenue'!$A33,data!$A$2:$A$53,0),MATCH('Total Revenue'!$I$4,data!$C$1:$X$1,0))/INDEX(data!$C$2:$X$53,MATCH('Total Revenue'!$A33,data!$A$2:$A$53,0),MATCH('Total Revenue'!$I$3,data!$C$1:$X$1,0))</f>
        <v>35585.308218290949</v>
      </c>
      <c r="E33" s="2">
        <f t="shared" si="0"/>
        <v>9491.6213900644452</v>
      </c>
    </row>
    <row r="34" spans="1:5" x14ac:dyDescent="0.25">
      <c r="A34" t="s">
        <v>66</v>
      </c>
      <c r="B34" t="s">
        <v>67</v>
      </c>
      <c r="C34" s="2">
        <f>INDEX(data!$C$2:$X$53,MATCH('Total Revenue'!$A34,data!$A$2:$A$53,0),MATCH('Total Revenue'!$I$2,data!$C$1:$X$1,0))/INDEX(data!$C$2:$X$53,MATCH('Total Revenue'!$A34,data!$A$2:$A$53,0),MATCH('Total Revenue'!$I$4,data!$C$1:$X$1,0))</f>
        <v>0.28075806269825798</v>
      </c>
      <c r="D34" s="2">
        <f>INDEX(data!$C$2:$X$53,MATCH('Total Revenue'!$A34,data!$A$2:$A$53,0),MATCH('Total Revenue'!$I$4,data!$C$1:$X$1,0))/INDEX(data!$C$2:$X$53,MATCH('Total Revenue'!$A34,data!$A$2:$A$53,0),MATCH('Total Revenue'!$I$3,data!$C$1:$X$1,0))</f>
        <v>53570.742851838666</v>
      </c>
      <c r="E34" s="2">
        <f t="shared" si="0"/>
        <v>15040.417980388776</v>
      </c>
    </row>
    <row r="35" spans="1:5" x14ac:dyDescent="0.25">
      <c r="A35" t="s">
        <v>68</v>
      </c>
      <c r="B35" t="s">
        <v>69</v>
      </c>
      <c r="C35" s="2">
        <f>INDEX(data!$C$2:$X$53,MATCH('Total Revenue'!$A35,data!$A$2:$A$53,0),MATCH('Total Revenue'!$I$2,data!$C$1:$X$1,0))/INDEX(data!$C$2:$X$53,MATCH('Total Revenue'!$A35,data!$A$2:$A$53,0),MATCH('Total Revenue'!$I$4,data!$C$1:$X$1,0))</f>
        <v>0.23169057593266312</v>
      </c>
      <c r="D35" s="2">
        <f>INDEX(data!$C$2:$X$53,MATCH('Total Revenue'!$A35,data!$A$2:$A$53,0),MATCH('Total Revenue'!$I$4,data!$C$1:$X$1,0))/INDEX(data!$C$2:$X$53,MATCH('Total Revenue'!$A35,data!$A$2:$A$53,0),MATCH('Total Revenue'!$I$3,data!$C$1:$X$1,0))</f>
        <v>38655.153920510915</v>
      </c>
      <c r="E35" s="2">
        <f t="shared" si="0"/>
        <v>8956.0348746089148</v>
      </c>
    </row>
    <row r="36" spans="1:5" x14ac:dyDescent="0.25">
      <c r="A36" t="s">
        <v>70</v>
      </c>
      <c r="B36" t="s">
        <v>71</v>
      </c>
      <c r="C36" s="2">
        <f>INDEX(data!$C$2:$X$53,MATCH('Total Revenue'!$A36,data!$A$2:$A$53,0),MATCH('Total Revenue'!$I$2,data!$C$1:$X$1,0))/INDEX(data!$C$2:$X$53,MATCH('Total Revenue'!$A36,data!$A$2:$A$53,0),MATCH('Total Revenue'!$I$4,data!$C$1:$X$1,0))</f>
        <v>0.2527068752030206</v>
      </c>
      <c r="D36" s="2">
        <f>INDEX(data!$C$2:$X$53,MATCH('Total Revenue'!$A36,data!$A$2:$A$53,0),MATCH('Total Revenue'!$I$4,data!$C$1:$X$1,0))/INDEX(data!$C$2:$X$53,MATCH('Total Revenue'!$A36,data!$A$2:$A$53,0),MATCH('Total Revenue'!$I$3,data!$C$1:$X$1,0))</f>
        <v>55388.126064371783</v>
      </c>
      <c r="E36" s="2">
        <f t="shared" si="0"/>
        <v>13996.960261078373</v>
      </c>
    </row>
    <row r="37" spans="1:5" x14ac:dyDescent="0.25">
      <c r="A37" t="s">
        <v>72</v>
      </c>
      <c r="B37" t="s">
        <v>73</v>
      </c>
      <c r="C37" s="2">
        <f>INDEX(data!$C$2:$X$53,MATCH('Total Revenue'!$A37,data!$A$2:$A$53,0),MATCH('Total Revenue'!$I$2,data!$C$1:$X$1,0))/INDEX(data!$C$2:$X$53,MATCH('Total Revenue'!$A37,data!$A$2:$A$53,0),MATCH('Total Revenue'!$I$4,data!$C$1:$X$1,0))</f>
        <v>0.23287401008767833</v>
      </c>
      <c r="D37" s="2">
        <f>INDEX(data!$C$2:$X$53,MATCH('Total Revenue'!$A37,data!$A$2:$A$53,0),MATCH('Total Revenue'!$I$4,data!$C$1:$X$1,0))/INDEX(data!$C$2:$X$53,MATCH('Total Revenue'!$A37,data!$A$2:$A$53,0),MATCH('Total Revenue'!$I$3,data!$C$1:$X$1,0))</f>
        <v>40329.20072641952</v>
      </c>
      <c r="E37" s="2">
        <f t="shared" si="0"/>
        <v>9391.622696792223</v>
      </c>
    </row>
    <row r="38" spans="1:5" x14ac:dyDescent="0.25">
      <c r="A38" t="s">
        <v>74</v>
      </c>
      <c r="B38" t="s">
        <v>75</v>
      </c>
      <c r="C38" s="2">
        <f>INDEX(data!$C$2:$X$53,MATCH('Total Revenue'!$A38,data!$A$2:$A$53,0),MATCH('Total Revenue'!$I$2,data!$C$1:$X$1,0))/INDEX(data!$C$2:$X$53,MATCH('Total Revenue'!$A38,data!$A$2:$A$53,0),MATCH('Total Revenue'!$I$4,data!$C$1:$X$1,0))</f>
        <v>0.20443804122675055</v>
      </c>
      <c r="D38" s="2">
        <f>INDEX(data!$C$2:$X$53,MATCH('Total Revenue'!$A38,data!$A$2:$A$53,0),MATCH('Total Revenue'!$I$4,data!$C$1:$X$1,0))/INDEX(data!$C$2:$X$53,MATCH('Total Revenue'!$A38,data!$A$2:$A$53,0),MATCH('Total Revenue'!$I$3,data!$C$1:$X$1,0))</f>
        <v>41549.255067841499</v>
      </c>
      <c r="E38" s="2">
        <f t="shared" si="0"/>
        <v>8494.2483205001554</v>
      </c>
    </row>
    <row r="39" spans="1:5" x14ac:dyDescent="0.25">
      <c r="A39" t="s">
        <v>76</v>
      </c>
      <c r="B39" t="s">
        <v>77</v>
      </c>
      <c r="C39" s="2">
        <f>INDEX(data!$C$2:$X$53,MATCH('Total Revenue'!$A39,data!$A$2:$A$53,0),MATCH('Total Revenue'!$I$2,data!$C$1:$X$1,0))/INDEX(data!$C$2:$X$53,MATCH('Total Revenue'!$A39,data!$A$2:$A$53,0),MATCH('Total Revenue'!$I$4,data!$C$1:$X$1,0))</f>
        <v>0.24588394365513899</v>
      </c>
      <c r="D39" s="2">
        <f>INDEX(data!$C$2:$X$53,MATCH('Total Revenue'!$A39,data!$A$2:$A$53,0),MATCH('Total Revenue'!$I$4,data!$C$1:$X$1,0))/INDEX(data!$C$2:$X$53,MATCH('Total Revenue'!$A39,data!$A$2:$A$53,0),MATCH('Total Revenue'!$I$3,data!$C$1:$X$1,0))</f>
        <v>39082.698674732295</v>
      </c>
      <c r="E39" s="2">
        <f t="shared" si="0"/>
        <v>9609.8080788286516</v>
      </c>
    </row>
    <row r="40" spans="1:5" x14ac:dyDescent="0.25">
      <c r="A40" t="s">
        <v>78</v>
      </c>
      <c r="B40" t="s">
        <v>79</v>
      </c>
      <c r="C40" s="2">
        <f>INDEX(data!$C$2:$X$53,MATCH('Total Revenue'!$A40,data!$A$2:$A$53,0),MATCH('Total Revenue'!$I$2,data!$C$1:$X$1,0))/INDEX(data!$C$2:$X$53,MATCH('Total Revenue'!$A40,data!$A$2:$A$53,0),MATCH('Total Revenue'!$I$4,data!$C$1:$X$1,0))</f>
        <v>0.20552607181123503</v>
      </c>
      <c r="D40" s="2">
        <f>INDEX(data!$C$2:$X$53,MATCH('Total Revenue'!$A40,data!$A$2:$A$53,0),MATCH('Total Revenue'!$I$4,data!$C$1:$X$1,0))/INDEX(data!$C$2:$X$53,MATCH('Total Revenue'!$A40,data!$A$2:$A$53,0),MATCH('Total Revenue'!$I$3,data!$C$1:$X$1,0))</f>
        <v>45781.399561458013</v>
      </c>
      <c r="E40" s="2">
        <f t="shared" si="0"/>
        <v>9409.2712138870629</v>
      </c>
    </row>
    <row r="41" spans="1:5" x14ac:dyDescent="0.25">
      <c r="A41" t="s">
        <v>80</v>
      </c>
      <c r="B41" t="s">
        <v>81</v>
      </c>
      <c r="C41" s="2">
        <f>INDEX(data!$C$2:$X$53,MATCH('Total Revenue'!$A41,data!$A$2:$A$53,0),MATCH('Total Revenue'!$I$2,data!$C$1:$X$1,0))/INDEX(data!$C$2:$X$53,MATCH('Total Revenue'!$A41,data!$A$2:$A$53,0),MATCH('Total Revenue'!$I$4,data!$C$1:$X$1,0))</f>
        <v>0.2321905537601974</v>
      </c>
      <c r="D41" s="2">
        <f>INDEX(data!$C$2:$X$53,MATCH('Total Revenue'!$A41,data!$A$2:$A$53,0),MATCH('Total Revenue'!$I$4,data!$C$1:$X$1,0))/INDEX(data!$C$2:$X$53,MATCH('Total Revenue'!$A41,data!$A$2:$A$53,0),MATCH('Total Revenue'!$I$3,data!$C$1:$X$1,0))</f>
        <v>46083.649919202915</v>
      </c>
      <c r="E41" s="2">
        <f t="shared" si="0"/>
        <v>10700.188194030801</v>
      </c>
    </row>
    <row r="42" spans="1:5" x14ac:dyDescent="0.25">
      <c r="A42" t="s">
        <v>82</v>
      </c>
      <c r="B42" t="s">
        <v>83</v>
      </c>
      <c r="C42" s="2">
        <f>INDEX(data!$C$2:$X$53,MATCH('Total Revenue'!$A42,data!$A$2:$A$53,0),MATCH('Total Revenue'!$I$2,data!$C$1:$X$1,0))/INDEX(data!$C$2:$X$53,MATCH('Total Revenue'!$A42,data!$A$2:$A$53,0),MATCH('Total Revenue'!$I$4,data!$C$1:$X$1,0))</f>
        <v>0.24089942540839493</v>
      </c>
      <c r="D42" s="2">
        <f>INDEX(data!$C$2:$X$53,MATCH('Total Revenue'!$A42,data!$A$2:$A$53,0),MATCH('Total Revenue'!$I$4,data!$C$1:$X$1,0))/INDEX(data!$C$2:$X$53,MATCH('Total Revenue'!$A42,data!$A$2:$A$53,0),MATCH('Total Revenue'!$I$3,data!$C$1:$X$1,0))</f>
        <v>35460.851505975181</v>
      </c>
      <c r="E42" s="2">
        <f t="shared" si="0"/>
        <v>8542.4987522818374</v>
      </c>
    </row>
    <row r="43" spans="1:5" x14ac:dyDescent="0.25">
      <c r="A43" t="s">
        <v>84</v>
      </c>
      <c r="B43" t="s">
        <v>85</v>
      </c>
      <c r="C43" s="2">
        <f>INDEX(data!$C$2:$X$53,MATCH('Total Revenue'!$A43,data!$A$2:$A$53,0),MATCH('Total Revenue'!$I$2,data!$C$1:$X$1,0))/INDEX(data!$C$2:$X$53,MATCH('Total Revenue'!$A43,data!$A$2:$A$53,0),MATCH('Total Revenue'!$I$4,data!$C$1:$X$1,0))</f>
        <v>0.18311944241960326</v>
      </c>
      <c r="D43" s="2">
        <f>INDEX(data!$C$2:$X$53,MATCH('Total Revenue'!$A43,data!$A$2:$A$53,0),MATCH('Total Revenue'!$I$4,data!$C$1:$X$1,0))/INDEX(data!$C$2:$X$53,MATCH('Total Revenue'!$A43,data!$A$2:$A$53,0),MATCH('Total Revenue'!$I$3,data!$C$1:$X$1,0))</f>
        <v>44791.623527268894</v>
      </c>
      <c r="E43" s="2">
        <f t="shared" si="0"/>
        <v>8202.2171253822635</v>
      </c>
    </row>
    <row r="44" spans="1:5" x14ac:dyDescent="0.25">
      <c r="A44" t="s">
        <v>86</v>
      </c>
      <c r="B44" t="s">
        <v>87</v>
      </c>
      <c r="C44" s="2">
        <f>INDEX(data!$C$2:$X$53,MATCH('Total Revenue'!$A44,data!$A$2:$A$53,0),MATCH('Total Revenue'!$I$2,data!$C$1:$X$1,0))/INDEX(data!$C$2:$X$53,MATCH('Total Revenue'!$A44,data!$A$2:$A$53,0),MATCH('Total Revenue'!$I$4,data!$C$1:$X$1,0))</f>
        <v>0.21640476081614402</v>
      </c>
      <c r="D44" s="2">
        <f>INDEX(data!$C$2:$X$53,MATCH('Total Revenue'!$A44,data!$A$2:$A$53,0),MATCH('Total Revenue'!$I$4,data!$C$1:$X$1,0))/INDEX(data!$C$2:$X$53,MATCH('Total Revenue'!$A44,data!$A$2:$A$53,0),MATCH('Total Revenue'!$I$3,data!$C$1:$X$1,0))</f>
        <v>39136.922039473124</v>
      </c>
      <c r="E44" s="2">
        <f t="shared" si="0"/>
        <v>8469.4162530322574</v>
      </c>
    </row>
    <row r="45" spans="1:5" x14ac:dyDescent="0.25">
      <c r="A45" t="s">
        <v>88</v>
      </c>
      <c r="B45" t="s">
        <v>89</v>
      </c>
      <c r="C45" s="2">
        <f>INDEX(data!$C$2:$X$53,MATCH('Total Revenue'!$A45,data!$A$2:$A$53,0),MATCH('Total Revenue'!$I$2,data!$C$1:$X$1,0))/INDEX(data!$C$2:$X$53,MATCH('Total Revenue'!$A45,data!$A$2:$A$53,0),MATCH('Total Revenue'!$I$4,data!$C$1:$X$1,0))</f>
        <v>0.19376119556121843</v>
      </c>
      <c r="D45" s="2">
        <f>INDEX(data!$C$2:$X$53,MATCH('Total Revenue'!$A45,data!$A$2:$A$53,0),MATCH('Total Revenue'!$I$4,data!$C$1:$X$1,0))/INDEX(data!$C$2:$X$53,MATCH('Total Revenue'!$A45,data!$A$2:$A$53,0),MATCH('Total Revenue'!$I$3,data!$C$1:$X$1,0))</f>
        <v>43504.530661763652</v>
      </c>
      <c r="E45" s="2">
        <f t="shared" si="0"/>
        <v>8429.4898733530099</v>
      </c>
    </row>
    <row r="46" spans="1:5" x14ac:dyDescent="0.25">
      <c r="A46" t="s">
        <v>90</v>
      </c>
      <c r="B46" t="s">
        <v>91</v>
      </c>
      <c r="C46" s="2">
        <f>INDEX(data!$C$2:$X$53,MATCH('Total Revenue'!$A46,data!$A$2:$A$53,0),MATCH('Total Revenue'!$I$2,data!$C$1:$X$1,0))/INDEX(data!$C$2:$X$53,MATCH('Total Revenue'!$A46,data!$A$2:$A$53,0),MATCH('Total Revenue'!$I$4,data!$C$1:$X$1,0))</f>
        <v>0.2180966197597394</v>
      </c>
      <c r="D46" s="2">
        <f>INDEX(data!$C$2:$X$53,MATCH('Total Revenue'!$A46,data!$A$2:$A$53,0),MATCH('Total Revenue'!$I$4,data!$C$1:$X$1,0))/INDEX(data!$C$2:$X$53,MATCH('Total Revenue'!$A46,data!$A$2:$A$53,0),MATCH('Total Revenue'!$I$3,data!$C$1:$X$1,0))</f>
        <v>44265.999220825885</v>
      </c>
      <c r="E46" s="2">
        <f t="shared" si="0"/>
        <v>9654.2648003493832</v>
      </c>
    </row>
    <row r="47" spans="1:5" x14ac:dyDescent="0.25">
      <c r="A47" t="s">
        <v>92</v>
      </c>
      <c r="B47" t="s">
        <v>93</v>
      </c>
      <c r="C47" s="2">
        <f>INDEX(data!$C$2:$X$53,MATCH('Total Revenue'!$A47,data!$A$2:$A$53,0),MATCH('Total Revenue'!$I$2,data!$C$1:$X$1,0))/INDEX(data!$C$2:$X$53,MATCH('Total Revenue'!$A47,data!$A$2:$A$53,0),MATCH('Total Revenue'!$I$4,data!$C$1:$X$1,0))</f>
        <v>0.23447715566328908</v>
      </c>
      <c r="D47" s="2">
        <f>INDEX(data!$C$2:$X$53,MATCH('Total Revenue'!$A47,data!$A$2:$A$53,0),MATCH('Total Revenue'!$I$4,data!$C$1:$X$1,0))/INDEX(data!$C$2:$X$53,MATCH('Total Revenue'!$A47,data!$A$2:$A$53,0),MATCH('Total Revenue'!$I$3,data!$C$1:$X$1,0))</f>
        <v>35994.780039464917</v>
      </c>
      <c r="E47" s="2">
        <f t="shared" si="0"/>
        <v>8439.9536423794652</v>
      </c>
    </row>
    <row r="48" spans="1:5" x14ac:dyDescent="0.25">
      <c r="A48" t="s">
        <v>94</v>
      </c>
      <c r="B48" t="s">
        <v>95</v>
      </c>
      <c r="C48" s="2">
        <f>INDEX(data!$C$2:$X$53,MATCH('Total Revenue'!$A48,data!$A$2:$A$53,0),MATCH('Total Revenue'!$I$2,data!$C$1:$X$1,0))/INDEX(data!$C$2:$X$53,MATCH('Total Revenue'!$A48,data!$A$2:$A$53,0),MATCH('Total Revenue'!$I$4,data!$C$1:$X$1,0))</f>
        <v>0.26831260870777229</v>
      </c>
      <c r="D48" s="2">
        <f>INDEX(data!$C$2:$X$53,MATCH('Total Revenue'!$A48,data!$A$2:$A$53,0),MATCH('Total Revenue'!$I$4,data!$C$1:$X$1,0))/INDEX(data!$C$2:$X$53,MATCH('Total Revenue'!$A48,data!$A$2:$A$53,0),MATCH('Total Revenue'!$I$3,data!$C$1:$X$1,0))</f>
        <v>44286.935148481643</v>
      </c>
      <c r="E48" s="2">
        <f t="shared" si="0"/>
        <v>11882.743101361042</v>
      </c>
    </row>
    <row r="49" spans="1:5" x14ac:dyDescent="0.25">
      <c r="A49" t="s">
        <v>96</v>
      </c>
      <c r="B49" t="s">
        <v>97</v>
      </c>
      <c r="C49" s="2">
        <f>INDEX(data!$C$2:$X$53,MATCH('Total Revenue'!$A49,data!$A$2:$A$53,0),MATCH('Total Revenue'!$I$2,data!$C$1:$X$1,0))/INDEX(data!$C$2:$X$53,MATCH('Total Revenue'!$A49,data!$A$2:$A$53,0),MATCH('Total Revenue'!$I$4,data!$C$1:$X$1,0))</f>
        <v>0.16679195679424633</v>
      </c>
      <c r="D49" s="2">
        <f>INDEX(data!$C$2:$X$53,MATCH('Total Revenue'!$A49,data!$A$2:$A$53,0),MATCH('Total Revenue'!$I$4,data!$C$1:$X$1,0))/INDEX(data!$C$2:$X$53,MATCH('Total Revenue'!$A49,data!$A$2:$A$53,0),MATCH('Total Revenue'!$I$3,data!$C$1:$X$1,0))</f>
        <v>49320.467199175146</v>
      </c>
      <c r="E49" s="2">
        <f t="shared" si="0"/>
        <v>8226.2572341568648</v>
      </c>
    </row>
    <row r="50" spans="1:5" x14ac:dyDescent="0.25">
      <c r="A50" t="s">
        <v>98</v>
      </c>
      <c r="B50" t="s">
        <v>99</v>
      </c>
      <c r="C50" s="2">
        <f>INDEX(data!$C$2:$X$53,MATCH('Total Revenue'!$A50,data!$A$2:$A$53,0),MATCH('Total Revenue'!$I$2,data!$C$1:$X$1,0))/INDEX(data!$C$2:$X$53,MATCH('Total Revenue'!$A50,data!$A$2:$A$53,0),MATCH('Total Revenue'!$I$4,data!$C$1:$X$1,0))</f>
        <v>0.2121698130113725</v>
      </c>
      <c r="D50" s="2">
        <f>INDEX(data!$C$2:$X$53,MATCH('Total Revenue'!$A50,data!$A$2:$A$53,0),MATCH('Total Revenue'!$I$4,data!$C$1:$X$1,0))/INDEX(data!$C$2:$X$53,MATCH('Total Revenue'!$A50,data!$A$2:$A$53,0),MATCH('Total Revenue'!$I$3,data!$C$1:$X$1,0))</f>
        <v>47343.578065128888</v>
      </c>
      <c r="E50" s="2">
        <f t="shared" si="0"/>
        <v>10044.878105367712</v>
      </c>
    </row>
    <row r="51" spans="1:5" x14ac:dyDescent="0.25">
      <c r="A51" t="s">
        <v>100</v>
      </c>
      <c r="B51" t="s">
        <v>101</v>
      </c>
      <c r="C51" s="2">
        <f>INDEX(data!$C$2:$X$53,MATCH('Total Revenue'!$A51,data!$A$2:$A$53,0),MATCH('Total Revenue'!$I$2,data!$C$1:$X$1,0))/INDEX(data!$C$2:$X$53,MATCH('Total Revenue'!$A51,data!$A$2:$A$53,0),MATCH('Total Revenue'!$I$4,data!$C$1:$X$1,0))</f>
        <v>0.25958246757381254</v>
      </c>
      <c r="D51" s="2">
        <f>INDEX(data!$C$2:$X$53,MATCH('Total Revenue'!$A51,data!$A$2:$A$53,0),MATCH('Total Revenue'!$I$4,data!$C$1:$X$1,0))/INDEX(data!$C$2:$X$53,MATCH('Total Revenue'!$A51,data!$A$2:$A$53,0),MATCH('Total Revenue'!$I$3,data!$C$1:$X$1,0))</f>
        <v>35374.081310641042</v>
      </c>
      <c r="E51" s="2">
        <f t="shared" si="0"/>
        <v>9182.4913147728857</v>
      </c>
    </row>
    <row r="52" spans="1:5" x14ac:dyDescent="0.25">
      <c r="A52" t="s">
        <v>102</v>
      </c>
      <c r="B52" t="s">
        <v>103</v>
      </c>
      <c r="C52" s="2">
        <f>INDEX(data!$C$2:$X$53,MATCH('Total Revenue'!$A52,data!$A$2:$A$53,0),MATCH('Total Revenue'!$I$2,data!$C$1:$X$1,0))/INDEX(data!$C$2:$X$53,MATCH('Total Revenue'!$A52,data!$A$2:$A$53,0),MATCH('Total Revenue'!$I$4,data!$C$1:$X$1,0))</f>
        <v>0.21866854320170581</v>
      </c>
      <c r="D52" s="2">
        <f>INDEX(data!$C$2:$X$53,MATCH('Total Revenue'!$A52,data!$A$2:$A$53,0),MATCH('Total Revenue'!$I$4,data!$C$1:$X$1,0))/INDEX(data!$C$2:$X$53,MATCH('Total Revenue'!$A52,data!$A$2:$A$53,0),MATCH('Total Revenue'!$I$3,data!$C$1:$X$1,0))</f>
        <v>42463.061111413881</v>
      </c>
      <c r="E52" s="2">
        <f t="shared" si="0"/>
        <v>9285.33571311788</v>
      </c>
    </row>
    <row r="53" spans="1:5" x14ac:dyDescent="0.25">
      <c r="A53" t="s">
        <v>104</v>
      </c>
      <c r="B53" t="s">
        <v>105</v>
      </c>
      <c r="C53" s="2">
        <f>INDEX(data!$C$2:$X$53,MATCH('Total Revenue'!$A53,data!$A$2:$A$53,0),MATCH('Total Revenue'!$I$2,data!$C$1:$X$1,0))/INDEX(data!$C$2:$X$53,MATCH('Total Revenue'!$A53,data!$A$2:$A$53,0),MATCH('Total Revenue'!$I$4,data!$C$1:$X$1,0))</f>
        <v>0.31562710595332438</v>
      </c>
      <c r="D53" s="2">
        <f>INDEX(data!$C$2:$X$53,MATCH('Total Revenue'!$A53,data!$A$2:$A$53,0),MATCH('Total Revenue'!$I$4,data!$C$1:$X$1,0))/INDEX(data!$C$2:$X$53,MATCH('Total Revenue'!$A53,data!$A$2:$A$53,0),MATCH('Total Revenue'!$I$3,data!$C$1:$X$1,0))</f>
        <v>52154.080566066841</v>
      </c>
      <c r="E53" s="2">
        <f t="shared" si="0"/>
        <v>16461.241512724195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G22" sqref="G22"/>
    </sheetView>
  </sheetViews>
  <sheetFormatPr defaultRowHeight="15" x14ac:dyDescent="0.25"/>
  <cols>
    <col min="3" max="3" width="12.28515625" bestFit="1" customWidth="1"/>
    <col min="4" max="4" width="19.28515625" bestFit="1" customWidth="1"/>
    <col min="5" max="5" width="15.5703125" bestFit="1" customWidth="1"/>
  </cols>
  <sheetData>
    <row r="1" spans="1:11" x14ac:dyDescent="0.25">
      <c r="A1" s="1" t="s">
        <v>0</v>
      </c>
      <c r="B1" s="1" t="s">
        <v>1</v>
      </c>
      <c r="C1" t="s">
        <v>117</v>
      </c>
      <c r="D1" t="s">
        <v>118</v>
      </c>
      <c r="E1" t="s">
        <v>119</v>
      </c>
    </row>
    <row r="2" spans="1:11" x14ac:dyDescent="0.25">
      <c r="A2" t="s">
        <v>2</v>
      </c>
      <c r="B2" t="s">
        <v>3</v>
      </c>
      <c r="C2" s="2">
        <f>INDEX(data!$C$2:$X$53,MATCH('Total Tax'!$A2,data!$A$2:$A$53,0),MATCH('Total Tax'!$I$2,data!$C$1:$X$1,0))/INDEX(data!$C$2:$X$53,MATCH('Total Tax'!$A2,data!$A$2:$A$53,0),MATCH('Total Tax'!$I$4,data!$C$1:$X$1,0))</f>
        <v>7.4210610328558996E-2</v>
      </c>
      <c r="D2" s="2">
        <f>INDEX(data!$C$2:$X$53,MATCH('Total Tax'!$A2,data!$A$2:$A$53,0),MATCH('Total Tax'!$I$4,data!$C$1:$X$1,0))/INDEX(data!$C$2:$X$53,MATCH('Total Tax'!$A2,data!$A$2:$A$53,0),MATCH('Total Tax'!$I$3,data!$C$1:$X$1,0))</f>
        <v>36035.704322007092</v>
      </c>
      <c r="E2" s="2">
        <f>C2*D2</f>
        <v>2674.2316113556376</v>
      </c>
      <c r="H2" t="s">
        <v>120</v>
      </c>
      <c r="I2" t="s">
        <v>122</v>
      </c>
      <c r="J2" s="4" t="s">
        <v>123</v>
      </c>
      <c r="K2" t="s">
        <v>124</v>
      </c>
    </row>
    <row r="3" spans="1:11" x14ac:dyDescent="0.25">
      <c r="A3" t="s">
        <v>4</v>
      </c>
      <c r="B3" t="s">
        <v>5</v>
      </c>
      <c r="C3" s="2">
        <f>INDEX(data!$C$2:$X$53,MATCH('Total Tax'!$A3,data!$A$2:$A$53,0),MATCH('Total Tax'!$I$2,data!$C$1:$X$1,0))/INDEX(data!$C$2:$X$53,MATCH('Total Tax'!$A3,data!$A$2:$A$53,0),MATCH('Total Tax'!$I$4,data!$C$1:$X$1,0))</f>
        <v>7.1208472486424715E-2</v>
      </c>
      <c r="D3" s="2">
        <f>INDEX(data!$C$2:$X$53,MATCH('Total Tax'!$A3,data!$A$2:$A$53,0),MATCH('Total Tax'!$I$4,data!$C$1:$X$1,0))/INDEX(data!$C$2:$X$53,MATCH('Total Tax'!$A3,data!$A$2:$A$53,0),MATCH('Total Tax'!$I$3,data!$C$1:$X$1,0))</f>
        <v>52269.186314512343</v>
      </c>
      <c r="E3" s="2">
        <f t="shared" ref="E3:E53" si="0">C3*D3</f>
        <v>3722.0089155647593</v>
      </c>
      <c r="I3" t="s">
        <v>106</v>
      </c>
    </row>
    <row r="4" spans="1:11" x14ac:dyDescent="0.25">
      <c r="A4" t="s">
        <v>6</v>
      </c>
      <c r="B4" t="s">
        <v>7</v>
      </c>
      <c r="C4" s="2">
        <f>INDEX(data!$C$2:$X$53,MATCH('Total Tax'!$A4,data!$A$2:$A$53,0),MATCH('Total Tax'!$I$2,data!$C$1:$X$1,0))/INDEX(data!$C$2:$X$53,MATCH('Total Tax'!$A4,data!$A$2:$A$53,0),MATCH('Total Tax'!$I$4,data!$C$1:$X$1,0))</f>
        <v>8.8336020968772175E-2</v>
      </c>
      <c r="D4" s="2">
        <f>INDEX(data!$C$2:$X$53,MATCH('Total Tax'!$A4,data!$A$2:$A$53,0),MATCH('Total Tax'!$I$4,data!$C$1:$X$1,0))/INDEX(data!$C$2:$X$53,MATCH('Total Tax'!$A4,data!$A$2:$A$53,0),MATCH('Total Tax'!$I$3,data!$C$1:$X$1,0))</f>
        <v>36788.209881401461</v>
      </c>
      <c r="E4" s="2">
        <f t="shared" si="0"/>
        <v>3249.7240794870713</v>
      </c>
      <c r="I4" t="s">
        <v>107</v>
      </c>
    </row>
    <row r="5" spans="1:11" x14ac:dyDescent="0.25">
      <c r="A5" t="s">
        <v>8</v>
      </c>
      <c r="B5" t="s">
        <v>9</v>
      </c>
      <c r="C5" s="2">
        <f>INDEX(data!$C$2:$X$53,MATCH('Total Tax'!$A5,data!$A$2:$A$53,0),MATCH('Total Tax'!$I$2,data!$C$1:$X$1,0))/INDEX(data!$C$2:$X$53,MATCH('Total Tax'!$A5,data!$A$2:$A$53,0),MATCH('Total Tax'!$I$4,data!$C$1:$X$1,0))</f>
        <v>9.2200948967692847E-2</v>
      </c>
      <c r="D5" s="2">
        <f>INDEX(data!$C$2:$X$53,MATCH('Total Tax'!$A5,data!$A$2:$A$53,0),MATCH('Total Tax'!$I$4,data!$C$1:$X$1,0))/INDEX(data!$C$2:$X$53,MATCH('Total Tax'!$A5,data!$A$2:$A$53,0),MATCH('Total Tax'!$I$3,data!$C$1:$X$1,0))</f>
        <v>36290.891737022343</v>
      </c>
      <c r="E5" s="2">
        <f t="shared" si="0"/>
        <v>3346.054657037263</v>
      </c>
    </row>
    <row r="6" spans="1:11" x14ac:dyDescent="0.25">
      <c r="A6" t="s">
        <v>10</v>
      </c>
      <c r="B6" t="s">
        <v>11</v>
      </c>
      <c r="C6" s="2">
        <f>INDEX(data!$C$2:$X$53,MATCH('Total Tax'!$A6,data!$A$2:$A$53,0),MATCH('Total Tax'!$I$2,data!$C$1:$X$1,0))/INDEX(data!$C$2:$X$53,MATCH('Total Tax'!$A6,data!$A$2:$A$53,0),MATCH('Total Tax'!$I$4,data!$C$1:$X$1,0))</f>
        <v>9.4061724137379829E-2</v>
      </c>
      <c r="D6" s="2">
        <f>INDEX(data!$C$2:$X$53,MATCH('Total Tax'!$A6,data!$A$2:$A$53,0),MATCH('Total Tax'!$I$4,data!$C$1:$X$1,0))/INDEX(data!$C$2:$X$53,MATCH('Total Tax'!$A6,data!$A$2:$A$53,0),MATCH('Total Tax'!$I$3,data!$C$1:$X$1,0))</f>
        <v>47613.827550168433</v>
      </c>
      <c r="E6" s="2">
        <f t="shared" si="0"/>
        <v>4478.6387121487187</v>
      </c>
    </row>
    <row r="7" spans="1:11" x14ac:dyDescent="0.25">
      <c r="A7" t="s">
        <v>12</v>
      </c>
      <c r="B7" t="s">
        <v>13</v>
      </c>
      <c r="C7" s="2">
        <f>INDEX(data!$C$2:$X$53,MATCH('Total Tax'!$A7,data!$A$2:$A$53,0),MATCH('Total Tax'!$I$2,data!$C$1:$X$1,0))/INDEX(data!$C$2:$X$53,MATCH('Total Tax'!$A7,data!$A$2:$A$53,0),MATCH('Total Tax'!$I$4,data!$C$1:$X$1,0))</f>
        <v>8.238040511423754E-2</v>
      </c>
      <c r="D7" s="2">
        <f>INDEX(data!$C$2:$X$53,MATCH('Total Tax'!$A7,data!$A$2:$A$53,0),MATCH('Total Tax'!$I$4,data!$C$1:$X$1,0))/INDEX(data!$C$2:$X$53,MATCH('Total Tax'!$A7,data!$A$2:$A$53,0),MATCH('Total Tax'!$I$3,data!$C$1:$X$1,0))</f>
        <v>46401.951842832488</v>
      </c>
      <c r="E7" s="2">
        <f t="shared" si="0"/>
        <v>3822.6115909038817</v>
      </c>
    </row>
    <row r="8" spans="1:11" x14ac:dyDescent="0.25">
      <c r="A8" t="s">
        <v>14</v>
      </c>
      <c r="B8" t="s">
        <v>15</v>
      </c>
      <c r="C8" s="2">
        <f>INDEX(data!$C$2:$X$53,MATCH('Total Tax'!$A8,data!$A$2:$A$53,0),MATCH('Total Tax'!$I$2,data!$C$1:$X$1,0))/INDEX(data!$C$2:$X$53,MATCH('Total Tax'!$A8,data!$A$2:$A$53,0),MATCH('Total Tax'!$I$4,data!$C$1:$X$1,0))</f>
        <v>0.10697706541044581</v>
      </c>
      <c r="D8" s="2">
        <f>INDEX(data!$C$2:$X$53,MATCH('Total Tax'!$A8,data!$A$2:$A$53,0),MATCH('Total Tax'!$I$4,data!$C$1:$X$1,0))/INDEX(data!$C$2:$X$53,MATCH('Total Tax'!$A8,data!$A$2:$A$53,0),MATCH('Total Tax'!$I$3,data!$C$1:$X$1,0))</f>
        <v>62738.101226309424</v>
      </c>
      <c r="E8" s="2">
        <f t="shared" si="0"/>
        <v>6711.5379586140734</v>
      </c>
    </row>
    <row r="9" spans="1:11" x14ac:dyDescent="0.25">
      <c r="A9" t="s">
        <v>16</v>
      </c>
      <c r="B9" t="s">
        <v>17</v>
      </c>
      <c r="C9" s="2">
        <f>INDEX(data!$C$2:$X$53,MATCH('Total Tax'!$A9,data!$A$2:$A$53,0),MATCH('Total Tax'!$I$2,data!$C$1:$X$1,0))/INDEX(data!$C$2:$X$53,MATCH('Total Tax'!$A9,data!$A$2:$A$53,0),MATCH('Total Tax'!$I$4,data!$C$1:$X$1,0))</f>
        <v>6.4587655817837875E-2</v>
      </c>
      <c r="D9" s="2">
        <f>INDEX(data!$C$2:$X$53,MATCH('Total Tax'!$A9,data!$A$2:$A$53,0),MATCH('Total Tax'!$I$4,data!$C$1:$X$1,0))/INDEX(data!$C$2:$X$53,MATCH('Total Tax'!$A9,data!$A$2:$A$53,0),MATCH('Total Tax'!$I$3,data!$C$1:$X$1,0))</f>
        <v>44747.045690771214</v>
      </c>
      <c r="E9" s="2">
        <f t="shared" si="0"/>
        <v>2890.1067859405966</v>
      </c>
    </row>
    <row r="10" spans="1:11" x14ac:dyDescent="0.25">
      <c r="A10" t="s">
        <v>18</v>
      </c>
      <c r="B10" t="s">
        <v>19</v>
      </c>
      <c r="C10" s="2">
        <f>INDEX(data!$C$2:$X$53,MATCH('Total Tax'!$A10,data!$A$2:$A$53,0),MATCH('Total Tax'!$I$2,data!$C$1:$X$1,0))/INDEX(data!$C$2:$X$53,MATCH('Total Tax'!$A10,data!$A$2:$A$53,0),MATCH('Total Tax'!$I$4,data!$C$1:$X$1,0))</f>
        <v>0.12272705604323439</v>
      </c>
      <c r="D10" s="2">
        <f>INDEX(data!$C$2:$X$53,MATCH('Total Tax'!$A10,data!$A$2:$A$53,0),MATCH('Total Tax'!$I$4,data!$C$1:$X$1,0))/INDEX(data!$C$2:$X$53,MATCH('Total Tax'!$A10,data!$A$2:$A$53,0),MATCH('Total Tax'!$I$3,data!$C$1:$X$1,0))</f>
        <v>68973.110355253215</v>
      </c>
      <c r="E10" s="2">
        <f t="shared" si="0"/>
        <v>8464.8667800453513</v>
      </c>
    </row>
    <row r="11" spans="1:11" x14ac:dyDescent="0.25">
      <c r="A11" t="s">
        <v>20</v>
      </c>
      <c r="B11" t="s">
        <v>21</v>
      </c>
      <c r="C11" s="2">
        <f>INDEX(data!$C$2:$X$53,MATCH('Total Tax'!$A11,data!$A$2:$A$53,0),MATCH('Total Tax'!$I$2,data!$C$1:$X$1,0))/INDEX(data!$C$2:$X$53,MATCH('Total Tax'!$A11,data!$A$2:$A$53,0),MATCH('Total Tax'!$I$4,data!$C$1:$X$1,0))</f>
        <v>7.5404227089297324E-2</v>
      </c>
      <c r="D11" s="2">
        <f>INDEX(data!$C$2:$X$53,MATCH('Total Tax'!$A11,data!$A$2:$A$53,0),MATCH('Total Tax'!$I$4,data!$C$1:$X$1,0))/INDEX(data!$C$2:$X$53,MATCH('Total Tax'!$A11,data!$A$2:$A$53,0),MATCH('Total Tax'!$I$3,data!$C$1:$X$1,0))</f>
        <v>41249.170238349201</v>
      </c>
      <c r="E11" s="2">
        <f t="shared" si="0"/>
        <v>3110.3617998975678</v>
      </c>
    </row>
    <row r="12" spans="1:11" x14ac:dyDescent="0.25">
      <c r="A12" t="s">
        <v>22</v>
      </c>
      <c r="B12" t="s">
        <v>23</v>
      </c>
      <c r="C12" s="2">
        <f>INDEX(data!$C$2:$X$53,MATCH('Total Tax'!$A12,data!$A$2:$A$53,0),MATCH('Total Tax'!$I$2,data!$C$1:$X$1,0))/INDEX(data!$C$2:$X$53,MATCH('Total Tax'!$A12,data!$A$2:$A$53,0),MATCH('Total Tax'!$I$4,data!$C$1:$X$1,0))</f>
        <v>8.5015361258774902E-2</v>
      </c>
      <c r="D12" s="2">
        <f>INDEX(data!$C$2:$X$53,MATCH('Total Tax'!$A12,data!$A$2:$A$53,0),MATCH('Total Tax'!$I$4,data!$C$1:$X$1,0))/INDEX(data!$C$2:$X$53,MATCH('Total Tax'!$A12,data!$A$2:$A$53,0),MATCH('Total Tax'!$I$3,data!$C$1:$X$1,0))</f>
        <v>37253.772860167359</v>
      </c>
      <c r="E12" s="2">
        <f t="shared" si="0"/>
        <v>3167.1429579594719</v>
      </c>
    </row>
    <row r="13" spans="1:11" x14ac:dyDescent="0.25">
      <c r="A13" t="s">
        <v>24</v>
      </c>
      <c r="B13" t="s">
        <v>25</v>
      </c>
      <c r="C13" s="2">
        <f>INDEX(data!$C$2:$X$53,MATCH('Total Tax'!$A13,data!$A$2:$A$53,0),MATCH('Total Tax'!$I$2,data!$C$1:$X$1,0))/INDEX(data!$C$2:$X$53,MATCH('Total Tax'!$A13,data!$A$2:$A$53,0),MATCH('Total Tax'!$I$4,data!$C$1:$X$1,0))</f>
        <v>0.11175921793434533</v>
      </c>
      <c r="D13" s="2">
        <f>INDEX(data!$C$2:$X$53,MATCH('Total Tax'!$A13,data!$A$2:$A$53,0),MATCH('Total Tax'!$I$4,data!$C$1:$X$1,0))/INDEX(data!$C$2:$X$53,MATCH('Total Tax'!$A13,data!$A$2:$A$53,0),MATCH('Total Tax'!$I$3,data!$C$1:$X$1,0))</f>
        <v>44504.211044784264</v>
      </c>
      <c r="E13" s="2">
        <f t="shared" si="0"/>
        <v>4973.7558211501428</v>
      </c>
    </row>
    <row r="14" spans="1:11" x14ac:dyDescent="0.25">
      <c r="A14" t="s">
        <v>26</v>
      </c>
      <c r="B14" t="s">
        <v>27</v>
      </c>
      <c r="C14" s="2">
        <f>INDEX(data!$C$2:$X$53,MATCH('Total Tax'!$A14,data!$A$2:$A$53,0),MATCH('Total Tax'!$I$2,data!$C$1:$X$1,0))/INDEX(data!$C$2:$X$53,MATCH('Total Tax'!$A14,data!$A$2:$A$53,0),MATCH('Total Tax'!$I$4,data!$C$1:$X$1,0))</f>
        <v>8.0642371740259317E-2</v>
      </c>
      <c r="D14" s="2">
        <f>INDEX(data!$C$2:$X$53,MATCH('Total Tax'!$A14,data!$A$2:$A$53,0),MATCH('Total Tax'!$I$4,data!$C$1:$X$1,0))/INDEX(data!$C$2:$X$53,MATCH('Total Tax'!$A14,data!$A$2:$A$53,0),MATCH('Total Tax'!$I$3,data!$C$1:$X$1,0))</f>
        <v>34845.548041790185</v>
      </c>
      <c r="E14" s="2">
        <f t="shared" si="0"/>
        <v>2810.0276386791093</v>
      </c>
    </row>
    <row r="15" spans="1:11" x14ac:dyDescent="0.25">
      <c r="A15" t="s">
        <v>28</v>
      </c>
      <c r="B15" t="s">
        <v>29</v>
      </c>
      <c r="C15" s="2">
        <f>INDEX(data!$C$2:$X$53,MATCH('Total Tax'!$A15,data!$A$2:$A$53,0),MATCH('Total Tax'!$I$2,data!$C$1:$X$1,0))/INDEX(data!$C$2:$X$53,MATCH('Total Tax'!$A15,data!$A$2:$A$53,0),MATCH('Total Tax'!$I$4,data!$C$1:$X$1,0))</f>
        <v>0.10603676438432637</v>
      </c>
      <c r="D15" s="2">
        <f>INDEX(data!$C$2:$X$53,MATCH('Total Tax'!$A15,data!$A$2:$A$53,0),MATCH('Total Tax'!$I$4,data!$C$1:$X$1,0))/INDEX(data!$C$2:$X$53,MATCH('Total Tax'!$A15,data!$A$2:$A$53,0),MATCH('Total Tax'!$I$3,data!$C$1:$X$1,0))</f>
        <v>46066.502467071979</v>
      </c>
      <c r="E15" s="2">
        <f t="shared" si="0"/>
        <v>4884.7428681109004</v>
      </c>
    </row>
    <row r="16" spans="1:11" x14ac:dyDescent="0.25">
      <c r="A16" t="s">
        <v>30</v>
      </c>
      <c r="B16" t="s">
        <v>31</v>
      </c>
      <c r="C16" s="2">
        <f>INDEX(data!$C$2:$X$53,MATCH('Total Tax'!$A16,data!$A$2:$A$53,0),MATCH('Total Tax'!$I$2,data!$C$1:$X$1,0))/INDEX(data!$C$2:$X$53,MATCH('Total Tax'!$A16,data!$A$2:$A$53,0),MATCH('Total Tax'!$I$4,data!$C$1:$X$1,0))</f>
        <v>9.4586001135119349E-2</v>
      </c>
      <c r="D16" s="2">
        <f>INDEX(data!$C$2:$X$53,MATCH('Total Tax'!$A16,data!$A$2:$A$53,0),MATCH('Total Tax'!$I$4,data!$C$1:$X$1,0))/INDEX(data!$C$2:$X$53,MATCH('Total Tax'!$A16,data!$A$2:$A$53,0),MATCH('Total Tax'!$I$3,data!$C$1:$X$1,0))</f>
        <v>37987.101904787545</v>
      </c>
      <c r="E16" s="2">
        <f t="shared" si="0"/>
        <v>3593.0480638861291</v>
      </c>
    </row>
    <row r="17" spans="1:5" x14ac:dyDescent="0.25">
      <c r="A17" t="s">
        <v>32</v>
      </c>
      <c r="B17" t="s">
        <v>33</v>
      </c>
      <c r="C17" s="2">
        <f>INDEX(data!$C$2:$X$53,MATCH('Total Tax'!$A17,data!$A$2:$A$53,0),MATCH('Total Tax'!$I$2,data!$C$1:$X$1,0))/INDEX(data!$C$2:$X$53,MATCH('Total Tax'!$A17,data!$A$2:$A$53,0),MATCH('Total Tax'!$I$4,data!$C$1:$X$1,0))</f>
        <v>9.4605808644395162E-2</v>
      </c>
      <c r="D17" s="2">
        <f>INDEX(data!$C$2:$X$53,MATCH('Total Tax'!$A17,data!$A$2:$A$53,0),MATCH('Total Tax'!$I$4,data!$C$1:$X$1,0))/INDEX(data!$C$2:$X$53,MATCH('Total Tax'!$A17,data!$A$2:$A$53,0),MATCH('Total Tax'!$I$3,data!$C$1:$X$1,0))</f>
        <v>43458.401104054537</v>
      </c>
      <c r="E17" s="2">
        <f t="shared" si="0"/>
        <v>4111.4171788415551</v>
      </c>
    </row>
    <row r="18" spans="1:5" x14ac:dyDescent="0.25">
      <c r="A18" t="s">
        <v>34</v>
      </c>
      <c r="B18" t="s">
        <v>35</v>
      </c>
      <c r="C18" s="2">
        <f>INDEX(data!$C$2:$X$53,MATCH('Total Tax'!$A18,data!$A$2:$A$53,0),MATCH('Total Tax'!$I$2,data!$C$1:$X$1,0))/INDEX(data!$C$2:$X$53,MATCH('Total Tax'!$A18,data!$A$2:$A$53,0),MATCH('Total Tax'!$I$4,data!$C$1:$X$1,0))</f>
        <v>9.4744837502749035E-2</v>
      </c>
      <c r="D18" s="2">
        <f>INDEX(data!$C$2:$X$53,MATCH('Total Tax'!$A18,data!$A$2:$A$53,0),MATCH('Total Tax'!$I$4,data!$C$1:$X$1,0))/INDEX(data!$C$2:$X$53,MATCH('Total Tax'!$A18,data!$A$2:$A$53,0),MATCH('Total Tax'!$I$3,data!$C$1:$X$1,0))</f>
        <v>43725.291288947963</v>
      </c>
      <c r="E18" s="2">
        <f t="shared" si="0"/>
        <v>4142.7456179317423</v>
      </c>
    </row>
    <row r="19" spans="1:5" x14ac:dyDescent="0.25">
      <c r="A19" t="s">
        <v>36</v>
      </c>
      <c r="B19" t="s">
        <v>37</v>
      </c>
      <c r="C19" s="2">
        <f>INDEX(data!$C$2:$X$53,MATCH('Total Tax'!$A19,data!$A$2:$A$53,0),MATCH('Total Tax'!$I$2,data!$C$1:$X$1,0))/INDEX(data!$C$2:$X$53,MATCH('Total Tax'!$A19,data!$A$2:$A$53,0),MATCH('Total Tax'!$I$4,data!$C$1:$X$1,0))</f>
        <v>8.9603872129819878E-2</v>
      </c>
      <c r="D19" s="2">
        <f>INDEX(data!$C$2:$X$53,MATCH('Total Tax'!$A19,data!$A$2:$A$53,0),MATCH('Total Tax'!$I$4,data!$C$1:$X$1,0))/INDEX(data!$C$2:$X$53,MATCH('Total Tax'!$A19,data!$A$2:$A$53,0),MATCH('Total Tax'!$I$3,data!$C$1:$X$1,0))</f>
        <v>35814.176912556621</v>
      </c>
      <c r="E19" s="2">
        <f t="shared" si="0"/>
        <v>3209.0889285074709</v>
      </c>
    </row>
    <row r="20" spans="1:5" x14ac:dyDescent="0.25">
      <c r="A20" t="s">
        <v>38</v>
      </c>
      <c r="B20" t="s">
        <v>39</v>
      </c>
      <c r="C20" s="2">
        <f>INDEX(data!$C$2:$X$53,MATCH('Total Tax'!$A20,data!$A$2:$A$53,0),MATCH('Total Tax'!$I$2,data!$C$1:$X$1,0))/INDEX(data!$C$2:$X$53,MATCH('Total Tax'!$A20,data!$A$2:$A$53,0),MATCH('Total Tax'!$I$4,data!$C$1:$X$1,0))</f>
        <v>8.2916636841581751E-2</v>
      </c>
      <c r="D20" s="2">
        <f>INDEX(data!$C$2:$X$53,MATCH('Total Tax'!$A20,data!$A$2:$A$53,0),MATCH('Total Tax'!$I$4,data!$C$1:$X$1,0))/INDEX(data!$C$2:$X$53,MATCH('Total Tax'!$A20,data!$A$2:$A$53,0),MATCH('Total Tax'!$I$3,data!$C$1:$X$1,0))</f>
        <v>40526.865771473938</v>
      </c>
      <c r="E20" s="2">
        <f t="shared" si="0"/>
        <v>3360.3514115008343</v>
      </c>
    </row>
    <row r="21" spans="1:5" x14ac:dyDescent="0.25">
      <c r="A21" t="s">
        <v>40</v>
      </c>
      <c r="B21" t="s">
        <v>41</v>
      </c>
      <c r="C21" s="2">
        <f>INDEX(data!$C$2:$X$53,MATCH('Total Tax'!$A21,data!$A$2:$A$53,0),MATCH('Total Tax'!$I$2,data!$C$1:$X$1,0))/INDEX(data!$C$2:$X$53,MATCH('Total Tax'!$A21,data!$A$2:$A$53,0),MATCH('Total Tax'!$I$4,data!$C$1:$X$1,0))</f>
        <v>0.11038412452015235</v>
      </c>
      <c r="D21" s="2">
        <f>INDEX(data!$C$2:$X$53,MATCH('Total Tax'!$A21,data!$A$2:$A$53,0),MATCH('Total Tax'!$I$4,data!$C$1:$X$1,0))/INDEX(data!$C$2:$X$53,MATCH('Total Tax'!$A21,data!$A$2:$A$53,0),MATCH('Total Tax'!$I$3,data!$C$1:$X$1,0))</f>
        <v>39589.23732793815</v>
      </c>
      <c r="E21" s="2">
        <f t="shared" si="0"/>
        <v>4370.0233028649882</v>
      </c>
    </row>
    <row r="22" spans="1:5" x14ac:dyDescent="0.25">
      <c r="A22" t="s">
        <v>42</v>
      </c>
      <c r="B22" t="s">
        <v>43</v>
      </c>
      <c r="C22" s="2">
        <f>INDEX(data!$C$2:$X$53,MATCH('Total Tax'!$A22,data!$A$2:$A$53,0),MATCH('Total Tax'!$I$2,data!$C$1:$X$1,0))/INDEX(data!$C$2:$X$53,MATCH('Total Tax'!$A22,data!$A$2:$A$53,0),MATCH('Total Tax'!$I$4,data!$C$1:$X$1,0))</f>
        <v>9.3548949222290276E-2</v>
      </c>
      <c r="D22" s="2">
        <f>INDEX(data!$C$2:$X$53,MATCH('Total Tax'!$A22,data!$A$2:$A$53,0),MATCH('Total Tax'!$I$4,data!$C$1:$X$1,0))/INDEX(data!$C$2:$X$53,MATCH('Total Tax'!$A22,data!$A$2:$A$53,0),MATCH('Total Tax'!$I$3,data!$C$1:$X$1,0))</f>
        <v>53077.720989052788</v>
      </c>
      <c r="E22" s="2">
        <f t="shared" si="0"/>
        <v>4965.3650256397905</v>
      </c>
    </row>
    <row r="23" spans="1:5" x14ac:dyDescent="0.25">
      <c r="A23" t="s">
        <v>44</v>
      </c>
      <c r="B23" t="s">
        <v>45</v>
      </c>
      <c r="C23" s="2">
        <f>INDEX(data!$C$2:$X$53,MATCH('Total Tax'!$A23,data!$A$2:$A$53,0),MATCH('Total Tax'!$I$2,data!$C$1:$X$1,0))/INDEX(data!$C$2:$X$53,MATCH('Total Tax'!$A23,data!$A$2:$A$53,0),MATCH('Total Tax'!$I$4,data!$C$1:$X$1,0))</f>
        <v>9.3336163056098473E-2</v>
      </c>
      <c r="D23" s="2">
        <f>INDEX(data!$C$2:$X$53,MATCH('Total Tax'!$A23,data!$A$2:$A$53,0),MATCH('Total Tax'!$I$4,data!$C$1:$X$1,0))/INDEX(data!$C$2:$X$53,MATCH('Total Tax'!$A23,data!$A$2:$A$53,0),MATCH('Total Tax'!$I$3,data!$C$1:$X$1,0))</f>
        <v>56751.518856629278</v>
      </c>
      <c r="E23" s="2">
        <f t="shared" si="0"/>
        <v>5296.9690176835975</v>
      </c>
    </row>
    <row r="24" spans="1:5" x14ac:dyDescent="0.25">
      <c r="A24" t="s">
        <v>46</v>
      </c>
      <c r="B24" t="s">
        <v>47</v>
      </c>
      <c r="C24" s="2">
        <f>INDEX(data!$C$2:$X$53,MATCH('Total Tax'!$A24,data!$A$2:$A$53,0),MATCH('Total Tax'!$I$2,data!$C$1:$X$1,0))/INDEX(data!$C$2:$X$53,MATCH('Total Tax'!$A24,data!$A$2:$A$53,0),MATCH('Total Tax'!$I$4,data!$C$1:$X$1,0))</f>
        <v>8.992700346455311E-2</v>
      </c>
      <c r="D24" s="2">
        <f>INDEX(data!$C$2:$X$53,MATCH('Total Tax'!$A24,data!$A$2:$A$53,0),MATCH('Total Tax'!$I$4,data!$C$1:$X$1,0))/INDEX(data!$C$2:$X$53,MATCH('Total Tax'!$A24,data!$A$2:$A$53,0),MATCH('Total Tax'!$I$3,data!$C$1:$X$1,0))</f>
        <v>38651.799265962494</v>
      </c>
      <c r="E24" s="2">
        <f t="shared" si="0"/>
        <v>3475.8404865014204</v>
      </c>
    </row>
    <row r="25" spans="1:5" x14ac:dyDescent="0.25">
      <c r="A25" t="s">
        <v>48</v>
      </c>
      <c r="B25" t="s">
        <v>49</v>
      </c>
      <c r="C25" s="2">
        <f>INDEX(data!$C$2:$X$53,MATCH('Total Tax'!$A25,data!$A$2:$A$53,0),MATCH('Total Tax'!$I$2,data!$C$1:$X$1,0))/INDEX(data!$C$2:$X$53,MATCH('Total Tax'!$A25,data!$A$2:$A$53,0),MATCH('Total Tax'!$I$4,data!$C$1:$X$1,0))</f>
        <v>0.10358679277748876</v>
      </c>
      <c r="D25" s="2">
        <f>INDEX(data!$C$2:$X$53,MATCH('Total Tax'!$A25,data!$A$2:$A$53,0),MATCH('Total Tax'!$I$4,data!$C$1:$X$1,0))/INDEX(data!$C$2:$X$53,MATCH('Total Tax'!$A25,data!$A$2:$A$53,0),MATCH('Total Tax'!$I$3,data!$C$1:$X$1,0))</f>
        <v>47293.406794576455</v>
      </c>
      <c r="E25" s="2">
        <f t="shared" si="0"/>
        <v>4898.9723293712705</v>
      </c>
    </row>
    <row r="26" spans="1:5" x14ac:dyDescent="0.25">
      <c r="A26" t="s">
        <v>50</v>
      </c>
      <c r="B26" t="s">
        <v>51</v>
      </c>
      <c r="C26" s="2">
        <f>INDEX(data!$C$2:$X$53,MATCH('Total Tax'!$A26,data!$A$2:$A$53,0),MATCH('Total Tax'!$I$2,data!$C$1:$X$1,0))/INDEX(data!$C$2:$X$53,MATCH('Total Tax'!$A26,data!$A$2:$A$53,0),MATCH('Total Tax'!$I$4,data!$C$1:$X$1,0))</f>
        <v>9.090036398770493E-2</v>
      </c>
      <c r="D26" s="2">
        <f>INDEX(data!$C$2:$X$53,MATCH('Total Tax'!$A26,data!$A$2:$A$53,0),MATCH('Total Tax'!$I$4,data!$C$1:$X$1,0))/INDEX(data!$C$2:$X$53,MATCH('Total Tax'!$A26,data!$A$2:$A$53,0),MATCH('Total Tax'!$I$3,data!$C$1:$X$1,0))</f>
        <v>33126.627813794206</v>
      </c>
      <c r="E26" s="2">
        <f t="shared" si="0"/>
        <v>3011.2225259591232</v>
      </c>
    </row>
    <row r="27" spans="1:5" x14ac:dyDescent="0.25">
      <c r="A27" t="s">
        <v>52</v>
      </c>
      <c r="B27" t="s">
        <v>53</v>
      </c>
      <c r="C27" s="2">
        <f>INDEX(data!$C$2:$X$53,MATCH('Total Tax'!$A27,data!$A$2:$A$53,0),MATCH('Total Tax'!$I$2,data!$C$1:$X$1,0))/INDEX(data!$C$2:$X$53,MATCH('Total Tax'!$A27,data!$A$2:$A$53,0),MATCH('Total Tax'!$I$4,data!$C$1:$X$1,0))</f>
        <v>7.9744942107238953E-2</v>
      </c>
      <c r="D27" s="2">
        <f>INDEX(data!$C$2:$X$53,MATCH('Total Tax'!$A27,data!$A$2:$A$53,0),MATCH('Total Tax'!$I$4,data!$C$1:$X$1,0))/INDEX(data!$C$2:$X$53,MATCH('Total Tax'!$A27,data!$A$2:$A$53,0),MATCH('Total Tax'!$I$3,data!$C$1:$X$1,0))</f>
        <v>39905.34914471209</v>
      </c>
      <c r="E27" s="2">
        <f t="shared" si="0"/>
        <v>3182.2497573142232</v>
      </c>
    </row>
    <row r="28" spans="1:5" x14ac:dyDescent="0.25">
      <c r="A28" t="s">
        <v>54</v>
      </c>
      <c r="B28" t="s">
        <v>55</v>
      </c>
      <c r="C28" s="2">
        <f>INDEX(data!$C$2:$X$53,MATCH('Total Tax'!$A28,data!$A$2:$A$53,0),MATCH('Total Tax'!$I$2,data!$C$1:$X$1,0))/INDEX(data!$C$2:$X$53,MATCH('Total Tax'!$A28,data!$A$2:$A$53,0),MATCH('Total Tax'!$I$4,data!$C$1:$X$1,0))</f>
        <v>7.5442041852389799E-2</v>
      </c>
      <c r="D28" s="2">
        <f>INDEX(data!$C$2:$X$53,MATCH('Total Tax'!$A28,data!$A$2:$A$53,0),MATCH('Total Tax'!$I$4,data!$C$1:$X$1,0))/INDEX(data!$C$2:$X$53,MATCH('Total Tax'!$A28,data!$A$2:$A$53,0),MATCH('Total Tax'!$I$3,data!$C$1:$X$1,0))</f>
        <v>39101.917798406823</v>
      </c>
      <c r="E28" s="2">
        <f t="shared" si="0"/>
        <v>2949.9285190561131</v>
      </c>
    </row>
    <row r="29" spans="1:5" x14ac:dyDescent="0.25">
      <c r="A29" t="s">
        <v>56</v>
      </c>
      <c r="B29" t="s">
        <v>57</v>
      </c>
      <c r="C29" s="2">
        <f>INDEX(data!$C$2:$X$53,MATCH('Total Tax'!$A29,data!$A$2:$A$53,0),MATCH('Total Tax'!$I$2,data!$C$1:$X$1,0))/INDEX(data!$C$2:$X$53,MATCH('Total Tax'!$A29,data!$A$2:$A$53,0),MATCH('Total Tax'!$I$4,data!$C$1:$X$1,0))</f>
        <v>8.8826684441783321E-2</v>
      </c>
      <c r="D29" s="2">
        <f>INDEX(data!$C$2:$X$53,MATCH('Total Tax'!$A29,data!$A$2:$A$53,0),MATCH('Total Tax'!$I$4,data!$C$1:$X$1,0))/INDEX(data!$C$2:$X$53,MATCH('Total Tax'!$A29,data!$A$2:$A$53,0),MATCH('Total Tax'!$I$3,data!$C$1:$X$1,0))</f>
        <v>45577.877398224831</v>
      </c>
      <c r="E29" s="2">
        <f t="shared" si="0"/>
        <v>4048.5317331784054</v>
      </c>
    </row>
    <row r="30" spans="1:5" x14ac:dyDescent="0.25">
      <c r="A30" t="s">
        <v>58</v>
      </c>
      <c r="B30" t="s">
        <v>59</v>
      </c>
      <c r="C30" s="2">
        <f>INDEX(data!$C$2:$X$53,MATCH('Total Tax'!$A30,data!$A$2:$A$53,0),MATCH('Total Tax'!$I$2,data!$C$1:$X$1,0))/INDEX(data!$C$2:$X$53,MATCH('Total Tax'!$A30,data!$A$2:$A$53,0),MATCH('Total Tax'!$I$4,data!$C$1:$X$1,0))</f>
        <v>8.2727333753580989E-2</v>
      </c>
      <c r="D30" s="2">
        <f>INDEX(data!$C$2:$X$53,MATCH('Total Tax'!$A30,data!$A$2:$A$53,0),MATCH('Total Tax'!$I$4,data!$C$1:$X$1,0))/INDEX(data!$C$2:$X$53,MATCH('Total Tax'!$A30,data!$A$2:$A$53,0),MATCH('Total Tax'!$I$3,data!$C$1:$X$1,0))</f>
        <v>39436.262836880203</v>
      </c>
      <c r="E30" s="2">
        <f t="shared" si="0"/>
        <v>3262.4568777005311</v>
      </c>
    </row>
    <row r="31" spans="1:5" x14ac:dyDescent="0.25">
      <c r="A31" t="s">
        <v>60</v>
      </c>
      <c r="B31" t="s">
        <v>61</v>
      </c>
      <c r="C31" s="2">
        <f>INDEX(data!$C$2:$X$53,MATCH('Total Tax'!$A31,data!$A$2:$A$53,0),MATCH('Total Tax'!$I$2,data!$C$1:$X$1,0))/INDEX(data!$C$2:$X$53,MATCH('Total Tax'!$A31,data!$A$2:$A$53,0),MATCH('Total Tax'!$I$4,data!$C$1:$X$1,0))</f>
        <v>7.3433205059987669E-2</v>
      </c>
      <c r="D31" s="2">
        <f>INDEX(data!$C$2:$X$53,MATCH('Total Tax'!$A31,data!$A$2:$A$53,0),MATCH('Total Tax'!$I$4,data!$C$1:$X$1,0))/INDEX(data!$C$2:$X$53,MATCH('Total Tax'!$A31,data!$A$2:$A$53,0),MATCH('Total Tax'!$I$3,data!$C$1:$X$1,0))</f>
        <v>50546.397214252356</v>
      </c>
      <c r="E31" s="2">
        <f t="shared" si="0"/>
        <v>3711.7839516777826</v>
      </c>
    </row>
    <row r="32" spans="1:5" x14ac:dyDescent="0.25">
      <c r="A32" t="s">
        <v>62</v>
      </c>
      <c r="B32" t="s">
        <v>63</v>
      </c>
      <c r="C32" s="2">
        <f>INDEX(data!$C$2:$X$53,MATCH('Total Tax'!$A32,data!$A$2:$A$53,0),MATCH('Total Tax'!$I$2,data!$C$1:$X$1,0))/INDEX(data!$C$2:$X$53,MATCH('Total Tax'!$A32,data!$A$2:$A$53,0),MATCH('Total Tax'!$I$4,data!$C$1:$X$1,0))</f>
        <v>0.10451854865622744</v>
      </c>
      <c r="D32" s="2">
        <f>INDEX(data!$C$2:$X$53,MATCH('Total Tax'!$A32,data!$A$2:$A$53,0),MATCH('Total Tax'!$I$4,data!$C$1:$X$1,0))/INDEX(data!$C$2:$X$53,MATCH('Total Tax'!$A32,data!$A$2:$A$53,0),MATCH('Total Tax'!$I$3,data!$C$1:$X$1,0))</f>
        <v>55141.650292924744</v>
      </c>
      <c r="E32" s="2">
        <f t="shared" si="0"/>
        <v>5763.3252591257324</v>
      </c>
    </row>
    <row r="33" spans="1:5" x14ac:dyDescent="0.25">
      <c r="A33" t="s">
        <v>64</v>
      </c>
      <c r="B33" t="s">
        <v>65</v>
      </c>
      <c r="C33" s="2">
        <f>INDEX(data!$C$2:$X$53,MATCH('Total Tax'!$A33,data!$A$2:$A$53,0),MATCH('Total Tax'!$I$2,data!$C$1:$X$1,0))/INDEX(data!$C$2:$X$53,MATCH('Total Tax'!$A33,data!$A$2:$A$53,0),MATCH('Total Tax'!$I$4,data!$C$1:$X$1,0))</f>
        <v>8.8232041338931894E-2</v>
      </c>
      <c r="D33" s="2">
        <f>INDEX(data!$C$2:$X$53,MATCH('Total Tax'!$A33,data!$A$2:$A$53,0),MATCH('Total Tax'!$I$4,data!$C$1:$X$1,0))/INDEX(data!$C$2:$X$53,MATCH('Total Tax'!$A33,data!$A$2:$A$53,0),MATCH('Total Tax'!$I$3,data!$C$1:$X$1,0))</f>
        <v>35585.308218290949</v>
      </c>
      <c r="E33" s="2">
        <f t="shared" si="0"/>
        <v>3139.7643857748799</v>
      </c>
    </row>
    <row r="34" spans="1:5" x14ac:dyDescent="0.25">
      <c r="A34" t="s">
        <v>66</v>
      </c>
      <c r="B34" t="s">
        <v>67</v>
      </c>
      <c r="C34" s="2">
        <f>INDEX(data!$C$2:$X$53,MATCH('Total Tax'!$A34,data!$A$2:$A$53,0),MATCH('Total Tax'!$I$2,data!$C$1:$X$1,0))/INDEX(data!$C$2:$X$53,MATCH('Total Tax'!$A34,data!$A$2:$A$53,0),MATCH('Total Tax'!$I$4,data!$C$1:$X$1,0))</f>
        <v>0.13680542787887062</v>
      </c>
      <c r="D34" s="2">
        <f>INDEX(data!$C$2:$X$53,MATCH('Total Tax'!$A34,data!$A$2:$A$53,0),MATCH('Total Tax'!$I$4,data!$C$1:$X$1,0))/INDEX(data!$C$2:$X$53,MATCH('Total Tax'!$A34,data!$A$2:$A$53,0),MATCH('Total Tax'!$I$3,data!$C$1:$X$1,0))</f>
        <v>53570.742851838666</v>
      </c>
      <c r="E34" s="2">
        <f t="shared" si="0"/>
        <v>7328.7683976347389</v>
      </c>
    </row>
    <row r="35" spans="1:5" x14ac:dyDescent="0.25">
      <c r="A35" t="s">
        <v>68</v>
      </c>
      <c r="B35" t="s">
        <v>69</v>
      </c>
      <c r="C35" s="2">
        <f>INDEX(data!$C$2:$X$53,MATCH('Total Tax'!$A35,data!$A$2:$A$53,0),MATCH('Total Tax'!$I$2,data!$C$1:$X$1,0))/INDEX(data!$C$2:$X$53,MATCH('Total Tax'!$A35,data!$A$2:$A$53,0),MATCH('Total Tax'!$I$4,data!$C$1:$X$1,0))</f>
        <v>8.6412633287986623E-2</v>
      </c>
      <c r="D35" s="2">
        <f>INDEX(data!$C$2:$X$53,MATCH('Total Tax'!$A35,data!$A$2:$A$53,0),MATCH('Total Tax'!$I$4,data!$C$1:$X$1,0))/INDEX(data!$C$2:$X$53,MATCH('Total Tax'!$A35,data!$A$2:$A$53,0),MATCH('Total Tax'!$I$3,data!$C$1:$X$1,0))</f>
        <v>38655.153920510915</v>
      </c>
      <c r="E35" s="2">
        <f t="shared" si="0"/>
        <v>3340.293640423788</v>
      </c>
    </row>
    <row r="36" spans="1:5" x14ac:dyDescent="0.25">
      <c r="A36" t="s">
        <v>70</v>
      </c>
      <c r="B36" t="s">
        <v>71</v>
      </c>
      <c r="C36" s="2">
        <f>INDEX(data!$C$2:$X$53,MATCH('Total Tax'!$A36,data!$A$2:$A$53,0),MATCH('Total Tax'!$I$2,data!$C$1:$X$1,0))/INDEX(data!$C$2:$X$53,MATCH('Total Tax'!$A36,data!$A$2:$A$53,0),MATCH('Total Tax'!$I$4,data!$C$1:$X$1,0))</f>
        <v>8.2572574446256222E-2</v>
      </c>
      <c r="D36" s="2">
        <f>INDEX(data!$C$2:$X$53,MATCH('Total Tax'!$A36,data!$A$2:$A$53,0),MATCH('Total Tax'!$I$4,data!$C$1:$X$1,0))/INDEX(data!$C$2:$X$53,MATCH('Total Tax'!$A36,data!$A$2:$A$53,0),MATCH('Total Tax'!$I$3,data!$C$1:$X$1,0))</f>
        <v>55388.126064371783</v>
      </c>
      <c r="E36" s="2">
        <f t="shared" si="0"/>
        <v>4573.540162888964</v>
      </c>
    </row>
    <row r="37" spans="1:5" x14ac:dyDescent="0.25">
      <c r="A37" t="s">
        <v>72</v>
      </c>
      <c r="B37" t="s">
        <v>73</v>
      </c>
      <c r="C37" s="2">
        <f>INDEX(data!$C$2:$X$53,MATCH('Total Tax'!$A37,data!$A$2:$A$53,0),MATCH('Total Tax'!$I$2,data!$C$1:$X$1,0))/INDEX(data!$C$2:$X$53,MATCH('Total Tax'!$A37,data!$A$2:$A$53,0),MATCH('Total Tax'!$I$4,data!$C$1:$X$1,0))</f>
        <v>9.123504051365601E-2</v>
      </c>
      <c r="D37" s="2">
        <f>INDEX(data!$C$2:$X$53,MATCH('Total Tax'!$A37,data!$A$2:$A$53,0),MATCH('Total Tax'!$I$4,data!$C$1:$X$1,0))/INDEX(data!$C$2:$X$53,MATCH('Total Tax'!$A37,data!$A$2:$A$53,0),MATCH('Total Tax'!$I$3,data!$C$1:$X$1,0))</f>
        <v>40329.20072641952</v>
      </c>
      <c r="E37" s="2">
        <f t="shared" si="0"/>
        <v>3679.4362621582504</v>
      </c>
    </row>
    <row r="38" spans="1:5" x14ac:dyDescent="0.25">
      <c r="A38" t="s">
        <v>74</v>
      </c>
      <c r="B38" t="s">
        <v>75</v>
      </c>
      <c r="C38" s="2">
        <f>INDEX(data!$C$2:$X$53,MATCH('Total Tax'!$A38,data!$A$2:$A$53,0),MATCH('Total Tax'!$I$2,data!$C$1:$X$1,0))/INDEX(data!$C$2:$X$53,MATCH('Total Tax'!$A38,data!$A$2:$A$53,0),MATCH('Total Tax'!$I$4,data!$C$1:$X$1,0))</f>
        <v>7.1236090392669399E-2</v>
      </c>
      <c r="D38" s="2">
        <f>INDEX(data!$C$2:$X$53,MATCH('Total Tax'!$A38,data!$A$2:$A$53,0),MATCH('Total Tax'!$I$4,data!$C$1:$X$1,0))/INDEX(data!$C$2:$X$53,MATCH('Total Tax'!$A38,data!$A$2:$A$53,0),MATCH('Total Tax'!$I$3,data!$C$1:$X$1,0))</f>
        <v>41549.255067841499</v>
      </c>
      <c r="E38" s="2">
        <f t="shared" si="0"/>
        <v>2959.8064897608342</v>
      </c>
    </row>
    <row r="39" spans="1:5" x14ac:dyDescent="0.25">
      <c r="A39" t="s">
        <v>76</v>
      </c>
      <c r="B39" t="s">
        <v>77</v>
      </c>
      <c r="C39" s="2">
        <f>INDEX(data!$C$2:$X$53,MATCH('Total Tax'!$A39,data!$A$2:$A$53,0),MATCH('Total Tax'!$I$2,data!$C$1:$X$1,0))/INDEX(data!$C$2:$X$53,MATCH('Total Tax'!$A39,data!$A$2:$A$53,0),MATCH('Total Tax'!$I$4,data!$C$1:$X$1,0))</f>
        <v>8.608457698787117E-2</v>
      </c>
      <c r="D39" s="2">
        <f>INDEX(data!$C$2:$X$53,MATCH('Total Tax'!$A39,data!$A$2:$A$53,0),MATCH('Total Tax'!$I$4,data!$C$1:$X$1,0))/INDEX(data!$C$2:$X$53,MATCH('Total Tax'!$A39,data!$A$2:$A$53,0),MATCH('Total Tax'!$I$3,data!$C$1:$X$1,0))</f>
        <v>39082.698674732295</v>
      </c>
      <c r="E39" s="2">
        <f t="shared" si="0"/>
        <v>3364.417582958763</v>
      </c>
    </row>
    <row r="40" spans="1:5" x14ac:dyDescent="0.25">
      <c r="A40" t="s">
        <v>78</v>
      </c>
      <c r="B40" t="s">
        <v>79</v>
      </c>
      <c r="C40" s="2">
        <f>INDEX(data!$C$2:$X$53,MATCH('Total Tax'!$A40,data!$A$2:$A$53,0),MATCH('Total Tax'!$I$2,data!$C$1:$X$1,0))/INDEX(data!$C$2:$X$53,MATCH('Total Tax'!$A40,data!$A$2:$A$53,0),MATCH('Total Tax'!$I$4,data!$C$1:$X$1,0))</f>
        <v>8.8779981951025363E-2</v>
      </c>
      <c r="D40" s="2">
        <f>INDEX(data!$C$2:$X$53,MATCH('Total Tax'!$A40,data!$A$2:$A$53,0),MATCH('Total Tax'!$I$4,data!$C$1:$X$1,0))/INDEX(data!$C$2:$X$53,MATCH('Total Tax'!$A40,data!$A$2:$A$53,0),MATCH('Total Tax'!$I$3,data!$C$1:$X$1,0))</f>
        <v>45781.399561458013</v>
      </c>
      <c r="E40" s="2">
        <f t="shared" si="0"/>
        <v>4064.4718267589228</v>
      </c>
    </row>
    <row r="41" spans="1:5" x14ac:dyDescent="0.25">
      <c r="A41" t="s">
        <v>80</v>
      </c>
      <c r="B41" t="s">
        <v>81</v>
      </c>
      <c r="C41" s="2">
        <f>INDEX(data!$C$2:$X$53,MATCH('Total Tax'!$A41,data!$A$2:$A$53,0),MATCH('Total Tax'!$I$2,data!$C$1:$X$1,0))/INDEX(data!$C$2:$X$53,MATCH('Total Tax'!$A41,data!$A$2:$A$53,0),MATCH('Total Tax'!$I$4,data!$C$1:$X$1,0))</f>
        <v>0.10411824688248277</v>
      </c>
      <c r="D41" s="2">
        <f>INDEX(data!$C$2:$X$53,MATCH('Total Tax'!$A41,data!$A$2:$A$53,0),MATCH('Total Tax'!$I$4,data!$C$1:$X$1,0))/INDEX(data!$C$2:$X$53,MATCH('Total Tax'!$A41,data!$A$2:$A$53,0),MATCH('Total Tax'!$I$3,data!$C$1:$X$1,0))</f>
        <v>46083.649919202915</v>
      </c>
      <c r="E41" s="2">
        <f t="shared" si="0"/>
        <v>4798.1488395334763</v>
      </c>
    </row>
    <row r="42" spans="1:5" x14ac:dyDescent="0.25">
      <c r="A42" t="s">
        <v>82</v>
      </c>
      <c r="B42" t="s">
        <v>83</v>
      </c>
      <c r="C42" s="2">
        <f>INDEX(data!$C$2:$X$53,MATCH('Total Tax'!$A42,data!$A$2:$A$53,0),MATCH('Total Tax'!$I$2,data!$C$1:$X$1,0))/INDEX(data!$C$2:$X$53,MATCH('Total Tax'!$A42,data!$A$2:$A$53,0),MATCH('Total Tax'!$I$4,data!$C$1:$X$1,0))</f>
        <v>7.7993953262590898E-2</v>
      </c>
      <c r="D42" s="2">
        <f>INDEX(data!$C$2:$X$53,MATCH('Total Tax'!$A42,data!$A$2:$A$53,0),MATCH('Total Tax'!$I$4,data!$C$1:$X$1,0))/INDEX(data!$C$2:$X$53,MATCH('Total Tax'!$A42,data!$A$2:$A$53,0),MATCH('Total Tax'!$I$3,data!$C$1:$X$1,0))</f>
        <v>35460.851505975181</v>
      </c>
      <c r="E42" s="2">
        <f t="shared" si="0"/>
        <v>2765.7319950087044</v>
      </c>
    </row>
    <row r="43" spans="1:5" x14ac:dyDescent="0.25">
      <c r="A43" t="s">
        <v>84</v>
      </c>
      <c r="B43" t="s">
        <v>85</v>
      </c>
      <c r="C43" s="2">
        <f>INDEX(data!$C$2:$X$53,MATCH('Total Tax'!$A43,data!$A$2:$A$53,0),MATCH('Total Tax'!$I$2,data!$C$1:$X$1,0))/INDEX(data!$C$2:$X$53,MATCH('Total Tax'!$A43,data!$A$2:$A$53,0),MATCH('Total Tax'!$I$4,data!$C$1:$X$1,0))</f>
        <v>6.9546742137633191E-2</v>
      </c>
      <c r="D43" s="2">
        <f>INDEX(data!$C$2:$X$53,MATCH('Total Tax'!$A43,data!$A$2:$A$53,0),MATCH('Total Tax'!$I$4,data!$C$1:$X$1,0))/INDEX(data!$C$2:$X$53,MATCH('Total Tax'!$A43,data!$A$2:$A$53,0),MATCH('Total Tax'!$I$3,data!$C$1:$X$1,0))</f>
        <v>44791.623527268894</v>
      </c>
      <c r="E43" s="2">
        <f t="shared" si="0"/>
        <v>3115.1114913769138</v>
      </c>
    </row>
    <row r="44" spans="1:5" x14ac:dyDescent="0.25">
      <c r="A44" t="s">
        <v>86</v>
      </c>
      <c r="B44" t="s">
        <v>87</v>
      </c>
      <c r="C44" s="2">
        <f>INDEX(data!$C$2:$X$53,MATCH('Total Tax'!$A44,data!$A$2:$A$53,0),MATCH('Total Tax'!$I$2,data!$C$1:$X$1,0))/INDEX(data!$C$2:$X$53,MATCH('Total Tax'!$A44,data!$A$2:$A$53,0),MATCH('Total Tax'!$I$4,data!$C$1:$X$1,0))</f>
        <v>6.8449328267895751E-2</v>
      </c>
      <c r="D44" s="2">
        <f>INDEX(data!$C$2:$X$53,MATCH('Total Tax'!$A44,data!$A$2:$A$53,0),MATCH('Total Tax'!$I$4,data!$C$1:$X$1,0))/INDEX(data!$C$2:$X$53,MATCH('Total Tax'!$A44,data!$A$2:$A$53,0),MATCH('Total Tax'!$I$3,data!$C$1:$X$1,0))</f>
        <v>39136.922039473124</v>
      </c>
      <c r="E44" s="2">
        <f t="shared" si="0"/>
        <v>2678.8960240749398</v>
      </c>
    </row>
    <row r="45" spans="1:5" x14ac:dyDescent="0.25">
      <c r="A45" t="s">
        <v>88</v>
      </c>
      <c r="B45" t="s">
        <v>89</v>
      </c>
      <c r="C45" s="2">
        <f>INDEX(data!$C$2:$X$53,MATCH('Total Tax'!$A45,data!$A$2:$A$53,0),MATCH('Total Tax'!$I$2,data!$C$1:$X$1,0))/INDEX(data!$C$2:$X$53,MATCH('Total Tax'!$A45,data!$A$2:$A$53,0),MATCH('Total Tax'!$I$4,data!$C$1:$X$1,0))</f>
        <v>7.547933323440556E-2</v>
      </c>
      <c r="D45" s="2">
        <f>INDEX(data!$C$2:$X$53,MATCH('Total Tax'!$A45,data!$A$2:$A$53,0),MATCH('Total Tax'!$I$4,data!$C$1:$X$1,0))/INDEX(data!$C$2:$X$53,MATCH('Total Tax'!$A45,data!$A$2:$A$53,0),MATCH('Total Tax'!$I$3,data!$C$1:$X$1,0))</f>
        <v>43504.530661763652</v>
      </c>
      <c r="E45" s="2">
        <f t="shared" si="0"/>
        <v>3283.6929670256732</v>
      </c>
    </row>
    <row r="46" spans="1:5" x14ac:dyDescent="0.25">
      <c r="A46" t="s">
        <v>90</v>
      </c>
      <c r="B46" t="s">
        <v>91</v>
      </c>
      <c r="C46" s="2">
        <f>INDEX(data!$C$2:$X$53,MATCH('Total Tax'!$A46,data!$A$2:$A$53,0),MATCH('Total Tax'!$I$2,data!$C$1:$X$1,0))/INDEX(data!$C$2:$X$53,MATCH('Total Tax'!$A46,data!$A$2:$A$53,0),MATCH('Total Tax'!$I$4,data!$C$1:$X$1,0))</f>
        <v>9.2046093904233059E-2</v>
      </c>
      <c r="D46" s="2">
        <f>INDEX(data!$C$2:$X$53,MATCH('Total Tax'!$A46,data!$A$2:$A$53,0),MATCH('Total Tax'!$I$4,data!$C$1:$X$1,0))/INDEX(data!$C$2:$X$53,MATCH('Total Tax'!$A46,data!$A$2:$A$53,0),MATCH('Total Tax'!$I$3,data!$C$1:$X$1,0))</f>
        <v>44265.999220825885</v>
      </c>
      <c r="E46" s="2">
        <f t="shared" si="0"/>
        <v>4074.5123210448469</v>
      </c>
    </row>
    <row r="47" spans="1:5" x14ac:dyDescent="0.25">
      <c r="A47" t="s">
        <v>92</v>
      </c>
      <c r="B47" t="s">
        <v>93</v>
      </c>
      <c r="C47" s="2">
        <f>INDEX(data!$C$2:$X$53,MATCH('Total Tax'!$A47,data!$A$2:$A$53,0),MATCH('Total Tax'!$I$2,data!$C$1:$X$1,0))/INDEX(data!$C$2:$X$53,MATCH('Total Tax'!$A47,data!$A$2:$A$53,0),MATCH('Total Tax'!$I$4,data!$C$1:$X$1,0))</f>
        <v>8.8201552406062034E-2</v>
      </c>
      <c r="D47" s="2">
        <f>INDEX(data!$C$2:$X$53,MATCH('Total Tax'!$A47,data!$A$2:$A$53,0),MATCH('Total Tax'!$I$4,data!$C$1:$X$1,0))/INDEX(data!$C$2:$X$53,MATCH('Total Tax'!$A47,data!$A$2:$A$53,0),MATCH('Total Tax'!$I$3,data!$C$1:$X$1,0))</f>
        <v>35994.780039464917</v>
      </c>
      <c r="E47" s="2">
        <f t="shared" si="0"/>
        <v>3174.7954779955403</v>
      </c>
    </row>
    <row r="48" spans="1:5" x14ac:dyDescent="0.25">
      <c r="A48" t="s">
        <v>94</v>
      </c>
      <c r="B48" t="s">
        <v>95</v>
      </c>
      <c r="C48" s="2">
        <f>INDEX(data!$C$2:$X$53,MATCH('Total Tax'!$A48,data!$A$2:$A$53,0),MATCH('Total Tax'!$I$2,data!$C$1:$X$1,0))/INDEX(data!$C$2:$X$53,MATCH('Total Tax'!$A48,data!$A$2:$A$53,0),MATCH('Total Tax'!$I$4,data!$C$1:$X$1,0))</f>
        <v>0.11021105035522701</v>
      </c>
      <c r="D48" s="2">
        <f>INDEX(data!$C$2:$X$53,MATCH('Total Tax'!$A48,data!$A$2:$A$53,0),MATCH('Total Tax'!$I$4,data!$C$1:$X$1,0))/INDEX(data!$C$2:$X$53,MATCH('Total Tax'!$A48,data!$A$2:$A$53,0),MATCH('Total Tax'!$I$3,data!$C$1:$X$1,0))</f>
        <v>44286.935148481643</v>
      </c>
      <c r="E48" s="2">
        <f t="shared" si="0"/>
        <v>4880.9096397279836</v>
      </c>
    </row>
    <row r="49" spans="1:5" x14ac:dyDescent="0.25">
      <c r="A49" t="s">
        <v>96</v>
      </c>
      <c r="B49" t="s">
        <v>97</v>
      </c>
      <c r="C49" s="2">
        <f>INDEX(data!$C$2:$X$53,MATCH('Total Tax'!$A49,data!$A$2:$A$53,0),MATCH('Total Tax'!$I$2,data!$C$1:$X$1,0))/INDEX(data!$C$2:$X$53,MATCH('Total Tax'!$A49,data!$A$2:$A$53,0),MATCH('Total Tax'!$I$4,data!$C$1:$X$1,0))</f>
        <v>7.6241488994545734E-2</v>
      </c>
      <c r="D49" s="2">
        <f>INDEX(data!$C$2:$X$53,MATCH('Total Tax'!$A49,data!$A$2:$A$53,0),MATCH('Total Tax'!$I$4,data!$C$1:$X$1,0))/INDEX(data!$C$2:$X$53,MATCH('Total Tax'!$A49,data!$A$2:$A$53,0),MATCH('Total Tax'!$I$3,data!$C$1:$X$1,0))</f>
        <v>49320.467199175146</v>
      </c>
      <c r="E49" s="2">
        <f t="shared" si="0"/>
        <v>3760.2658571717657</v>
      </c>
    </row>
    <row r="50" spans="1:5" x14ac:dyDescent="0.25">
      <c r="A50" t="s">
        <v>98</v>
      </c>
      <c r="B50" t="s">
        <v>99</v>
      </c>
      <c r="C50" s="2">
        <f>INDEX(data!$C$2:$X$53,MATCH('Total Tax'!$A50,data!$A$2:$A$53,0),MATCH('Total Tax'!$I$2,data!$C$1:$X$1,0))/INDEX(data!$C$2:$X$53,MATCH('Total Tax'!$A50,data!$A$2:$A$53,0),MATCH('Total Tax'!$I$4,data!$C$1:$X$1,0))</f>
        <v>8.3175550983591709E-2</v>
      </c>
      <c r="D50" s="2">
        <f>INDEX(data!$C$2:$X$53,MATCH('Total Tax'!$A50,data!$A$2:$A$53,0),MATCH('Total Tax'!$I$4,data!$C$1:$X$1,0))/INDEX(data!$C$2:$X$53,MATCH('Total Tax'!$A50,data!$A$2:$A$53,0),MATCH('Total Tax'!$I$3,data!$C$1:$X$1,0))</f>
        <v>47343.578065128888</v>
      </c>
      <c r="E50" s="2">
        <f t="shared" si="0"/>
        <v>3937.8281911017821</v>
      </c>
    </row>
    <row r="51" spans="1:5" x14ac:dyDescent="0.25">
      <c r="A51" t="s">
        <v>100</v>
      </c>
      <c r="B51" t="s">
        <v>101</v>
      </c>
      <c r="C51" s="2">
        <f>INDEX(data!$C$2:$X$53,MATCH('Total Tax'!$A51,data!$A$2:$A$53,0),MATCH('Total Tax'!$I$2,data!$C$1:$X$1,0))/INDEX(data!$C$2:$X$53,MATCH('Total Tax'!$A51,data!$A$2:$A$53,0),MATCH('Total Tax'!$I$4,data!$C$1:$X$1,0))</f>
        <v>9.2405696902600115E-2</v>
      </c>
      <c r="D51" s="2">
        <f>INDEX(data!$C$2:$X$53,MATCH('Total Tax'!$A51,data!$A$2:$A$53,0),MATCH('Total Tax'!$I$4,data!$C$1:$X$1,0))/INDEX(data!$C$2:$X$53,MATCH('Total Tax'!$A51,data!$A$2:$A$53,0),MATCH('Total Tax'!$I$3,data!$C$1:$X$1,0))</f>
        <v>35374.081310641042</v>
      </c>
      <c r="E51" s="2">
        <f t="shared" si="0"/>
        <v>3268.7666357990274</v>
      </c>
    </row>
    <row r="52" spans="1:5" x14ac:dyDescent="0.25">
      <c r="A52" t="s">
        <v>102</v>
      </c>
      <c r="B52" t="s">
        <v>103</v>
      </c>
      <c r="C52" s="2">
        <f>INDEX(data!$C$2:$X$53,MATCH('Total Tax'!$A52,data!$A$2:$A$53,0),MATCH('Total Tax'!$I$2,data!$C$1:$X$1,0))/INDEX(data!$C$2:$X$53,MATCH('Total Tax'!$A52,data!$A$2:$A$53,0),MATCH('Total Tax'!$I$4,data!$C$1:$X$1,0))</f>
        <v>0.10359571993266585</v>
      </c>
      <c r="D52" s="2">
        <f>INDEX(data!$C$2:$X$53,MATCH('Total Tax'!$A52,data!$A$2:$A$53,0),MATCH('Total Tax'!$I$4,data!$C$1:$X$1,0))/INDEX(data!$C$2:$X$53,MATCH('Total Tax'!$A52,data!$A$2:$A$53,0),MATCH('Total Tax'!$I$3,data!$C$1:$X$1,0))</f>
        <v>42463.061111413881</v>
      </c>
      <c r="E52" s="2">
        <f t="shared" si="0"/>
        <v>4398.9913863817073</v>
      </c>
    </row>
    <row r="53" spans="1:5" x14ac:dyDescent="0.25">
      <c r="A53" t="s">
        <v>104</v>
      </c>
      <c r="B53" t="s">
        <v>105</v>
      </c>
      <c r="C53" s="2">
        <f>INDEX(data!$C$2:$X$53,MATCH('Total Tax'!$A53,data!$A$2:$A$53,0),MATCH('Total Tax'!$I$2,data!$C$1:$X$1,0))/INDEX(data!$C$2:$X$53,MATCH('Total Tax'!$A53,data!$A$2:$A$53,0),MATCH('Total Tax'!$I$4,data!$C$1:$X$1,0))</f>
        <v>8.2397324534411898E-2</v>
      </c>
      <c r="D53" s="2">
        <f>INDEX(data!$C$2:$X$53,MATCH('Total Tax'!$A53,data!$A$2:$A$53,0),MATCH('Total Tax'!$I$4,data!$C$1:$X$1,0))/INDEX(data!$C$2:$X$53,MATCH('Total Tax'!$A53,data!$A$2:$A$53,0),MATCH('Total Tax'!$I$3,data!$C$1:$X$1,0))</f>
        <v>52154.080566066841</v>
      </c>
      <c r="E53" s="2">
        <f t="shared" si="0"/>
        <v>4297.3567021960744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J7" sqref="J7"/>
    </sheetView>
  </sheetViews>
  <sheetFormatPr defaultRowHeight="15" x14ac:dyDescent="0.25"/>
  <cols>
    <col min="3" max="3" width="12.28515625" bestFit="1" customWidth="1"/>
    <col min="4" max="4" width="19.28515625" bestFit="1" customWidth="1"/>
    <col min="5" max="5" width="15.5703125" bestFit="1" customWidth="1"/>
  </cols>
  <sheetData>
    <row r="1" spans="1:9" x14ac:dyDescent="0.25">
      <c r="A1" s="1" t="s">
        <v>0</v>
      </c>
      <c r="B1" s="1" t="s">
        <v>1</v>
      </c>
      <c r="C1" t="s">
        <v>117</v>
      </c>
      <c r="D1" t="s">
        <v>118</v>
      </c>
      <c r="E1" t="s">
        <v>119</v>
      </c>
    </row>
    <row r="2" spans="1:9" x14ac:dyDescent="0.25">
      <c r="A2" t="s">
        <v>2</v>
      </c>
      <c r="B2" t="s">
        <v>3</v>
      </c>
      <c r="C2" s="2">
        <f>INDEX(data!$C$2:$X$53,MATCH(Property!$A2,data!$A$2:$A$53,0),MATCH(Property!$I$2,data!$C$1:$X$1,0))/INDEX(data!$C$2:$X$53,MATCH(Property!$A2,data!$A$2:$A$53,0),MATCH(Property!$I$4,data!$C$1:$X$1,0))</f>
        <v>1.471205631608021E-2</v>
      </c>
      <c r="D2" s="2">
        <f>INDEX(data!$C$2:$X$53,MATCH(Property!$A2,data!$A$2:$A$53,0),MATCH(Property!$I$4,data!$C$1:$X$1,0))/INDEX(data!$C$2:$X$53,MATCH(Property!$A2,data!$A$2:$A$53,0),MATCH(Property!$I$3,data!$C$1:$X$1,0))</f>
        <v>36035.704322007092</v>
      </c>
      <c r="E2" s="2">
        <f>C2*D2</f>
        <v>530.1593113749833</v>
      </c>
      <c r="H2" t="s">
        <v>120</v>
      </c>
      <c r="I2" t="s">
        <v>109</v>
      </c>
    </row>
    <row r="3" spans="1:9" x14ac:dyDescent="0.25">
      <c r="A3" t="s">
        <v>4</v>
      </c>
      <c r="B3" t="s">
        <v>5</v>
      </c>
      <c r="C3" s="2">
        <f>INDEX(data!$C$2:$X$53,MATCH(Property!$A3,data!$A$2:$A$53,0),MATCH(Property!$I$2,data!$C$1:$X$1,0))/INDEX(data!$C$2:$X$53,MATCH(Property!$A3,data!$A$2:$A$53,0),MATCH(Property!$I$4,data!$C$1:$X$1,0))</f>
        <v>3.9848942542054198E-2</v>
      </c>
      <c r="D3" s="2">
        <f>INDEX(data!$C$2:$X$53,MATCH(Property!$A3,data!$A$2:$A$53,0),MATCH(Property!$I$4,data!$C$1:$X$1,0))/INDEX(data!$C$2:$X$53,MATCH(Property!$A3,data!$A$2:$A$53,0),MATCH(Property!$I$3,data!$C$1:$X$1,0))</f>
        <v>52269.186314512343</v>
      </c>
      <c r="E3" s="2">
        <f t="shared" ref="E3:E53" si="0">C3*D3</f>
        <v>2082.8718021669279</v>
      </c>
      <c r="I3" t="s">
        <v>106</v>
      </c>
    </row>
    <row r="4" spans="1:9" x14ac:dyDescent="0.25">
      <c r="A4" t="s">
        <v>6</v>
      </c>
      <c r="B4" t="s">
        <v>7</v>
      </c>
      <c r="C4" s="2">
        <f>INDEX(data!$C$2:$X$53,MATCH(Property!$A4,data!$A$2:$A$53,0),MATCH(Property!$I$2,data!$C$1:$X$1,0))/INDEX(data!$C$2:$X$53,MATCH(Property!$A4,data!$A$2:$A$53,0),MATCH(Property!$I$4,data!$C$1:$X$1,0))</f>
        <v>2.8386628578423348E-2</v>
      </c>
      <c r="D4" s="2">
        <f>INDEX(data!$C$2:$X$53,MATCH(Property!$A4,data!$A$2:$A$53,0),MATCH(Property!$I$4,data!$C$1:$X$1,0))/INDEX(data!$C$2:$X$53,MATCH(Property!$A4,data!$A$2:$A$53,0),MATCH(Property!$I$3,data!$C$1:$X$1,0))</f>
        <v>36788.209881401461</v>
      </c>
      <c r="E4" s="2">
        <f t="shared" si="0"/>
        <v>1044.2932499684268</v>
      </c>
      <c r="I4" t="s">
        <v>107</v>
      </c>
    </row>
    <row r="5" spans="1:9" x14ac:dyDescent="0.25">
      <c r="A5" t="s">
        <v>8</v>
      </c>
      <c r="B5" t="s">
        <v>9</v>
      </c>
      <c r="C5" s="2">
        <f>INDEX(data!$C$2:$X$53,MATCH(Property!$A5,data!$A$2:$A$53,0),MATCH(Property!$I$2,data!$C$1:$X$1,0))/INDEX(data!$C$2:$X$53,MATCH(Property!$A5,data!$A$2:$A$53,0),MATCH(Property!$I$4,data!$C$1:$X$1,0))</f>
        <v>1.8218483772724954E-2</v>
      </c>
      <c r="D5" s="2">
        <f>INDEX(data!$C$2:$X$53,MATCH(Property!$A5,data!$A$2:$A$53,0),MATCH(Property!$I$4,data!$C$1:$X$1,0))/INDEX(data!$C$2:$X$53,MATCH(Property!$A5,data!$A$2:$A$53,0),MATCH(Property!$I$3,data!$C$1:$X$1,0))</f>
        <v>36290.891737022343</v>
      </c>
      <c r="E5" s="2">
        <f t="shared" si="0"/>
        <v>661.16502220865971</v>
      </c>
    </row>
    <row r="6" spans="1:9" x14ac:dyDescent="0.25">
      <c r="A6" t="s">
        <v>10</v>
      </c>
      <c r="B6" t="s">
        <v>11</v>
      </c>
      <c r="C6" s="2">
        <f>INDEX(data!$C$2:$X$53,MATCH(Property!$A6,data!$A$2:$A$53,0),MATCH(Property!$I$2,data!$C$1:$X$1,0))/INDEX(data!$C$2:$X$53,MATCH(Property!$A6,data!$A$2:$A$53,0),MATCH(Property!$I$4,data!$C$1:$X$1,0))</f>
        <v>2.8452243764164078E-2</v>
      </c>
      <c r="D6" s="2">
        <f>INDEX(data!$C$2:$X$53,MATCH(Property!$A6,data!$A$2:$A$53,0),MATCH(Property!$I$4,data!$C$1:$X$1,0))/INDEX(data!$C$2:$X$53,MATCH(Property!$A6,data!$A$2:$A$53,0),MATCH(Property!$I$3,data!$C$1:$X$1,0))</f>
        <v>47613.827550168433</v>
      </c>
      <c r="E6" s="2">
        <f t="shared" si="0"/>
        <v>1354.7202280022636</v>
      </c>
    </row>
    <row r="7" spans="1:9" x14ac:dyDescent="0.25">
      <c r="A7" t="s">
        <v>12</v>
      </c>
      <c r="B7" t="s">
        <v>13</v>
      </c>
      <c r="C7" s="2">
        <f>INDEX(data!$C$2:$X$53,MATCH(Property!$A7,data!$A$2:$A$53,0),MATCH(Property!$I$2,data!$C$1:$X$1,0))/INDEX(data!$C$2:$X$53,MATCH(Property!$A7,data!$A$2:$A$53,0),MATCH(Property!$I$4,data!$C$1:$X$1,0))</f>
        <v>2.8729501743777624E-2</v>
      </c>
      <c r="D7" s="2">
        <f>INDEX(data!$C$2:$X$53,MATCH(Property!$A7,data!$A$2:$A$53,0),MATCH(Property!$I$4,data!$C$1:$X$1,0))/INDEX(data!$C$2:$X$53,MATCH(Property!$A7,data!$A$2:$A$53,0),MATCH(Property!$I$3,data!$C$1:$X$1,0))</f>
        <v>46401.951842832488</v>
      </c>
      <c r="E7" s="2">
        <f t="shared" si="0"/>
        <v>1333.1049563833412</v>
      </c>
    </row>
    <row r="8" spans="1:9" x14ac:dyDescent="0.25">
      <c r="A8" t="s">
        <v>14</v>
      </c>
      <c r="B8" t="s">
        <v>15</v>
      </c>
      <c r="C8" s="2">
        <f>INDEX(data!$C$2:$X$53,MATCH(Property!$A8,data!$A$2:$A$53,0),MATCH(Property!$I$2,data!$C$1:$X$1,0))/INDEX(data!$C$2:$X$53,MATCH(Property!$A8,data!$A$2:$A$53,0),MATCH(Property!$I$4,data!$C$1:$X$1,0))</f>
        <v>4.1813347536102184E-2</v>
      </c>
      <c r="D8" s="2">
        <f>INDEX(data!$C$2:$X$53,MATCH(Property!$A8,data!$A$2:$A$53,0),MATCH(Property!$I$4,data!$C$1:$X$1,0))/INDEX(data!$C$2:$X$53,MATCH(Property!$A8,data!$A$2:$A$53,0),MATCH(Property!$I$3,data!$C$1:$X$1,0))</f>
        <v>62738.101226309424</v>
      </c>
      <c r="E8" s="2">
        <f t="shared" si="0"/>
        <v>2623.2900303308347</v>
      </c>
    </row>
    <row r="9" spans="1:9" x14ac:dyDescent="0.25">
      <c r="A9" t="s">
        <v>16</v>
      </c>
      <c r="B9" t="s">
        <v>17</v>
      </c>
      <c r="C9" s="2">
        <f>INDEX(data!$C$2:$X$53,MATCH(Property!$A9,data!$A$2:$A$53,0),MATCH(Property!$I$2,data!$C$1:$X$1,0))/INDEX(data!$C$2:$X$53,MATCH(Property!$A9,data!$A$2:$A$53,0),MATCH(Property!$I$4,data!$C$1:$X$1,0))</f>
        <v>1.6956659249566804E-2</v>
      </c>
      <c r="D9" s="2">
        <f>INDEX(data!$C$2:$X$53,MATCH(Property!$A9,data!$A$2:$A$53,0),MATCH(Property!$I$4,data!$C$1:$X$1,0))/INDEX(data!$C$2:$X$53,MATCH(Property!$A9,data!$A$2:$A$53,0),MATCH(Property!$I$3,data!$C$1:$X$1,0))</f>
        <v>44747.045690771214</v>
      </c>
      <c r="E9" s="2">
        <f t="shared" si="0"/>
        <v>758.76040620320407</v>
      </c>
    </row>
    <row r="10" spans="1:9" x14ac:dyDescent="0.25">
      <c r="A10" t="s">
        <v>18</v>
      </c>
      <c r="B10" t="s">
        <v>19</v>
      </c>
      <c r="C10" s="2">
        <f>INDEX(data!$C$2:$X$53,MATCH(Property!$A10,data!$A$2:$A$53,0),MATCH(Property!$I$2,data!$C$1:$X$1,0))/INDEX(data!$C$2:$X$53,MATCH(Property!$A10,data!$A$2:$A$53,0),MATCH(Property!$I$4,data!$C$1:$X$1,0))</f>
        <v>4.2870289422877503E-2</v>
      </c>
      <c r="D10" s="2">
        <f>INDEX(data!$C$2:$X$53,MATCH(Property!$A10,data!$A$2:$A$53,0),MATCH(Property!$I$4,data!$C$1:$X$1,0))/INDEX(data!$C$2:$X$53,MATCH(Property!$A10,data!$A$2:$A$53,0),MATCH(Property!$I$3,data!$C$1:$X$1,0))</f>
        <v>68973.110355253215</v>
      </c>
      <c r="E10" s="2">
        <f t="shared" si="0"/>
        <v>2956.8972033257746</v>
      </c>
    </row>
    <row r="11" spans="1:9" x14ac:dyDescent="0.25">
      <c r="A11" t="s">
        <v>20</v>
      </c>
      <c r="B11" t="s">
        <v>21</v>
      </c>
      <c r="C11" s="2">
        <f>INDEX(data!$C$2:$X$53,MATCH(Property!$A11,data!$A$2:$A$53,0),MATCH(Property!$I$2,data!$C$1:$X$1,0))/INDEX(data!$C$2:$X$53,MATCH(Property!$A11,data!$A$2:$A$53,0),MATCH(Property!$I$4,data!$C$1:$X$1,0))</f>
        <v>3.0845530022934668E-2</v>
      </c>
      <c r="D11" s="2">
        <f>INDEX(data!$C$2:$X$53,MATCH(Property!$A11,data!$A$2:$A$53,0),MATCH(Property!$I$4,data!$C$1:$X$1,0))/INDEX(data!$C$2:$X$53,MATCH(Property!$A11,data!$A$2:$A$53,0),MATCH(Property!$I$3,data!$C$1:$X$1,0))</f>
        <v>41249.170238349201</v>
      </c>
      <c r="E11" s="2">
        <f t="shared" si="0"/>
        <v>1272.3525190081434</v>
      </c>
    </row>
    <row r="12" spans="1:9" x14ac:dyDescent="0.25">
      <c r="A12" t="s">
        <v>22</v>
      </c>
      <c r="B12" t="s">
        <v>23</v>
      </c>
      <c r="C12" s="2">
        <f>INDEX(data!$C$2:$X$53,MATCH(Property!$A12,data!$A$2:$A$53,0),MATCH(Property!$I$2,data!$C$1:$X$1,0))/INDEX(data!$C$2:$X$53,MATCH(Property!$A12,data!$A$2:$A$53,0),MATCH(Property!$I$4,data!$C$1:$X$1,0))</f>
        <v>2.8047039802614512E-2</v>
      </c>
      <c r="D12" s="2">
        <f>INDEX(data!$C$2:$X$53,MATCH(Property!$A12,data!$A$2:$A$53,0),MATCH(Property!$I$4,data!$C$1:$X$1,0))/INDEX(data!$C$2:$X$53,MATCH(Property!$A12,data!$A$2:$A$53,0),MATCH(Property!$I$3,data!$C$1:$X$1,0))</f>
        <v>37253.772860167359</v>
      </c>
      <c r="E12" s="2">
        <f t="shared" si="0"/>
        <v>1044.8580502066743</v>
      </c>
    </row>
    <row r="13" spans="1:9" x14ac:dyDescent="0.25">
      <c r="A13" t="s">
        <v>24</v>
      </c>
      <c r="B13" t="s">
        <v>25</v>
      </c>
      <c r="C13" s="2">
        <f>INDEX(data!$C$2:$X$53,MATCH(Property!$A13,data!$A$2:$A$53,0),MATCH(Property!$I$2,data!$C$1:$X$1,0))/INDEX(data!$C$2:$X$53,MATCH(Property!$A13,data!$A$2:$A$53,0),MATCH(Property!$I$4,data!$C$1:$X$1,0))</f>
        <v>2.1144021278281838E-2</v>
      </c>
      <c r="D13" s="2">
        <f>INDEX(data!$C$2:$X$53,MATCH(Property!$A13,data!$A$2:$A$53,0),MATCH(Property!$I$4,data!$C$1:$X$1,0))/INDEX(data!$C$2:$X$53,MATCH(Property!$A13,data!$A$2:$A$53,0),MATCH(Property!$I$3,data!$C$1:$X$1,0))</f>
        <v>44504.211044784264</v>
      </c>
      <c r="E13" s="2">
        <f t="shared" si="0"/>
        <v>940.99798530406406</v>
      </c>
    </row>
    <row r="14" spans="1:9" x14ac:dyDescent="0.25">
      <c r="A14" t="s">
        <v>26</v>
      </c>
      <c r="B14" t="s">
        <v>27</v>
      </c>
      <c r="C14" s="2">
        <f>INDEX(data!$C$2:$X$53,MATCH(Property!$A14,data!$A$2:$A$53,0),MATCH(Property!$I$2,data!$C$1:$X$1,0))/INDEX(data!$C$2:$X$53,MATCH(Property!$A14,data!$A$2:$A$53,0),MATCH(Property!$I$4,data!$C$1:$X$1,0))</f>
        <v>2.5059511639086658E-2</v>
      </c>
      <c r="D14" s="2">
        <f>INDEX(data!$C$2:$X$53,MATCH(Property!$A14,data!$A$2:$A$53,0),MATCH(Property!$I$4,data!$C$1:$X$1,0))/INDEX(data!$C$2:$X$53,MATCH(Property!$A14,data!$A$2:$A$53,0),MATCH(Property!$I$3,data!$C$1:$X$1,0))</f>
        <v>34845.548041790185</v>
      </c>
      <c r="E14" s="2">
        <f t="shared" si="0"/>
        <v>873.21241672359452</v>
      </c>
    </row>
    <row r="15" spans="1:9" x14ac:dyDescent="0.25">
      <c r="A15" t="s">
        <v>28</v>
      </c>
      <c r="B15" t="s">
        <v>29</v>
      </c>
      <c r="C15" s="2">
        <f>INDEX(data!$C$2:$X$53,MATCH(Property!$A15,data!$A$2:$A$53,0),MATCH(Property!$I$2,data!$C$1:$X$1,0))/INDEX(data!$C$2:$X$53,MATCH(Property!$A15,data!$A$2:$A$53,0),MATCH(Property!$I$4,data!$C$1:$X$1,0))</f>
        <v>4.3068661913036613E-2</v>
      </c>
      <c r="D15" s="2">
        <f>INDEX(data!$C$2:$X$53,MATCH(Property!$A15,data!$A$2:$A$53,0),MATCH(Property!$I$4,data!$C$1:$X$1,0))/INDEX(data!$C$2:$X$53,MATCH(Property!$A15,data!$A$2:$A$53,0),MATCH(Property!$I$3,data!$C$1:$X$1,0))</f>
        <v>46066.502467071979</v>
      </c>
      <c r="E15" s="2">
        <f t="shared" si="0"/>
        <v>1984.02262027039</v>
      </c>
    </row>
    <row r="16" spans="1:9" x14ac:dyDescent="0.25">
      <c r="A16" t="s">
        <v>30</v>
      </c>
      <c r="B16" t="s">
        <v>31</v>
      </c>
      <c r="C16" s="2">
        <f>INDEX(data!$C$2:$X$53,MATCH(Property!$A16,data!$A$2:$A$53,0),MATCH(Property!$I$2,data!$C$1:$X$1,0))/INDEX(data!$C$2:$X$53,MATCH(Property!$A16,data!$A$2:$A$53,0),MATCH(Property!$I$4,data!$C$1:$X$1,0))</f>
        <v>2.6173077219422525E-2</v>
      </c>
      <c r="D16" s="2">
        <f>INDEX(data!$C$2:$X$53,MATCH(Property!$A16,data!$A$2:$A$53,0),MATCH(Property!$I$4,data!$C$1:$X$1,0))/INDEX(data!$C$2:$X$53,MATCH(Property!$A16,data!$A$2:$A$53,0),MATCH(Property!$I$3,data!$C$1:$X$1,0))</f>
        <v>37987.101904787545</v>
      </c>
      <c r="E16" s="2">
        <f t="shared" si="0"/>
        <v>994.23935149607689</v>
      </c>
    </row>
    <row r="17" spans="1:5" x14ac:dyDescent="0.25">
      <c r="A17" t="s">
        <v>32</v>
      </c>
      <c r="B17" t="s">
        <v>33</v>
      </c>
      <c r="C17" s="2">
        <f>INDEX(data!$C$2:$X$53,MATCH(Property!$A17,data!$A$2:$A$53,0),MATCH(Property!$I$2,data!$C$1:$X$1,0))/INDEX(data!$C$2:$X$53,MATCH(Property!$A17,data!$A$2:$A$53,0),MATCH(Property!$I$4,data!$C$1:$X$1,0))</f>
        <v>3.3942432275984258E-2</v>
      </c>
      <c r="D17" s="2">
        <f>INDEX(data!$C$2:$X$53,MATCH(Property!$A17,data!$A$2:$A$53,0),MATCH(Property!$I$4,data!$C$1:$X$1,0))/INDEX(data!$C$2:$X$53,MATCH(Property!$A17,data!$A$2:$A$53,0),MATCH(Property!$I$3,data!$C$1:$X$1,0))</f>
        <v>43458.401104054537</v>
      </c>
      <c r="E17" s="2">
        <f t="shared" si="0"/>
        <v>1475.0838362969307</v>
      </c>
    </row>
    <row r="18" spans="1:5" x14ac:dyDescent="0.25">
      <c r="A18" t="s">
        <v>34</v>
      </c>
      <c r="B18" t="s">
        <v>35</v>
      </c>
      <c r="C18" s="2">
        <f>INDEX(data!$C$2:$X$53,MATCH(Property!$A18,data!$A$2:$A$53,0),MATCH(Property!$I$2,data!$C$1:$X$1,0))/INDEX(data!$C$2:$X$53,MATCH(Property!$A18,data!$A$2:$A$53,0),MATCH(Property!$I$4,data!$C$1:$X$1,0))</f>
        <v>3.1110366975739955E-2</v>
      </c>
      <c r="D18" s="2">
        <f>INDEX(data!$C$2:$X$53,MATCH(Property!$A18,data!$A$2:$A$53,0),MATCH(Property!$I$4,data!$C$1:$X$1,0))/INDEX(data!$C$2:$X$53,MATCH(Property!$A18,data!$A$2:$A$53,0),MATCH(Property!$I$3,data!$C$1:$X$1,0))</f>
        <v>43725.291288947963</v>
      </c>
      <c r="E18" s="2">
        <f t="shared" si="0"/>
        <v>1360.3098581202967</v>
      </c>
    </row>
    <row r="19" spans="1:5" x14ac:dyDescent="0.25">
      <c r="A19" t="s">
        <v>36</v>
      </c>
      <c r="B19" t="s">
        <v>37</v>
      </c>
      <c r="C19" s="2">
        <f>INDEX(data!$C$2:$X$53,MATCH(Property!$A19,data!$A$2:$A$53,0),MATCH(Property!$I$2,data!$C$1:$X$1,0))/INDEX(data!$C$2:$X$53,MATCH(Property!$A19,data!$A$2:$A$53,0),MATCH(Property!$I$4,data!$C$1:$X$1,0))</f>
        <v>1.9939169320457736E-2</v>
      </c>
      <c r="D19" s="2">
        <f>INDEX(data!$C$2:$X$53,MATCH(Property!$A19,data!$A$2:$A$53,0),MATCH(Property!$I$4,data!$C$1:$X$1,0))/INDEX(data!$C$2:$X$53,MATCH(Property!$A19,data!$A$2:$A$53,0),MATCH(Property!$I$3,data!$C$1:$X$1,0))</f>
        <v>35814.176912556621</v>
      </c>
      <c r="E19" s="2">
        <f t="shared" si="0"/>
        <v>714.1049375322948</v>
      </c>
    </row>
    <row r="20" spans="1:5" x14ac:dyDescent="0.25">
      <c r="A20" t="s">
        <v>38</v>
      </c>
      <c r="B20" t="s">
        <v>39</v>
      </c>
      <c r="C20" s="2">
        <f>INDEX(data!$C$2:$X$53,MATCH(Property!$A20,data!$A$2:$A$53,0),MATCH(Property!$I$2,data!$C$1:$X$1,0))/INDEX(data!$C$2:$X$53,MATCH(Property!$A20,data!$A$2:$A$53,0),MATCH(Property!$I$4,data!$C$1:$X$1,0))</f>
        <v>1.9493457581162912E-2</v>
      </c>
      <c r="D20" s="2">
        <f>INDEX(data!$C$2:$X$53,MATCH(Property!$A20,data!$A$2:$A$53,0),MATCH(Property!$I$4,data!$C$1:$X$1,0))/INDEX(data!$C$2:$X$53,MATCH(Property!$A20,data!$A$2:$A$53,0),MATCH(Property!$I$3,data!$C$1:$X$1,0))</f>
        <v>40526.865771473938</v>
      </c>
      <c r="E20" s="2">
        <f t="shared" si="0"/>
        <v>790.00873881371035</v>
      </c>
    </row>
    <row r="21" spans="1:5" x14ac:dyDescent="0.25">
      <c r="A21" t="s">
        <v>40</v>
      </c>
      <c r="B21" t="s">
        <v>41</v>
      </c>
      <c r="C21" s="2">
        <f>INDEX(data!$C$2:$X$53,MATCH(Property!$A21,data!$A$2:$A$53,0),MATCH(Property!$I$2,data!$C$1:$X$1,0))/INDEX(data!$C$2:$X$53,MATCH(Property!$A21,data!$A$2:$A$53,0),MATCH(Property!$I$4,data!$C$1:$X$1,0))</f>
        <v>4.5184294656080093E-2</v>
      </c>
      <c r="D21" s="2">
        <f>INDEX(data!$C$2:$X$53,MATCH(Property!$A21,data!$A$2:$A$53,0),MATCH(Property!$I$4,data!$C$1:$X$1,0))/INDEX(data!$C$2:$X$53,MATCH(Property!$A21,data!$A$2:$A$53,0),MATCH(Property!$I$3,data!$C$1:$X$1,0))</f>
        <v>39589.23732793815</v>
      </c>
      <c r="E21" s="2">
        <f t="shared" si="0"/>
        <v>1788.8117646350422</v>
      </c>
    </row>
    <row r="22" spans="1:5" x14ac:dyDescent="0.25">
      <c r="A22" t="s">
        <v>42</v>
      </c>
      <c r="B22" t="s">
        <v>43</v>
      </c>
      <c r="C22" s="2">
        <f>INDEX(data!$C$2:$X$53,MATCH(Property!$A22,data!$A$2:$A$53,0),MATCH(Property!$I$2,data!$C$1:$X$1,0))/INDEX(data!$C$2:$X$53,MATCH(Property!$A22,data!$A$2:$A$53,0),MATCH(Property!$I$4,data!$C$1:$X$1,0))</f>
        <v>2.8671667929893205E-2</v>
      </c>
      <c r="D22" s="2">
        <f>INDEX(data!$C$2:$X$53,MATCH(Property!$A22,data!$A$2:$A$53,0),MATCH(Property!$I$4,data!$C$1:$X$1,0))/INDEX(data!$C$2:$X$53,MATCH(Property!$A22,data!$A$2:$A$53,0),MATCH(Property!$I$3,data!$C$1:$X$1,0))</f>
        <v>53077.720989052788</v>
      </c>
      <c r="E22" s="2">
        <f t="shared" si="0"/>
        <v>1521.8267906736444</v>
      </c>
    </row>
    <row r="23" spans="1:5" x14ac:dyDescent="0.25">
      <c r="A23" t="s">
        <v>44</v>
      </c>
      <c r="B23" t="s">
        <v>45</v>
      </c>
      <c r="C23" s="2">
        <f>INDEX(data!$C$2:$X$53,MATCH(Property!$A23,data!$A$2:$A$53,0),MATCH(Property!$I$2,data!$C$1:$X$1,0))/INDEX(data!$C$2:$X$53,MATCH(Property!$A23,data!$A$2:$A$53,0),MATCH(Property!$I$4,data!$C$1:$X$1,0))</f>
        <v>3.6217006237590207E-2</v>
      </c>
      <c r="D23" s="2">
        <f>INDEX(data!$C$2:$X$53,MATCH(Property!$A23,data!$A$2:$A$53,0),MATCH(Property!$I$4,data!$C$1:$X$1,0))/INDEX(data!$C$2:$X$53,MATCH(Property!$A23,data!$A$2:$A$53,0),MATCH(Property!$I$3,data!$C$1:$X$1,0))</f>
        <v>56751.518856629278</v>
      </c>
      <c r="E23" s="2">
        <f t="shared" si="0"/>
        <v>2055.3701124232607</v>
      </c>
    </row>
    <row r="24" spans="1:5" x14ac:dyDescent="0.25">
      <c r="A24" t="s">
        <v>46</v>
      </c>
      <c r="B24" t="s">
        <v>47</v>
      </c>
      <c r="C24" s="2">
        <f>INDEX(data!$C$2:$X$53,MATCH(Property!$A24,data!$A$2:$A$53,0),MATCH(Property!$I$2,data!$C$1:$X$1,0))/INDEX(data!$C$2:$X$53,MATCH(Property!$A24,data!$A$2:$A$53,0),MATCH(Property!$I$4,data!$C$1:$X$1,0))</f>
        <v>3.4753499821369202E-2</v>
      </c>
      <c r="D24" s="2">
        <f>INDEX(data!$C$2:$X$53,MATCH(Property!$A24,data!$A$2:$A$53,0),MATCH(Property!$I$4,data!$C$1:$X$1,0))/INDEX(data!$C$2:$X$53,MATCH(Property!$A24,data!$A$2:$A$53,0),MATCH(Property!$I$3,data!$C$1:$X$1,0))</f>
        <v>38651.799265962494</v>
      </c>
      <c r="E24" s="2">
        <f t="shared" si="0"/>
        <v>1343.2852988852258</v>
      </c>
    </row>
    <row r="25" spans="1:5" x14ac:dyDescent="0.25">
      <c r="A25" t="s">
        <v>48</v>
      </c>
      <c r="B25" t="s">
        <v>49</v>
      </c>
      <c r="C25" s="2">
        <f>INDEX(data!$C$2:$X$53,MATCH(Property!$A25,data!$A$2:$A$53,0),MATCH(Property!$I$2,data!$C$1:$X$1,0))/INDEX(data!$C$2:$X$53,MATCH(Property!$A25,data!$A$2:$A$53,0),MATCH(Property!$I$4,data!$C$1:$X$1,0))</f>
        <v>3.0894057111723459E-2</v>
      </c>
      <c r="D25" s="2">
        <f>INDEX(data!$C$2:$X$53,MATCH(Property!$A25,data!$A$2:$A$53,0),MATCH(Property!$I$4,data!$C$1:$X$1,0))/INDEX(data!$C$2:$X$53,MATCH(Property!$A25,data!$A$2:$A$53,0),MATCH(Property!$I$3,data!$C$1:$X$1,0))</f>
        <v>47293.406794576455</v>
      </c>
      <c r="E25" s="2">
        <f t="shared" si="0"/>
        <v>1461.0852105196152</v>
      </c>
    </row>
    <row r="26" spans="1:5" x14ac:dyDescent="0.25">
      <c r="A26" t="s">
        <v>50</v>
      </c>
      <c r="B26" t="s">
        <v>51</v>
      </c>
      <c r="C26" s="2">
        <f>INDEX(data!$C$2:$X$53,MATCH(Property!$A26,data!$A$2:$A$53,0),MATCH(Property!$I$2,data!$C$1:$X$1,0))/INDEX(data!$C$2:$X$53,MATCH(Property!$A26,data!$A$2:$A$53,0),MATCH(Property!$I$4,data!$C$1:$X$1,0))</f>
        <v>2.6213930319037838E-2</v>
      </c>
      <c r="D26" s="2">
        <f>INDEX(data!$C$2:$X$53,MATCH(Property!$A26,data!$A$2:$A$53,0),MATCH(Property!$I$4,data!$C$1:$X$1,0))/INDEX(data!$C$2:$X$53,MATCH(Property!$A26,data!$A$2:$A$53,0),MATCH(Property!$I$3,data!$C$1:$X$1,0))</f>
        <v>33126.627813794206</v>
      </c>
      <c r="E26" s="2">
        <f t="shared" si="0"/>
        <v>868.37911321550212</v>
      </c>
    </row>
    <row r="27" spans="1:5" x14ac:dyDescent="0.25">
      <c r="A27" t="s">
        <v>52</v>
      </c>
      <c r="B27" t="s">
        <v>53</v>
      </c>
      <c r="C27" s="2">
        <f>INDEX(data!$C$2:$X$53,MATCH(Property!$A27,data!$A$2:$A$53,0),MATCH(Property!$I$2,data!$C$1:$X$1,0))/INDEX(data!$C$2:$X$53,MATCH(Property!$A27,data!$A$2:$A$53,0),MATCH(Property!$I$4,data!$C$1:$X$1,0))</f>
        <v>2.3938847319937718E-2</v>
      </c>
      <c r="D27" s="2">
        <f>INDEX(data!$C$2:$X$53,MATCH(Property!$A27,data!$A$2:$A$53,0),MATCH(Property!$I$4,data!$C$1:$X$1,0))/INDEX(data!$C$2:$X$53,MATCH(Property!$A27,data!$A$2:$A$53,0),MATCH(Property!$I$3,data!$C$1:$X$1,0))</f>
        <v>39905.34914471209</v>
      </c>
      <c r="E27" s="2">
        <f t="shared" si="0"/>
        <v>955.28806042406995</v>
      </c>
    </row>
    <row r="28" spans="1:5" x14ac:dyDescent="0.25">
      <c r="A28" t="s">
        <v>54</v>
      </c>
      <c r="B28" t="s">
        <v>55</v>
      </c>
      <c r="C28" s="2">
        <f>INDEX(data!$C$2:$X$53,MATCH(Property!$A28,data!$A$2:$A$53,0),MATCH(Property!$I$2,data!$C$1:$X$1,0))/INDEX(data!$C$2:$X$53,MATCH(Property!$A28,data!$A$2:$A$53,0),MATCH(Property!$I$4,data!$C$1:$X$1,0))</f>
        <v>3.5096351113725617E-2</v>
      </c>
      <c r="D28" s="2">
        <f>INDEX(data!$C$2:$X$53,MATCH(Property!$A28,data!$A$2:$A$53,0),MATCH(Property!$I$4,data!$C$1:$X$1,0))/INDEX(data!$C$2:$X$53,MATCH(Property!$A28,data!$A$2:$A$53,0),MATCH(Property!$I$3,data!$C$1:$X$1,0))</f>
        <v>39101.917798406823</v>
      </c>
      <c r="E28" s="2">
        <f t="shared" si="0"/>
        <v>1372.3346362729228</v>
      </c>
    </row>
    <row r="29" spans="1:5" x14ac:dyDescent="0.25">
      <c r="A29" t="s">
        <v>56</v>
      </c>
      <c r="B29" t="s">
        <v>57</v>
      </c>
      <c r="C29" s="2">
        <f>INDEX(data!$C$2:$X$53,MATCH(Property!$A29,data!$A$2:$A$53,0),MATCH(Property!$I$2,data!$C$1:$X$1,0))/INDEX(data!$C$2:$X$53,MATCH(Property!$A29,data!$A$2:$A$53,0),MATCH(Property!$I$4,data!$C$1:$X$1,0))</f>
        <v>3.4931528643911428E-2</v>
      </c>
      <c r="D29" s="2">
        <f>INDEX(data!$C$2:$X$53,MATCH(Property!$A29,data!$A$2:$A$53,0),MATCH(Property!$I$4,data!$C$1:$X$1,0))/INDEX(data!$C$2:$X$53,MATCH(Property!$A29,data!$A$2:$A$53,0),MATCH(Property!$I$3,data!$C$1:$X$1,0))</f>
        <v>45577.877398224831</v>
      </c>
      <c r="E29" s="2">
        <f t="shared" si="0"/>
        <v>1592.104929864774</v>
      </c>
    </row>
    <row r="30" spans="1:5" x14ac:dyDescent="0.25">
      <c r="A30" t="s">
        <v>58</v>
      </c>
      <c r="B30" t="s">
        <v>59</v>
      </c>
      <c r="C30" s="2">
        <f>INDEX(data!$C$2:$X$53,MATCH(Property!$A30,data!$A$2:$A$53,0),MATCH(Property!$I$2,data!$C$1:$X$1,0))/INDEX(data!$C$2:$X$53,MATCH(Property!$A30,data!$A$2:$A$53,0),MATCH(Property!$I$4,data!$C$1:$X$1,0))</f>
        <v>2.5915921178661216E-2</v>
      </c>
      <c r="D30" s="2">
        <f>INDEX(data!$C$2:$X$53,MATCH(Property!$A30,data!$A$2:$A$53,0),MATCH(Property!$I$4,data!$C$1:$X$1,0))/INDEX(data!$C$2:$X$53,MATCH(Property!$A30,data!$A$2:$A$53,0),MATCH(Property!$I$3,data!$C$1:$X$1,0))</f>
        <v>39436.262836880203</v>
      </c>
      <c r="E30" s="2">
        <f t="shared" si="0"/>
        <v>1022.0270792615539</v>
      </c>
    </row>
    <row r="31" spans="1:5" x14ac:dyDescent="0.25">
      <c r="A31" t="s">
        <v>60</v>
      </c>
      <c r="B31" t="s">
        <v>61</v>
      </c>
      <c r="C31" s="2">
        <f>INDEX(data!$C$2:$X$53,MATCH(Property!$A31,data!$A$2:$A$53,0),MATCH(Property!$I$2,data!$C$1:$X$1,0))/INDEX(data!$C$2:$X$53,MATCH(Property!$A31,data!$A$2:$A$53,0),MATCH(Property!$I$4,data!$C$1:$X$1,0))</f>
        <v>5.1304536915773614E-2</v>
      </c>
      <c r="D31" s="2">
        <f>INDEX(data!$C$2:$X$53,MATCH(Property!$A31,data!$A$2:$A$53,0),MATCH(Property!$I$4,data!$C$1:$X$1,0))/INDEX(data!$C$2:$X$53,MATCH(Property!$A31,data!$A$2:$A$53,0),MATCH(Property!$I$3,data!$C$1:$X$1,0))</f>
        <v>50546.397214252356</v>
      </c>
      <c r="E31" s="2">
        <f t="shared" si="0"/>
        <v>2593.2595018379666</v>
      </c>
    </row>
    <row r="32" spans="1:5" x14ac:dyDescent="0.25">
      <c r="A32" t="s">
        <v>62</v>
      </c>
      <c r="B32" t="s">
        <v>63</v>
      </c>
      <c r="C32" s="2">
        <f>INDEX(data!$C$2:$X$53,MATCH(Property!$A32,data!$A$2:$A$53,0),MATCH(Property!$I$2,data!$C$1:$X$1,0))/INDEX(data!$C$2:$X$53,MATCH(Property!$A32,data!$A$2:$A$53,0),MATCH(Property!$I$4,data!$C$1:$X$1,0))</f>
        <v>5.2973748906519763E-2</v>
      </c>
      <c r="D32" s="2">
        <f>INDEX(data!$C$2:$X$53,MATCH(Property!$A32,data!$A$2:$A$53,0),MATCH(Property!$I$4,data!$C$1:$X$1,0))/INDEX(data!$C$2:$X$53,MATCH(Property!$A32,data!$A$2:$A$53,0),MATCH(Property!$I$3,data!$C$1:$X$1,0))</f>
        <v>55141.650292924744</v>
      </c>
      <c r="E32" s="2">
        <f t="shared" si="0"/>
        <v>2921.0599369085171</v>
      </c>
    </row>
    <row r="33" spans="1:5" x14ac:dyDescent="0.25">
      <c r="A33" t="s">
        <v>64</v>
      </c>
      <c r="B33" t="s">
        <v>65</v>
      </c>
      <c r="C33" s="2">
        <f>INDEX(data!$C$2:$X$53,MATCH(Property!$A33,data!$A$2:$A$53,0),MATCH(Property!$I$2,data!$C$1:$X$1,0))/INDEX(data!$C$2:$X$53,MATCH(Property!$A33,data!$A$2:$A$53,0),MATCH(Property!$I$4,data!$C$1:$X$1,0))</f>
        <v>1.9209292632121577E-2</v>
      </c>
      <c r="D33" s="2">
        <f>INDEX(data!$C$2:$X$53,MATCH(Property!$A33,data!$A$2:$A$53,0),MATCH(Property!$I$4,data!$C$1:$X$1,0))/INDEX(data!$C$2:$X$53,MATCH(Property!$A33,data!$A$2:$A$53,0),MATCH(Property!$I$3,data!$C$1:$X$1,0))</f>
        <v>35585.308218290949</v>
      </c>
      <c r="E33" s="2">
        <f t="shared" si="0"/>
        <v>683.5685989693917</v>
      </c>
    </row>
    <row r="34" spans="1:5" x14ac:dyDescent="0.25">
      <c r="A34" t="s">
        <v>66</v>
      </c>
      <c r="B34" t="s">
        <v>67</v>
      </c>
      <c r="C34" s="2">
        <f>INDEX(data!$C$2:$X$53,MATCH(Property!$A34,data!$A$2:$A$53,0),MATCH(Property!$I$2,data!$C$1:$X$1,0))/INDEX(data!$C$2:$X$53,MATCH(Property!$A34,data!$A$2:$A$53,0),MATCH(Property!$I$4,data!$C$1:$X$1,0))</f>
        <v>4.5295277667905018E-2</v>
      </c>
      <c r="D34" s="2">
        <f>INDEX(data!$C$2:$X$53,MATCH(Property!$A34,data!$A$2:$A$53,0),MATCH(Property!$I$4,data!$C$1:$X$1,0))/INDEX(data!$C$2:$X$53,MATCH(Property!$A34,data!$A$2:$A$53,0),MATCH(Property!$I$3,data!$C$1:$X$1,0))</f>
        <v>53570.742851838666</v>
      </c>
      <c r="E34" s="2">
        <f t="shared" si="0"/>
        <v>2426.5016723499702</v>
      </c>
    </row>
    <row r="35" spans="1:5" x14ac:dyDescent="0.25">
      <c r="A35" t="s">
        <v>68</v>
      </c>
      <c r="B35" t="s">
        <v>69</v>
      </c>
      <c r="C35" s="2">
        <f>INDEX(data!$C$2:$X$53,MATCH(Property!$A35,data!$A$2:$A$53,0),MATCH(Property!$I$2,data!$C$1:$X$1,0))/INDEX(data!$C$2:$X$53,MATCH(Property!$A35,data!$A$2:$A$53,0),MATCH(Property!$I$4,data!$C$1:$X$1,0))</f>
        <v>2.3599643028196702E-2</v>
      </c>
      <c r="D35" s="2">
        <f>INDEX(data!$C$2:$X$53,MATCH(Property!$A35,data!$A$2:$A$53,0),MATCH(Property!$I$4,data!$C$1:$X$1,0))/INDEX(data!$C$2:$X$53,MATCH(Property!$A35,data!$A$2:$A$53,0),MATCH(Property!$I$3,data!$C$1:$X$1,0))</f>
        <v>38655.153920510915</v>
      </c>
      <c r="E35" s="2">
        <f t="shared" si="0"/>
        <v>912.24783372405579</v>
      </c>
    </row>
    <row r="36" spans="1:5" x14ac:dyDescent="0.25">
      <c r="A36" t="s">
        <v>70</v>
      </c>
      <c r="B36" t="s">
        <v>71</v>
      </c>
      <c r="C36" s="2">
        <f>INDEX(data!$C$2:$X$53,MATCH(Property!$A36,data!$A$2:$A$53,0),MATCH(Property!$I$2,data!$C$1:$X$1,0))/INDEX(data!$C$2:$X$53,MATCH(Property!$A36,data!$A$2:$A$53,0),MATCH(Property!$I$4,data!$C$1:$X$1,0))</f>
        <v>2.024194591048117E-2</v>
      </c>
      <c r="D36" s="2">
        <f>INDEX(data!$C$2:$X$53,MATCH(Property!$A36,data!$A$2:$A$53,0),MATCH(Property!$I$4,data!$C$1:$X$1,0))/INDEX(data!$C$2:$X$53,MATCH(Property!$A36,data!$A$2:$A$53,0),MATCH(Property!$I$3,data!$C$1:$X$1,0))</f>
        <v>55388.126064371783</v>
      </c>
      <c r="E36" s="2">
        <f t="shared" si="0"/>
        <v>1121.163451877926</v>
      </c>
    </row>
    <row r="37" spans="1:5" x14ac:dyDescent="0.25">
      <c r="A37" t="s">
        <v>72</v>
      </c>
      <c r="B37" t="s">
        <v>73</v>
      </c>
      <c r="C37" s="2">
        <f>INDEX(data!$C$2:$X$53,MATCH(Property!$A37,data!$A$2:$A$53,0),MATCH(Property!$I$2,data!$C$1:$X$1,0))/INDEX(data!$C$2:$X$53,MATCH(Property!$A37,data!$A$2:$A$53,0),MATCH(Property!$I$4,data!$C$1:$X$1,0))</f>
        <v>2.9111245513883506E-2</v>
      </c>
      <c r="D37" s="2">
        <f>INDEX(data!$C$2:$X$53,MATCH(Property!$A37,data!$A$2:$A$53,0),MATCH(Property!$I$4,data!$C$1:$X$1,0))/INDEX(data!$C$2:$X$53,MATCH(Property!$A37,data!$A$2:$A$53,0),MATCH(Property!$I$3,data!$C$1:$X$1,0))</f>
        <v>40329.20072641952</v>
      </c>
      <c r="E37" s="2">
        <f t="shared" si="0"/>
        <v>1174.0332637254876</v>
      </c>
    </row>
    <row r="38" spans="1:5" x14ac:dyDescent="0.25">
      <c r="A38" t="s">
        <v>74</v>
      </c>
      <c r="B38" t="s">
        <v>75</v>
      </c>
      <c r="C38" s="2">
        <f>INDEX(data!$C$2:$X$53,MATCH(Property!$A38,data!$A$2:$A$53,0),MATCH(Property!$I$2,data!$C$1:$X$1,0))/INDEX(data!$C$2:$X$53,MATCH(Property!$A38,data!$A$2:$A$53,0),MATCH(Property!$I$4,data!$C$1:$X$1,0))</f>
        <v>1.4456068293997757E-2</v>
      </c>
      <c r="D38" s="2">
        <f>INDEX(data!$C$2:$X$53,MATCH(Property!$A38,data!$A$2:$A$53,0),MATCH(Property!$I$4,data!$C$1:$X$1,0))/INDEX(data!$C$2:$X$53,MATCH(Property!$A38,data!$A$2:$A$53,0),MATCH(Property!$I$3,data!$C$1:$X$1,0))</f>
        <v>41549.255067841499</v>
      </c>
      <c r="E38" s="2">
        <f t="shared" si="0"/>
        <v>600.63886882544909</v>
      </c>
    </row>
    <row r="39" spans="1:5" x14ac:dyDescent="0.25">
      <c r="A39" t="s">
        <v>76</v>
      </c>
      <c r="B39" t="s">
        <v>77</v>
      </c>
      <c r="C39" s="2">
        <f>INDEX(data!$C$2:$X$53,MATCH(Property!$A39,data!$A$2:$A$53,0),MATCH(Property!$I$2,data!$C$1:$X$1,0))/INDEX(data!$C$2:$X$53,MATCH(Property!$A39,data!$A$2:$A$53,0),MATCH(Property!$I$4,data!$C$1:$X$1,0))</f>
        <v>3.3042107488472944E-2</v>
      </c>
      <c r="D39" s="2">
        <f>INDEX(data!$C$2:$X$53,MATCH(Property!$A39,data!$A$2:$A$53,0),MATCH(Property!$I$4,data!$C$1:$X$1,0))/INDEX(data!$C$2:$X$53,MATCH(Property!$A39,data!$A$2:$A$53,0),MATCH(Property!$I$3,data!$C$1:$X$1,0))</f>
        <v>39082.698674732295</v>
      </c>
      <c r="E39" s="2">
        <f t="shared" si="0"/>
        <v>1291.3747305501035</v>
      </c>
    </row>
    <row r="40" spans="1:5" x14ac:dyDescent="0.25">
      <c r="A40" t="s">
        <v>78</v>
      </c>
      <c r="B40" t="s">
        <v>79</v>
      </c>
      <c r="C40" s="2">
        <f>INDEX(data!$C$2:$X$53,MATCH(Property!$A40,data!$A$2:$A$53,0),MATCH(Property!$I$2,data!$C$1:$X$1,0))/INDEX(data!$C$2:$X$53,MATCH(Property!$A40,data!$A$2:$A$53,0),MATCH(Property!$I$4,data!$C$1:$X$1,0))</f>
        <v>2.9195717162459559E-2</v>
      </c>
      <c r="D40" s="2">
        <f>INDEX(data!$C$2:$X$53,MATCH(Property!$A40,data!$A$2:$A$53,0),MATCH(Property!$I$4,data!$C$1:$X$1,0))/INDEX(data!$C$2:$X$53,MATCH(Property!$A40,data!$A$2:$A$53,0),MATCH(Property!$I$3,data!$C$1:$X$1,0))</f>
        <v>45781.399561458013</v>
      </c>
      <c r="E40" s="2">
        <f t="shared" si="0"/>
        <v>1336.6207928978783</v>
      </c>
    </row>
    <row r="41" spans="1:5" x14ac:dyDescent="0.25">
      <c r="A41" t="s">
        <v>80</v>
      </c>
      <c r="B41" t="s">
        <v>81</v>
      </c>
      <c r="C41" s="2">
        <f>INDEX(data!$C$2:$X$53,MATCH(Property!$A41,data!$A$2:$A$53,0),MATCH(Property!$I$2,data!$C$1:$X$1,0))/INDEX(data!$C$2:$X$53,MATCH(Property!$A41,data!$A$2:$A$53,0),MATCH(Property!$I$4,data!$C$1:$X$1,0))</f>
        <v>4.8373782747678257E-2</v>
      </c>
      <c r="D41" s="2">
        <f>INDEX(data!$C$2:$X$53,MATCH(Property!$A41,data!$A$2:$A$53,0),MATCH(Property!$I$4,data!$C$1:$X$1,0))/INDEX(data!$C$2:$X$53,MATCH(Property!$A41,data!$A$2:$A$53,0),MATCH(Property!$I$3,data!$C$1:$X$1,0))</f>
        <v>46083.649919202915</v>
      </c>
      <c r="E41" s="2">
        <f t="shared" si="0"/>
        <v>2229.2404694115826</v>
      </c>
    </row>
    <row r="42" spans="1:5" x14ac:dyDescent="0.25">
      <c r="A42" t="s">
        <v>82</v>
      </c>
      <c r="B42" t="s">
        <v>83</v>
      </c>
      <c r="C42" s="2">
        <f>INDEX(data!$C$2:$X$53,MATCH(Property!$A42,data!$A$2:$A$53,0),MATCH(Property!$I$2,data!$C$1:$X$1,0))/INDEX(data!$C$2:$X$53,MATCH(Property!$A42,data!$A$2:$A$53,0),MATCH(Property!$I$4,data!$C$1:$X$1,0))</f>
        <v>2.9151618682003569E-2</v>
      </c>
      <c r="D42" s="2">
        <f>INDEX(data!$C$2:$X$53,MATCH(Property!$A42,data!$A$2:$A$53,0),MATCH(Property!$I$4,data!$C$1:$X$1,0))/INDEX(data!$C$2:$X$53,MATCH(Property!$A42,data!$A$2:$A$53,0),MATCH(Property!$I$3,data!$C$1:$X$1,0))</f>
        <v>35460.851505975181</v>
      </c>
      <c r="E42" s="2">
        <f t="shared" si="0"/>
        <v>1033.7412212413406</v>
      </c>
    </row>
    <row r="43" spans="1:5" x14ac:dyDescent="0.25">
      <c r="A43" t="s">
        <v>84</v>
      </c>
      <c r="B43" t="s">
        <v>85</v>
      </c>
      <c r="C43" s="2">
        <f>INDEX(data!$C$2:$X$53,MATCH(Property!$A43,data!$A$2:$A$53,0),MATCH(Property!$I$2,data!$C$1:$X$1,0))/INDEX(data!$C$2:$X$53,MATCH(Property!$A43,data!$A$2:$A$53,0),MATCH(Property!$I$4,data!$C$1:$X$1,0))</f>
        <v>2.6967326309046556E-2</v>
      </c>
      <c r="D43" s="2">
        <f>INDEX(data!$C$2:$X$53,MATCH(Property!$A43,data!$A$2:$A$53,0),MATCH(Property!$I$4,data!$C$1:$X$1,0))/INDEX(data!$C$2:$X$53,MATCH(Property!$A43,data!$A$2:$A$53,0),MATCH(Property!$I$3,data!$C$1:$X$1,0))</f>
        <v>44791.623527268894</v>
      </c>
      <c r="E43" s="2">
        <f t="shared" si="0"/>
        <v>1207.9103275718271</v>
      </c>
    </row>
    <row r="44" spans="1:5" x14ac:dyDescent="0.25">
      <c r="A44" t="s">
        <v>86</v>
      </c>
      <c r="B44" t="s">
        <v>87</v>
      </c>
      <c r="C44" s="2">
        <f>INDEX(data!$C$2:$X$53,MATCH(Property!$A44,data!$A$2:$A$53,0),MATCH(Property!$I$2,data!$C$1:$X$1,0))/INDEX(data!$C$2:$X$53,MATCH(Property!$A44,data!$A$2:$A$53,0),MATCH(Property!$I$4,data!$C$1:$X$1,0))</f>
        <v>2.0412787249171643E-2</v>
      </c>
      <c r="D44" s="2">
        <f>INDEX(data!$C$2:$X$53,MATCH(Property!$A44,data!$A$2:$A$53,0),MATCH(Property!$I$4,data!$C$1:$X$1,0))/INDEX(data!$C$2:$X$53,MATCH(Property!$A44,data!$A$2:$A$53,0),MATCH(Property!$I$3,data!$C$1:$X$1,0))</f>
        <v>39136.922039473124</v>
      </c>
      <c r="E44" s="2">
        <f t="shared" si="0"/>
        <v>798.89366317918166</v>
      </c>
    </row>
    <row r="45" spans="1:5" x14ac:dyDescent="0.25">
      <c r="A45" t="s">
        <v>88</v>
      </c>
      <c r="B45" t="s">
        <v>89</v>
      </c>
      <c r="C45" s="2">
        <f>INDEX(data!$C$2:$X$53,MATCH(Property!$A45,data!$A$2:$A$53,0),MATCH(Property!$I$2,data!$C$1:$X$1,0))/INDEX(data!$C$2:$X$53,MATCH(Property!$A45,data!$A$2:$A$53,0),MATCH(Property!$I$4,data!$C$1:$X$1,0))</f>
        <v>3.5514101020320384E-2</v>
      </c>
      <c r="D45" s="2">
        <f>INDEX(data!$C$2:$X$53,MATCH(Property!$A45,data!$A$2:$A$53,0),MATCH(Property!$I$4,data!$C$1:$X$1,0))/INDEX(data!$C$2:$X$53,MATCH(Property!$A45,data!$A$2:$A$53,0),MATCH(Property!$I$3,data!$C$1:$X$1,0))</f>
        <v>43504.530661763652</v>
      </c>
      <c r="E45" s="2">
        <f t="shared" si="0"/>
        <v>1545.0242967634999</v>
      </c>
    </row>
    <row r="46" spans="1:5" x14ac:dyDescent="0.25">
      <c r="A46" t="s">
        <v>90</v>
      </c>
      <c r="B46" t="s">
        <v>91</v>
      </c>
      <c r="C46" s="2">
        <f>INDEX(data!$C$2:$X$53,MATCH(Property!$A46,data!$A$2:$A$53,0),MATCH(Property!$I$2,data!$C$1:$X$1,0))/INDEX(data!$C$2:$X$53,MATCH(Property!$A46,data!$A$2:$A$53,0),MATCH(Property!$I$4,data!$C$1:$X$1,0))</f>
        <v>3.2156539418755889E-2</v>
      </c>
      <c r="D46" s="2">
        <f>INDEX(data!$C$2:$X$53,MATCH(Property!$A46,data!$A$2:$A$53,0),MATCH(Property!$I$4,data!$C$1:$X$1,0))/INDEX(data!$C$2:$X$53,MATCH(Property!$A46,data!$A$2:$A$53,0),MATCH(Property!$I$3,data!$C$1:$X$1,0))</f>
        <v>44265.999220825885</v>
      </c>
      <c r="E46" s="2">
        <f t="shared" si="0"/>
        <v>1423.4413488551049</v>
      </c>
    </row>
    <row r="47" spans="1:5" x14ac:dyDescent="0.25">
      <c r="A47" t="s">
        <v>92</v>
      </c>
      <c r="B47" t="s">
        <v>93</v>
      </c>
      <c r="C47" s="2">
        <f>INDEX(data!$C$2:$X$53,MATCH(Property!$A47,data!$A$2:$A$53,0),MATCH(Property!$I$2,data!$C$1:$X$1,0))/INDEX(data!$C$2:$X$53,MATCH(Property!$A47,data!$A$2:$A$53,0),MATCH(Property!$I$4,data!$C$1:$X$1,0))</f>
        <v>2.6062837299780251E-2</v>
      </c>
      <c r="D47" s="2">
        <f>INDEX(data!$C$2:$X$53,MATCH(Property!$A47,data!$A$2:$A$53,0),MATCH(Property!$I$4,data!$C$1:$X$1,0))/INDEX(data!$C$2:$X$53,MATCH(Property!$A47,data!$A$2:$A$53,0),MATCH(Property!$I$3,data!$C$1:$X$1,0))</f>
        <v>35994.780039464917</v>
      </c>
      <c r="E47" s="2">
        <f t="shared" si="0"/>
        <v>938.12609580995183</v>
      </c>
    </row>
    <row r="48" spans="1:5" x14ac:dyDescent="0.25">
      <c r="A48" t="s">
        <v>94</v>
      </c>
      <c r="B48" t="s">
        <v>95</v>
      </c>
      <c r="C48" s="2">
        <f>INDEX(data!$C$2:$X$53,MATCH(Property!$A48,data!$A$2:$A$53,0),MATCH(Property!$I$2,data!$C$1:$X$1,0))/INDEX(data!$C$2:$X$53,MATCH(Property!$A48,data!$A$2:$A$53,0),MATCH(Property!$I$4,data!$C$1:$X$1,0))</f>
        <v>4.9582157895281573E-2</v>
      </c>
      <c r="D48" s="2">
        <f>INDEX(data!$C$2:$X$53,MATCH(Property!$A48,data!$A$2:$A$53,0),MATCH(Property!$I$4,data!$C$1:$X$1,0))/INDEX(data!$C$2:$X$53,MATCH(Property!$A48,data!$A$2:$A$53,0),MATCH(Property!$I$3,data!$C$1:$X$1,0))</f>
        <v>44286.935148481643</v>
      </c>
      <c r="E48" s="2">
        <f t="shared" si="0"/>
        <v>2195.8418112301119</v>
      </c>
    </row>
    <row r="49" spans="1:5" x14ac:dyDescent="0.25">
      <c r="A49" t="s">
        <v>96</v>
      </c>
      <c r="B49" t="s">
        <v>97</v>
      </c>
      <c r="C49" s="2">
        <f>INDEX(data!$C$2:$X$53,MATCH(Property!$A49,data!$A$2:$A$53,0),MATCH(Property!$I$2,data!$C$1:$X$1,0))/INDEX(data!$C$2:$X$53,MATCH(Property!$A49,data!$A$2:$A$53,0),MATCH(Property!$I$4,data!$C$1:$X$1,0))</f>
        <v>2.8071038184605629E-2</v>
      </c>
      <c r="D49" s="2">
        <f>INDEX(data!$C$2:$X$53,MATCH(Property!$A49,data!$A$2:$A$53,0),MATCH(Property!$I$4,data!$C$1:$X$1,0))/INDEX(data!$C$2:$X$53,MATCH(Property!$A49,data!$A$2:$A$53,0),MATCH(Property!$I$3,data!$C$1:$X$1,0))</f>
        <v>49320.467199175146</v>
      </c>
      <c r="E49" s="2">
        <f t="shared" si="0"/>
        <v>1384.4767180306349</v>
      </c>
    </row>
    <row r="50" spans="1:5" x14ac:dyDescent="0.25">
      <c r="A50" t="s">
        <v>98</v>
      </c>
      <c r="B50" t="s">
        <v>99</v>
      </c>
      <c r="C50" s="2">
        <f>INDEX(data!$C$2:$X$53,MATCH(Property!$A50,data!$A$2:$A$53,0),MATCH(Property!$I$2,data!$C$1:$X$1,0))/INDEX(data!$C$2:$X$53,MATCH(Property!$A50,data!$A$2:$A$53,0),MATCH(Property!$I$4,data!$C$1:$X$1,0))</f>
        <v>2.8251700466645758E-2</v>
      </c>
      <c r="D50" s="2">
        <f>INDEX(data!$C$2:$X$53,MATCH(Property!$A50,data!$A$2:$A$53,0),MATCH(Property!$I$4,data!$C$1:$X$1,0))/INDEX(data!$C$2:$X$53,MATCH(Property!$A50,data!$A$2:$A$53,0),MATCH(Property!$I$3,data!$C$1:$X$1,0))</f>
        <v>47343.578065128888</v>
      </c>
      <c r="E50" s="2">
        <f t="shared" si="0"/>
        <v>1337.5365865152817</v>
      </c>
    </row>
    <row r="51" spans="1:5" x14ac:dyDescent="0.25">
      <c r="A51" t="s">
        <v>100</v>
      </c>
      <c r="B51" t="s">
        <v>101</v>
      </c>
      <c r="C51" s="2">
        <f>INDEX(data!$C$2:$X$53,MATCH(Property!$A51,data!$A$2:$A$53,0),MATCH(Property!$I$2,data!$C$1:$X$1,0))/INDEX(data!$C$2:$X$53,MATCH(Property!$A51,data!$A$2:$A$53,0),MATCH(Property!$I$4,data!$C$1:$X$1,0))</f>
        <v>2.1857899613962409E-2</v>
      </c>
      <c r="D51" s="2">
        <f>INDEX(data!$C$2:$X$53,MATCH(Property!$A51,data!$A$2:$A$53,0),MATCH(Property!$I$4,data!$C$1:$X$1,0))/INDEX(data!$C$2:$X$53,MATCH(Property!$A51,data!$A$2:$A$53,0),MATCH(Property!$I$3,data!$C$1:$X$1,0))</f>
        <v>35374.081310641042</v>
      </c>
      <c r="E51" s="2">
        <f t="shared" si="0"/>
        <v>773.20311822413566</v>
      </c>
    </row>
    <row r="52" spans="1:5" x14ac:dyDescent="0.25">
      <c r="A52" t="s">
        <v>102</v>
      </c>
      <c r="B52" t="s">
        <v>103</v>
      </c>
      <c r="C52" s="2">
        <f>INDEX(data!$C$2:$X$53,MATCH(Property!$A52,data!$A$2:$A$53,0),MATCH(Property!$I$2,data!$C$1:$X$1,0))/INDEX(data!$C$2:$X$53,MATCH(Property!$A52,data!$A$2:$A$53,0),MATCH(Property!$I$4,data!$C$1:$X$1,0))</f>
        <v>4.1345727111920423E-2</v>
      </c>
      <c r="D52" s="2">
        <f>INDEX(data!$C$2:$X$53,MATCH(Property!$A52,data!$A$2:$A$53,0),MATCH(Property!$I$4,data!$C$1:$X$1,0))/INDEX(data!$C$2:$X$53,MATCH(Property!$A52,data!$A$2:$A$53,0),MATCH(Property!$I$3,data!$C$1:$X$1,0))</f>
        <v>42463.061111413881</v>
      </c>
      <c r="E52" s="2">
        <f t="shared" si="0"/>
        <v>1755.6661370493186</v>
      </c>
    </row>
    <row r="53" spans="1:5" x14ac:dyDescent="0.25">
      <c r="A53" t="s">
        <v>104</v>
      </c>
      <c r="B53" t="s">
        <v>105</v>
      </c>
      <c r="C53" s="2">
        <f>INDEX(data!$C$2:$X$53,MATCH(Property!$A53,data!$A$2:$A$53,0),MATCH(Property!$I$2,data!$C$1:$X$1,0))/INDEX(data!$C$2:$X$53,MATCH(Property!$A53,data!$A$2:$A$53,0),MATCH(Property!$I$4,data!$C$1:$X$1,0))</f>
        <v>4.3885424971659162E-2</v>
      </c>
      <c r="D53" s="2">
        <f>INDEX(data!$C$2:$X$53,MATCH(Property!$A53,data!$A$2:$A$53,0),MATCH(Property!$I$4,data!$C$1:$X$1,0))/INDEX(data!$C$2:$X$53,MATCH(Property!$A53,data!$A$2:$A$53,0),MATCH(Property!$I$3,data!$C$1:$X$1,0))</f>
        <v>52154.080566066841</v>
      </c>
      <c r="E53" s="2">
        <f t="shared" si="0"/>
        <v>2288.8039896479936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G24" sqref="G24"/>
    </sheetView>
  </sheetViews>
  <sheetFormatPr defaultRowHeight="15" x14ac:dyDescent="0.25"/>
  <cols>
    <col min="3" max="3" width="12.28515625" bestFit="1" customWidth="1"/>
    <col min="4" max="4" width="19.28515625" bestFit="1" customWidth="1"/>
    <col min="5" max="5" width="15.5703125" bestFit="1" customWidth="1"/>
  </cols>
  <sheetData>
    <row r="1" spans="1:9" x14ac:dyDescent="0.25">
      <c r="A1" s="1" t="s">
        <v>0</v>
      </c>
      <c r="B1" s="1" t="s">
        <v>1</v>
      </c>
      <c r="C1" t="s">
        <v>117</v>
      </c>
      <c r="D1" t="s">
        <v>118</v>
      </c>
      <c r="E1" t="s">
        <v>119</v>
      </c>
    </row>
    <row r="2" spans="1:9" x14ac:dyDescent="0.25">
      <c r="A2" t="s">
        <v>2</v>
      </c>
      <c r="B2" t="s">
        <v>3</v>
      </c>
      <c r="C2" s="2">
        <f>INDEX(data!$C$2:$X$53,MATCH('Individual Income'!$A2,data!$A$2:$A$53,0),MATCH('Individual Income'!$I$2,data!$C$1:$X$1,0))/INDEX(data!$C$2:$X$53,MATCH('Individual Income'!$A2,data!$A$2:$A$53,0),MATCH('Individual Income'!$I$4,data!$C$1:$X$1,0))</f>
        <v>1.7962939694465302E-2</v>
      </c>
      <c r="D2" s="2">
        <f>INDEX(data!$C$2:$X$53,MATCH('Individual Income'!$A2,data!$A$2:$A$53,0),MATCH('Individual Income'!$I$4,data!$C$1:$X$1,0))/INDEX(data!$C$2:$X$53,MATCH('Individual Income'!$A2,data!$A$2:$A$53,0),MATCH('Individual Income'!$I$3,data!$C$1:$X$1,0))</f>
        <v>36035.704322007092</v>
      </c>
      <c r="E2" s="2">
        <f>C2*D2</f>
        <v>647.30718358379602</v>
      </c>
      <c r="H2" t="s">
        <v>120</v>
      </c>
      <c r="I2" t="s">
        <v>112</v>
      </c>
    </row>
    <row r="3" spans="1:9" x14ac:dyDescent="0.25">
      <c r="A3" t="s">
        <v>4</v>
      </c>
      <c r="B3" t="s">
        <v>5</v>
      </c>
      <c r="C3" s="2">
        <f>INDEX(data!$C$2:$X$53,MATCH('Individual Income'!$A3,data!$A$2:$A$53,0),MATCH('Individual Income'!$I$2,data!$C$1:$X$1,0))/INDEX(data!$C$2:$X$53,MATCH('Individual Income'!$A3,data!$A$2:$A$53,0),MATCH('Individual Income'!$I$4,data!$C$1:$X$1,0))</f>
        <v>0</v>
      </c>
      <c r="D3" s="2">
        <f>INDEX(data!$C$2:$X$53,MATCH('Individual Income'!$A3,data!$A$2:$A$53,0),MATCH('Individual Income'!$I$4,data!$C$1:$X$1,0))/INDEX(data!$C$2:$X$53,MATCH('Individual Income'!$A3,data!$A$2:$A$53,0),MATCH('Individual Income'!$I$3,data!$C$1:$X$1,0))</f>
        <v>52269.186314512343</v>
      </c>
      <c r="E3" s="2">
        <f t="shared" ref="E3:E53" si="0">C3*D3</f>
        <v>0</v>
      </c>
      <c r="I3" t="s">
        <v>106</v>
      </c>
    </row>
    <row r="4" spans="1:9" x14ac:dyDescent="0.25">
      <c r="A4" t="s">
        <v>6</v>
      </c>
      <c r="B4" t="s">
        <v>7</v>
      </c>
      <c r="C4" s="2">
        <f>INDEX(data!$C$2:$X$53,MATCH('Individual Income'!$A4,data!$A$2:$A$53,0),MATCH('Individual Income'!$I$2,data!$C$1:$X$1,0))/INDEX(data!$C$2:$X$53,MATCH('Individual Income'!$A4,data!$A$2:$A$53,0),MATCH('Individual Income'!$I$4,data!$C$1:$X$1,0))</f>
        <v>1.2827546577317392E-2</v>
      </c>
      <c r="D4" s="2">
        <f>INDEX(data!$C$2:$X$53,MATCH('Individual Income'!$A4,data!$A$2:$A$53,0),MATCH('Individual Income'!$I$4,data!$C$1:$X$1,0))/INDEX(data!$C$2:$X$53,MATCH('Individual Income'!$A4,data!$A$2:$A$53,0),MATCH('Individual Income'!$I$3,data!$C$1:$X$1,0))</f>
        <v>36788.209881401461</v>
      </c>
      <c r="E4" s="2">
        <f t="shared" si="0"/>
        <v>471.90247574980515</v>
      </c>
      <c r="I4" t="s">
        <v>107</v>
      </c>
    </row>
    <row r="5" spans="1:9" x14ac:dyDescent="0.25">
      <c r="A5" t="s">
        <v>8</v>
      </c>
      <c r="B5" t="s">
        <v>9</v>
      </c>
      <c r="C5" s="2">
        <f>INDEX(data!$C$2:$X$53,MATCH('Individual Income'!$A5,data!$A$2:$A$53,0),MATCH('Individual Income'!$I$2,data!$C$1:$X$1,0))/INDEX(data!$C$2:$X$53,MATCH('Individual Income'!$A5,data!$A$2:$A$53,0),MATCH('Individual Income'!$I$4,data!$C$1:$X$1,0))</f>
        <v>2.2440818498439267E-2</v>
      </c>
      <c r="D5" s="2">
        <f>INDEX(data!$C$2:$X$53,MATCH('Individual Income'!$A5,data!$A$2:$A$53,0),MATCH('Individual Income'!$I$4,data!$C$1:$X$1,0))/INDEX(data!$C$2:$X$53,MATCH('Individual Income'!$A5,data!$A$2:$A$53,0),MATCH('Individual Income'!$I$3,data!$C$1:$X$1,0))</f>
        <v>36290.891737022343</v>
      </c>
      <c r="E5" s="2">
        <f t="shared" si="0"/>
        <v>814.39731461702775</v>
      </c>
    </row>
    <row r="6" spans="1:9" x14ac:dyDescent="0.25">
      <c r="A6" t="s">
        <v>10</v>
      </c>
      <c r="B6" t="s">
        <v>11</v>
      </c>
      <c r="C6" s="2">
        <f>INDEX(data!$C$2:$X$53,MATCH('Individual Income'!$A6,data!$A$2:$A$53,0),MATCH('Individual Income'!$I$2,data!$C$1:$X$1,0))/INDEX(data!$C$2:$X$53,MATCH('Individual Income'!$A6,data!$A$2:$A$53,0),MATCH('Individual Income'!$I$4,data!$C$1:$X$1,0))</f>
        <v>3.0361413903777633E-2</v>
      </c>
      <c r="D6" s="2">
        <f>INDEX(data!$C$2:$X$53,MATCH('Individual Income'!$A6,data!$A$2:$A$53,0),MATCH('Individual Income'!$I$4,data!$C$1:$X$1,0))/INDEX(data!$C$2:$X$53,MATCH('Individual Income'!$A6,data!$A$2:$A$53,0),MATCH('Individual Income'!$I$3,data!$C$1:$X$1,0))</f>
        <v>47613.827550168433</v>
      </c>
      <c r="E6" s="2">
        <f t="shared" si="0"/>
        <v>1445.6231257937543</v>
      </c>
    </row>
    <row r="7" spans="1:9" x14ac:dyDescent="0.25">
      <c r="A7" t="s">
        <v>12</v>
      </c>
      <c r="B7" t="s">
        <v>13</v>
      </c>
      <c r="C7" s="2">
        <f>INDEX(data!$C$2:$X$53,MATCH('Individual Income'!$A7,data!$A$2:$A$53,0),MATCH('Individual Income'!$I$2,data!$C$1:$X$1,0))/INDEX(data!$C$2:$X$53,MATCH('Individual Income'!$A7,data!$A$2:$A$53,0),MATCH('Individual Income'!$I$4,data!$C$1:$X$1,0))</f>
        <v>2.0238759166869923E-2</v>
      </c>
      <c r="D7" s="2">
        <f>INDEX(data!$C$2:$X$53,MATCH('Individual Income'!$A7,data!$A$2:$A$53,0),MATCH('Individual Income'!$I$4,data!$C$1:$X$1,0))/INDEX(data!$C$2:$X$53,MATCH('Individual Income'!$A7,data!$A$2:$A$53,0),MATCH('Individual Income'!$I$3,data!$C$1:$X$1,0))</f>
        <v>46401.951842832488</v>
      </c>
      <c r="E7" s="2">
        <f t="shared" si="0"/>
        <v>939.1179282197827</v>
      </c>
    </row>
    <row r="8" spans="1:9" x14ac:dyDescent="0.25">
      <c r="A8" t="s">
        <v>14</v>
      </c>
      <c r="B8" t="s">
        <v>15</v>
      </c>
      <c r="C8" s="2">
        <f>INDEX(data!$C$2:$X$53,MATCH('Individual Income'!$A8,data!$A$2:$A$53,0),MATCH('Individual Income'!$I$2,data!$C$1:$X$1,0))/INDEX(data!$C$2:$X$53,MATCH('Individual Income'!$A8,data!$A$2:$A$53,0),MATCH('Individual Income'!$I$4,data!$C$1:$X$1,0))</f>
        <v>3.2687699891345783E-2</v>
      </c>
      <c r="D8" s="2">
        <f>INDEX(data!$C$2:$X$53,MATCH('Individual Income'!$A8,data!$A$2:$A$53,0),MATCH('Individual Income'!$I$4,data!$C$1:$X$1,0))/INDEX(data!$C$2:$X$53,MATCH('Individual Income'!$A8,data!$A$2:$A$53,0),MATCH('Individual Income'!$I$3,data!$C$1:$X$1,0))</f>
        <v>62738.101226309424</v>
      </c>
      <c r="E8" s="2">
        <f t="shared" si="0"/>
        <v>2050.7642246384753</v>
      </c>
    </row>
    <row r="9" spans="1:9" x14ac:dyDescent="0.25">
      <c r="A9" t="s">
        <v>16</v>
      </c>
      <c r="B9" t="s">
        <v>17</v>
      </c>
      <c r="C9" s="2">
        <f>INDEX(data!$C$2:$X$53,MATCH('Individual Income'!$A9,data!$A$2:$A$53,0),MATCH('Individual Income'!$I$2,data!$C$1:$X$1,0))/INDEX(data!$C$2:$X$53,MATCH('Individual Income'!$A9,data!$A$2:$A$53,0),MATCH('Individual Income'!$I$4,data!$C$1:$X$1,0))</f>
        <v>2.880562495850366E-2</v>
      </c>
      <c r="D9" s="2">
        <f>INDEX(data!$C$2:$X$53,MATCH('Individual Income'!$A9,data!$A$2:$A$53,0),MATCH('Individual Income'!$I$4,data!$C$1:$X$1,0))/INDEX(data!$C$2:$X$53,MATCH('Individual Income'!$A9,data!$A$2:$A$53,0),MATCH('Individual Income'!$I$3,data!$C$1:$X$1,0))</f>
        <v>44747.045690771214</v>
      </c>
      <c r="E9" s="2">
        <f t="shared" si="0"/>
        <v>1288.9666161693829</v>
      </c>
    </row>
    <row r="10" spans="1:9" x14ac:dyDescent="0.25">
      <c r="A10" t="s">
        <v>18</v>
      </c>
      <c r="B10" t="s">
        <v>19</v>
      </c>
      <c r="C10" s="2">
        <f>INDEX(data!$C$2:$X$53,MATCH('Individual Income'!$A10,data!$A$2:$A$53,0),MATCH('Individual Income'!$I$2,data!$C$1:$X$1,0))/INDEX(data!$C$2:$X$53,MATCH('Individual Income'!$A10,data!$A$2:$A$53,0),MATCH('Individual Income'!$I$4,data!$C$1:$X$1,0))</f>
        <v>3.4033578105766571E-2</v>
      </c>
      <c r="D10" s="2">
        <f>INDEX(data!$C$2:$X$53,MATCH('Individual Income'!$A10,data!$A$2:$A$53,0),MATCH('Individual Income'!$I$4,data!$C$1:$X$1,0))/INDEX(data!$C$2:$X$53,MATCH('Individual Income'!$A10,data!$A$2:$A$53,0),MATCH('Individual Income'!$I$3,data!$C$1:$X$1,0))</f>
        <v>68973.110355253215</v>
      </c>
      <c r="E10" s="2">
        <f t="shared" si="0"/>
        <v>2347.4017384731674</v>
      </c>
    </row>
    <row r="11" spans="1:9" x14ac:dyDescent="0.25">
      <c r="A11" t="s">
        <v>20</v>
      </c>
      <c r="B11" t="s">
        <v>21</v>
      </c>
      <c r="C11" s="2">
        <f>INDEX(data!$C$2:$X$53,MATCH('Individual Income'!$A11,data!$A$2:$A$53,0),MATCH('Individual Income'!$I$2,data!$C$1:$X$1,0))/INDEX(data!$C$2:$X$53,MATCH('Individual Income'!$A11,data!$A$2:$A$53,0),MATCH('Individual Income'!$I$4,data!$C$1:$X$1,0))</f>
        <v>0</v>
      </c>
      <c r="D11" s="2">
        <f>INDEX(data!$C$2:$X$53,MATCH('Individual Income'!$A11,data!$A$2:$A$53,0),MATCH('Individual Income'!$I$4,data!$C$1:$X$1,0))/INDEX(data!$C$2:$X$53,MATCH('Individual Income'!$A11,data!$A$2:$A$53,0),MATCH('Individual Income'!$I$3,data!$C$1:$X$1,0))</f>
        <v>41249.170238349201</v>
      </c>
      <c r="E11" s="2">
        <f t="shared" si="0"/>
        <v>0</v>
      </c>
    </row>
    <row r="12" spans="1:9" x14ac:dyDescent="0.25">
      <c r="A12" t="s">
        <v>22</v>
      </c>
      <c r="B12" t="s">
        <v>23</v>
      </c>
      <c r="C12" s="2">
        <f>INDEX(data!$C$2:$X$53,MATCH('Individual Income'!$A12,data!$A$2:$A$53,0),MATCH('Individual Income'!$I$2,data!$C$1:$X$1,0))/INDEX(data!$C$2:$X$53,MATCH('Individual Income'!$A12,data!$A$2:$A$53,0),MATCH('Individual Income'!$I$4,data!$C$1:$X$1,0))</f>
        <v>2.2034983730103416E-2</v>
      </c>
      <c r="D12" s="2">
        <f>INDEX(data!$C$2:$X$53,MATCH('Individual Income'!$A12,data!$A$2:$A$53,0),MATCH('Individual Income'!$I$4,data!$C$1:$X$1,0))/INDEX(data!$C$2:$X$53,MATCH('Individual Income'!$A12,data!$A$2:$A$53,0),MATCH('Individual Income'!$I$3,data!$C$1:$X$1,0))</f>
        <v>37253.772860167359</v>
      </c>
      <c r="E12" s="2">
        <f t="shared" si="0"/>
        <v>820.88627885875599</v>
      </c>
    </row>
    <row r="13" spans="1:9" x14ac:dyDescent="0.25">
      <c r="A13" t="s">
        <v>24</v>
      </c>
      <c r="B13" t="s">
        <v>25</v>
      </c>
      <c r="C13" s="2">
        <f>INDEX(data!$C$2:$X$53,MATCH('Individual Income'!$A13,data!$A$2:$A$53,0),MATCH('Individual Income'!$I$2,data!$C$1:$X$1,0))/INDEX(data!$C$2:$X$53,MATCH('Individual Income'!$A13,data!$A$2:$A$53,0),MATCH('Individual Income'!$I$4,data!$C$1:$X$1,0))</f>
        <v>2.4857175934829067E-2</v>
      </c>
      <c r="D13" s="2">
        <f>INDEX(data!$C$2:$X$53,MATCH('Individual Income'!$A13,data!$A$2:$A$53,0),MATCH('Individual Income'!$I$4,data!$C$1:$X$1,0))/INDEX(data!$C$2:$X$53,MATCH('Individual Income'!$A13,data!$A$2:$A$53,0),MATCH('Individual Income'!$I$3,data!$C$1:$X$1,0))</f>
        <v>44504.211044784264</v>
      </c>
      <c r="E13" s="2">
        <f t="shared" si="0"/>
        <v>1106.2490037809655</v>
      </c>
    </row>
    <row r="14" spans="1:9" x14ac:dyDescent="0.25">
      <c r="A14" t="s">
        <v>26</v>
      </c>
      <c r="B14" t="s">
        <v>27</v>
      </c>
      <c r="C14" s="2">
        <f>INDEX(data!$C$2:$X$53,MATCH('Individual Income'!$A14,data!$A$2:$A$53,0),MATCH('Individual Income'!$I$2,data!$C$1:$X$1,0))/INDEX(data!$C$2:$X$53,MATCH('Individual Income'!$A14,data!$A$2:$A$53,0),MATCH('Individual Income'!$I$4,data!$C$1:$X$1,0))</f>
        <v>2.1822882800776586E-2</v>
      </c>
      <c r="D14" s="2">
        <f>INDEX(data!$C$2:$X$53,MATCH('Individual Income'!$A14,data!$A$2:$A$53,0),MATCH('Individual Income'!$I$4,data!$C$1:$X$1,0))/INDEX(data!$C$2:$X$53,MATCH('Individual Income'!$A14,data!$A$2:$A$53,0),MATCH('Individual Income'!$I$3,data!$C$1:$X$1,0))</f>
        <v>34845.548041790185</v>
      </c>
      <c r="E14" s="2">
        <f t="shared" si="0"/>
        <v>760.43031104481724</v>
      </c>
    </row>
    <row r="15" spans="1:9" x14ac:dyDescent="0.25">
      <c r="A15" t="s">
        <v>28</v>
      </c>
      <c r="B15" t="s">
        <v>29</v>
      </c>
      <c r="C15" s="2">
        <f>INDEX(data!$C$2:$X$53,MATCH('Individual Income'!$A15,data!$A$2:$A$53,0),MATCH('Individual Income'!$I$2,data!$C$1:$X$1,0))/INDEX(data!$C$2:$X$53,MATCH('Individual Income'!$A15,data!$A$2:$A$53,0),MATCH('Individual Income'!$I$4,data!$C$1:$X$1,0))</f>
        <v>2.6156867060118542E-2</v>
      </c>
      <c r="D15" s="2">
        <f>INDEX(data!$C$2:$X$53,MATCH('Individual Income'!$A15,data!$A$2:$A$53,0),MATCH('Individual Income'!$I$4,data!$C$1:$X$1,0))/INDEX(data!$C$2:$X$53,MATCH('Individual Income'!$A15,data!$A$2:$A$53,0),MATCH('Individual Income'!$I$3,data!$C$1:$X$1,0))</f>
        <v>46066.502467071979</v>
      </c>
      <c r="E15" s="2">
        <f t="shared" si="0"/>
        <v>1204.9553809558247</v>
      </c>
    </row>
    <row r="16" spans="1:9" x14ac:dyDescent="0.25">
      <c r="A16" t="s">
        <v>30</v>
      </c>
      <c r="B16" t="s">
        <v>31</v>
      </c>
      <c r="C16" s="2">
        <f>INDEX(data!$C$2:$X$53,MATCH('Individual Income'!$A16,data!$A$2:$A$53,0),MATCH('Individual Income'!$I$2,data!$C$1:$X$1,0))/INDEX(data!$C$2:$X$53,MATCH('Individual Income'!$A16,data!$A$2:$A$53,0),MATCH('Individual Income'!$I$4,data!$C$1:$X$1,0))</f>
        <v>2.4552521633624626E-2</v>
      </c>
      <c r="D16" s="2">
        <f>INDEX(data!$C$2:$X$53,MATCH('Individual Income'!$A16,data!$A$2:$A$53,0),MATCH('Individual Income'!$I$4,data!$C$1:$X$1,0))/INDEX(data!$C$2:$X$53,MATCH('Individual Income'!$A16,data!$A$2:$A$53,0),MATCH('Individual Income'!$I$3,data!$C$1:$X$1,0))</f>
        <v>37987.101904787545</v>
      </c>
      <c r="E16" s="2">
        <f t="shared" si="0"/>
        <v>932.67914131599946</v>
      </c>
    </row>
    <row r="17" spans="1:5" x14ac:dyDescent="0.25">
      <c r="A17" t="s">
        <v>32</v>
      </c>
      <c r="B17" t="s">
        <v>33</v>
      </c>
      <c r="C17" s="2">
        <f>INDEX(data!$C$2:$X$53,MATCH('Individual Income'!$A17,data!$A$2:$A$53,0),MATCH('Individual Income'!$I$2,data!$C$1:$X$1,0))/INDEX(data!$C$2:$X$53,MATCH('Individual Income'!$A17,data!$A$2:$A$53,0),MATCH('Individual Income'!$I$4,data!$C$1:$X$1,0))</f>
        <v>2.3389810543565454E-2</v>
      </c>
      <c r="D17" s="2">
        <f>INDEX(data!$C$2:$X$53,MATCH('Individual Income'!$A17,data!$A$2:$A$53,0),MATCH('Individual Income'!$I$4,data!$C$1:$X$1,0))/INDEX(data!$C$2:$X$53,MATCH('Individual Income'!$A17,data!$A$2:$A$53,0),MATCH('Individual Income'!$I$3,data!$C$1:$X$1,0))</f>
        <v>43458.401104054537</v>
      </c>
      <c r="E17" s="2">
        <f t="shared" si="0"/>
        <v>1016.4837683501114</v>
      </c>
    </row>
    <row r="18" spans="1:5" x14ac:dyDescent="0.25">
      <c r="A18" t="s">
        <v>34</v>
      </c>
      <c r="B18" t="s">
        <v>35</v>
      </c>
      <c r="C18" s="2">
        <f>INDEX(data!$C$2:$X$53,MATCH('Individual Income'!$A18,data!$A$2:$A$53,0),MATCH('Individual Income'!$I$2,data!$C$1:$X$1,0))/INDEX(data!$C$2:$X$53,MATCH('Individual Income'!$A18,data!$A$2:$A$53,0),MATCH('Individual Income'!$I$4,data!$C$1:$X$1,0))</f>
        <v>2.2930452392534339E-2</v>
      </c>
      <c r="D18" s="2">
        <f>INDEX(data!$C$2:$X$53,MATCH('Individual Income'!$A18,data!$A$2:$A$53,0),MATCH('Individual Income'!$I$4,data!$C$1:$X$1,0))/INDEX(data!$C$2:$X$53,MATCH('Individual Income'!$A18,data!$A$2:$A$53,0),MATCH('Individual Income'!$I$3,data!$C$1:$X$1,0))</f>
        <v>43725.291288947963</v>
      </c>
      <c r="E18" s="2">
        <f t="shared" si="0"/>
        <v>1002.6407102509177</v>
      </c>
    </row>
    <row r="19" spans="1:5" x14ac:dyDescent="0.25">
      <c r="A19" t="s">
        <v>36</v>
      </c>
      <c r="B19" t="s">
        <v>37</v>
      </c>
      <c r="C19" s="2">
        <f>INDEX(data!$C$2:$X$53,MATCH('Individual Income'!$A19,data!$A$2:$A$53,0),MATCH('Individual Income'!$I$2,data!$C$1:$X$1,0))/INDEX(data!$C$2:$X$53,MATCH('Individual Income'!$A19,data!$A$2:$A$53,0),MATCH('Individual Income'!$I$4,data!$C$1:$X$1,0))</f>
        <v>2.9540692768505517E-2</v>
      </c>
      <c r="D19" s="2">
        <f>INDEX(data!$C$2:$X$53,MATCH('Individual Income'!$A19,data!$A$2:$A$53,0),MATCH('Individual Income'!$I$4,data!$C$1:$X$1,0))/INDEX(data!$C$2:$X$53,MATCH('Individual Income'!$A19,data!$A$2:$A$53,0),MATCH('Individual Income'!$I$3,data!$C$1:$X$1,0))</f>
        <v>35814.176912556621</v>
      </c>
      <c r="E19" s="2">
        <f t="shared" si="0"/>
        <v>1057.9755969307387</v>
      </c>
    </row>
    <row r="20" spans="1:5" x14ac:dyDescent="0.25">
      <c r="A20" t="s">
        <v>38</v>
      </c>
      <c r="B20" t="s">
        <v>39</v>
      </c>
      <c r="C20" s="2">
        <f>INDEX(data!$C$2:$X$53,MATCH('Individual Income'!$A20,data!$A$2:$A$53,0),MATCH('Individual Income'!$I$2,data!$C$1:$X$1,0))/INDEX(data!$C$2:$X$53,MATCH('Individual Income'!$A20,data!$A$2:$A$53,0),MATCH('Individual Income'!$I$4,data!$C$1:$X$1,0))</f>
        <v>1.3260428340269205E-2</v>
      </c>
      <c r="D20" s="2">
        <f>INDEX(data!$C$2:$X$53,MATCH('Individual Income'!$A20,data!$A$2:$A$53,0),MATCH('Individual Income'!$I$4,data!$C$1:$X$1,0))/INDEX(data!$C$2:$X$53,MATCH('Individual Income'!$A20,data!$A$2:$A$53,0),MATCH('Individual Income'!$I$3,data!$C$1:$X$1,0))</f>
        <v>40526.865771473938</v>
      </c>
      <c r="E20" s="2">
        <f t="shared" si="0"/>
        <v>537.40359941833901</v>
      </c>
    </row>
    <row r="21" spans="1:5" x14ac:dyDescent="0.25">
      <c r="A21" t="s">
        <v>40</v>
      </c>
      <c r="B21" t="s">
        <v>41</v>
      </c>
      <c r="C21" s="2">
        <f>INDEX(data!$C$2:$X$53,MATCH('Individual Income'!$A21,data!$A$2:$A$53,0),MATCH('Individual Income'!$I$2,data!$C$1:$X$1,0))/INDEX(data!$C$2:$X$53,MATCH('Individual Income'!$A21,data!$A$2:$A$53,0),MATCH('Individual Income'!$I$4,data!$C$1:$X$1,0))</f>
        <v>2.7414113372948572E-2</v>
      </c>
      <c r="D21" s="2">
        <f>INDEX(data!$C$2:$X$53,MATCH('Individual Income'!$A21,data!$A$2:$A$53,0),MATCH('Individual Income'!$I$4,data!$C$1:$X$1,0))/INDEX(data!$C$2:$X$53,MATCH('Individual Income'!$A21,data!$A$2:$A$53,0),MATCH('Individual Income'!$I$3,data!$C$1:$X$1,0))</f>
        <v>39589.23732793815</v>
      </c>
      <c r="E21" s="2">
        <f t="shared" si="0"/>
        <v>1085.3038404566639</v>
      </c>
    </row>
    <row r="22" spans="1:5" x14ac:dyDescent="0.25">
      <c r="A22" t="s">
        <v>42</v>
      </c>
      <c r="B22" t="s">
        <v>43</v>
      </c>
      <c r="C22" s="2">
        <f>INDEX(data!$C$2:$X$53,MATCH('Individual Income'!$A22,data!$A$2:$A$53,0),MATCH('Individual Income'!$I$2,data!$C$1:$X$1,0))/INDEX(data!$C$2:$X$53,MATCH('Individual Income'!$A22,data!$A$2:$A$53,0),MATCH('Individual Income'!$I$4,data!$C$1:$X$1,0))</f>
        <v>3.6701893912473867E-2</v>
      </c>
      <c r="D22" s="2">
        <f>INDEX(data!$C$2:$X$53,MATCH('Individual Income'!$A22,data!$A$2:$A$53,0),MATCH('Individual Income'!$I$4,data!$C$1:$X$1,0))/INDEX(data!$C$2:$X$53,MATCH('Individual Income'!$A22,data!$A$2:$A$53,0),MATCH('Individual Income'!$I$3,data!$C$1:$X$1,0))</f>
        <v>53077.720989052788</v>
      </c>
      <c r="E22" s="2">
        <f t="shared" si="0"/>
        <v>1948.052884856103</v>
      </c>
    </row>
    <row r="23" spans="1:5" x14ac:dyDescent="0.25">
      <c r="A23" t="s">
        <v>44</v>
      </c>
      <c r="B23" t="s">
        <v>45</v>
      </c>
      <c r="C23" s="2">
        <f>INDEX(data!$C$2:$X$53,MATCH('Individual Income'!$A23,data!$A$2:$A$53,0),MATCH('Individual Income'!$I$2,data!$C$1:$X$1,0))/INDEX(data!$C$2:$X$53,MATCH('Individual Income'!$A23,data!$A$2:$A$53,0),MATCH('Individual Income'!$I$4,data!$C$1:$X$1,0))</f>
        <v>3.1649295742002773E-2</v>
      </c>
      <c r="D23" s="2">
        <f>INDEX(data!$C$2:$X$53,MATCH('Individual Income'!$A23,data!$A$2:$A$53,0),MATCH('Individual Income'!$I$4,data!$C$1:$X$1,0))/INDEX(data!$C$2:$X$53,MATCH('Individual Income'!$A23,data!$A$2:$A$53,0),MATCH('Individual Income'!$I$3,data!$C$1:$X$1,0))</f>
        <v>56751.518856629278</v>
      </c>
      <c r="E23" s="2">
        <f t="shared" si="0"/>
        <v>1796.1456041013071</v>
      </c>
    </row>
    <row r="24" spans="1:5" x14ac:dyDescent="0.25">
      <c r="A24" t="s">
        <v>46</v>
      </c>
      <c r="B24" t="s">
        <v>47</v>
      </c>
      <c r="C24" s="2">
        <f>INDEX(data!$C$2:$X$53,MATCH('Individual Income'!$A24,data!$A$2:$A$53,0),MATCH('Individual Income'!$I$2,data!$C$1:$X$1,0))/INDEX(data!$C$2:$X$53,MATCH('Individual Income'!$A24,data!$A$2:$A$53,0),MATCH('Individual Income'!$I$4,data!$C$1:$X$1,0))</f>
        <v>1.9228804651452491E-2</v>
      </c>
      <c r="D24" s="2">
        <f>INDEX(data!$C$2:$X$53,MATCH('Individual Income'!$A24,data!$A$2:$A$53,0),MATCH('Individual Income'!$I$4,data!$C$1:$X$1,0))/INDEX(data!$C$2:$X$53,MATCH('Individual Income'!$A24,data!$A$2:$A$53,0),MATCH('Individual Income'!$I$3,data!$C$1:$X$1,0))</f>
        <v>38651.799265962494</v>
      </c>
      <c r="E24" s="2">
        <f t="shared" si="0"/>
        <v>743.22789751234757</v>
      </c>
    </row>
    <row r="25" spans="1:5" x14ac:dyDescent="0.25">
      <c r="A25" t="s">
        <v>48</v>
      </c>
      <c r="B25" t="s">
        <v>49</v>
      </c>
      <c r="C25" s="2">
        <f>INDEX(data!$C$2:$X$53,MATCH('Individual Income'!$A25,data!$A$2:$A$53,0),MATCH('Individual Income'!$I$2,data!$C$1:$X$1,0))/INDEX(data!$C$2:$X$53,MATCH('Individual Income'!$A25,data!$A$2:$A$53,0),MATCH('Individual Income'!$I$4,data!$C$1:$X$1,0))</f>
        <v>3.1391358116007642E-2</v>
      </c>
      <c r="D25" s="2">
        <f>INDEX(data!$C$2:$X$53,MATCH('Individual Income'!$A25,data!$A$2:$A$53,0),MATCH('Individual Income'!$I$4,data!$C$1:$X$1,0))/INDEX(data!$C$2:$X$53,MATCH('Individual Income'!$A25,data!$A$2:$A$53,0),MATCH('Individual Income'!$I$3,data!$C$1:$X$1,0))</f>
        <v>47293.406794576455</v>
      </c>
      <c r="E25" s="2">
        <f t="shared" si="0"/>
        <v>1484.6042692145786</v>
      </c>
    </row>
    <row r="26" spans="1:5" x14ac:dyDescent="0.25">
      <c r="A26" t="s">
        <v>50</v>
      </c>
      <c r="B26" t="s">
        <v>51</v>
      </c>
      <c r="C26" s="2">
        <f>INDEX(data!$C$2:$X$53,MATCH('Individual Income'!$A26,data!$A$2:$A$53,0),MATCH('Individual Income'!$I$2,data!$C$1:$X$1,0))/INDEX(data!$C$2:$X$53,MATCH('Individual Income'!$A26,data!$A$2:$A$53,0),MATCH('Individual Income'!$I$4,data!$C$1:$X$1,0))</f>
        <v>1.5176477461242698E-2</v>
      </c>
      <c r="D26" s="2">
        <f>INDEX(data!$C$2:$X$53,MATCH('Individual Income'!$A26,data!$A$2:$A$53,0),MATCH('Individual Income'!$I$4,data!$C$1:$X$1,0))/INDEX(data!$C$2:$X$53,MATCH('Individual Income'!$A26,data!$A$2:$A$53,0),MATCH('Individual Income'!$I$3,data!$C$1:$X$1,0))</f>
        <v>33126.627813794206</v>
      </c>
      <c r="E26" s="2">
        <f t="shared" si="0"/>
        <v>502.74552038302323</v>
      </c>
    </row>
    <row r="27" spans="1:5" x14ac:dyDescent="0.25">
      <c r="A27" t="s">
        <v>52</v>
      </c>
      <c r="B27" t="s">
        <v>53</v>
      </c>
      <c r="C27" s="2">
        <f>INDEX(data!$C$2:$X$53,MATCH('Individual Income'!$A27,data!$A$2:$A$53,0),MATCH('Individual Income'!$I$2,data!$C$1:$X$1,0))/INDEX(data!$C$2:$X$53,MATCH('Individual Income'!$A27,data!$A$2:$A$53,0),MATCH('Individual Income'!$I$4,data!$C$1:$X$1,0))</f>
        <v>2.267844633548308E-2</v>
      </c>
      <c r="D27" s="2">
        <f>INDEX(data!$C$2:$X$53,MATCH('Individual Income'!$A27,data!$A$2:$A$53,0),MATCH('Individual Income'!$I$4,data!$C$1:$X$1,0))/INDEX(data!$C$2:$X$53,MATCH('Individual Income'!$A27,data!$A$2:$A$53,0),MATCH('Individual Income'!$I$3,data!$C$1:$X$1,0))</f>
        <v>39905.34914471209</v>
      </c>
      <c r="E27" s="2">
        <f t="shared" si="0"/>
        <v>904.99131907706874</v>
      </c>
    </row>
    <row r="28" spans="1:5" x14ac:dyDescent="0.25">
      <c r="A28" t="s">
        <v>54</v>
      </c>
      <c r="B28" t="s">
        <v>55</v>
      </c>
      <c r="C28" s="2">
        <f>INDEX(data!$C$2:$X$53,MATCH('Individual Income'!$A28,data!$A$2:$A$53,0),MATCH('Individual Income'!$I$2,data!$C$1:$X$1,0))/INDEX(data!$C$2:$X$53,MATCH('Individual Income'!$A28,data!$A$2:$A$53,0),MATCH('Individual Income'!$I$4,data!$C$1:$X$1,0))</f>
        <v>2.2903128376820348E-2</v>
      </c>
      <c r="D28" s="2">
        <f>INDEX(data!$C$2:$X$53,MATCH('Individual Income'!$A28,data!$A$2:$A$53,0),MATCH('Individual Income'!$I$4,data!$C$1:$X$1,0))/INDEX(data!$C$2:$X$53,MATCH('Individual Income'!$A28,data!$A$2:$A$53,0),MATCH('Individual Income'!$I$3,data!$C$1:$X$1,0))</f>
        <v>39101.917798406823</v>
      </c>
      <c r="E28" s="2">
        <f t="shared" si="0"/>
        <v>895.55624311678787</v>
      </c>
    </row>
    <row r="29" spans="1:5" x14ac:dyDescent="0.25">
      <c r="A29" t="s">
        <v>56</v>
      </c>
      <c r="B29" t="s">
        <v>57</v>
      </c>
      <c r="C29" s="2">
        <f>INDEX(data!$C$2:$X$53,MATCH('Individual Income'!$A29,data!$A$2:$A$53,0),MATCH('Individual Income'!$I$2,data!$C$1:$X$1,0))/INDEX(data!$C$2:$X$53,MATCH('Individual Income'!$A29,data!$A$2:$A$53,0),MATCH('Individual Income'!$I$4,data!$C$1:$X$1,0))</f>
        <v>2.1737759033408386E-2</v>
      </c>
      <c r="D29" s="2">
        <f>INDEX(data!$C$2:$X$53,MATCH('Individual Income'!$A29,data!$A$2:$A$53,0),MATCH('Individual Income'!$I$4,data!$C$1:$X$1,0))/INDEX(data!$C$2:$X$53,MATCH('Individual Income'!$A29,data!$A$2:$A$53,0),MATCH('Individual Income'!$I$3,data!$C$1:$X$1,0))</f>
        <v>45577.877398224831</v>
      </c>
      <c r="E29" s="2">
        <f t="shared" si="0"/>
        <v>990.76091613684173</v>
      </c>
    </row>
    <row r="30" spans="1:5" x14ac:dyDescent="0.25">
      <c r="A30" t="s">
        <v>58</v>
      </c>
      <c r="B30" t="s">
        <v>59</v>
      </c>
      <c r="C30" s="2">
        <f>INDEX(data!$C$2:$X$53,MATCH('Individual Income'!$A30,data!$A$2:$A$53,0),MATCH('Individual Income'!$I$2,data!$C$1:$X$1,0))/INDEX(data!$C$2:$X$53,MATCH('Individual Income'!$A30,data!$A$2:$A$53,0),MATCH('Individual Income'!$I$4,data!$C$1:$X$1,0))</f>
        <v>0</v>
      </c>
      <c r="D30" s="2">
        <f>INDEX(data!$C$2:$X$53,MATCH('Individual Income'!$A30,data!$A$2:$A$53,0),MATCH('Individual Income'!$I$4,data!$C$1:$X$1,0))/INDEX(data!$C$2:$X$53,MATCH('Individual Income'!$A30,data!$A$2:$A$53,0),MATCH('Individual Income'!$I$3,data!$C$1:$X$1,0))</f>
        <v>39436.262836880203</v>
      </c>
      <c r="E30" s="2">
        <f t="shared" si="0"/>
        <v>0</v>
      </c>
    </row>
    <row r="31" spans="1:5" x14ac:dyDescent="0.25">
      <c r="A31" t="s">
        <v>60</v>
      </c>
      <c r="B31" t="s">
        <v>61</v>
      </c>
      <c r="C31" s="2">
        <f>INDEX(data!$C$2:$X$53,MATCH('Individual Income'!$A31,data!$A$2:$A$53,0),MATCH('Individual Income'!$I$2,data!$C$1:$X$1,0))/INDEX(data!$C$2:$X$53,MATCH('Individual Income'!$A31,data!$A$2:$A$53,0),MATCH('Individual Income'!$I$4,data!$C$1:$X$1,0))</f>
        <v>1.2211544247746071E-3</v>
      </c>
      <c r="D31" s="2">
        <f>INDEX(data!$C$2:$X$53,MATCH('Individual Income'!$A31,data!$A$2:$A$53,0),MATCH('Individual Income'!$I$4,data!$C$1:$X$1,0))/INDEX(data!$C$2:$X$53,MATCH('Individual Income'!$A31,data!$A$2:$A$53,0),MATCH('Individual Income'!$I$3,data!$C$1:$X$1,0))</f>
        <v>50546.397214252356</v>
      </c>
      <c r="E31" s="2">
        <f t="shared" si="0"/>
        <v>61.724956614599137</v>
      </c>
    </row>
    <row r="32" spans="1:5" x14ac:dyDescent="0.25">
      <c r="A32" t="s">
        <v>62</v>
      </c>
      <c r="B32" t="s">
        <v>63</v>
      </c>
      <c r="C32" s="2">
        <f>INDEX(data!$C$2:$X$53,MATCH('Individual Income'!$A32,data!$A$2:$A$53,0),MATCH('Individual Income'!$I$2,data!$C$1:$X$1,0))/INDEX(data!$C$2:$X$53,MATCH('Individual Income'!$A32,data!$A$2:$A$53,0),MATCH('Individual Income'!$I$4,data!$C$1:$X$1,0))</f>
        <v>2.2737168321347843E-2</v>
      </c>
      <c r="D32" s="2">
        <f>INDEX(data!$C$2:$X$53,MATCH('Individual Income'!$A32,data!$A$2:$A$53,0),MATCH('Individual Income'!$I$4,data!$C$1:$X$1,0))/INDEX(data!$C$2:$X$53,MATCH('Individual Income'!$A32,data!$A$2:$A$53,0),MATCH('Individual Income'!$I$3,data!$C$1:$X$1,0))</f>
        <v>55141.650292924744</v>
      </c>
      <c r="E32" s="2">
        <f t="shared" si="0"/>
        <v>1253.7649842271294</v>
      </c>
    </row>
    <row r="33" spans="1:5" x14ac:dyDescent="0.25">
      <c r="A33" t="s">
        <v>64</v>
      </c>
      <c r="B33" t="s">
        <v>65</v>
      </c>
      <c r="C33" s="2">
        <f>INDEX(data!$C$2:$X$53,MATCH('Individual Income'!$A33,data!$A$2:$A$53,0),MATCH('Individual Income'!$I$2,data!$C$1:$X$1,0))/INDEX(data!$C$2:$X$53,MATCH('Individual Income'!$A33,data!$A$2:$A$53,0),MATCH('Individual Income'!$I$4,data!$C$1:$X$1,0))</f>
        <v>1.5508947583826137E-2</v>
      </c>
      <c r="D33" s="2">
        <f>INDEX(data!$C$2:$X$53,MATCH('Individual Income'!$A33,data!$A$2:$A$53,0),MATCH('Individual Income'!$I$4,data!$C$1:$X$1,0))/INDEX(data!$C$2:$X$53,MATCH('Individual Income'!$A33,data!$A$2:$A$53,0),MATCH('Individual Income'!$I$3,data!$C$1:$X$1,0))</f>
        <v>35585.308218290949</v>
      </c>
      <c r="E33" s="2">
        <f t="shared" si="0"/>
        <v>551.89067991177183</v>
      </c>
    </row>
    <row r="34" spans="1:5" x14ac:dyDescent="0.25">
      <c r="A34" t="s">
        <v>66</v>
      </c>
      <c r="B34" t="s">
        <v>67</v>
      </c>
      <c r="C34" s="2">
        <f>INDEX(data!$C$2:$X$53,MATCH('Individual Income'!$A34,data!$A$2:$A$53,0),MATCH('Individual Income'!$I$2,data!$C$1:$X$1,0))/INDEX(data!$C$2:$X$53,MATCH('Individual Income'!$A34,data!$A$2:$A$53,0),MATCH('Individual Income'!$I$4,data!$C$1:$X$1,0))</f>
        <v>4.5214904012951904E-2</v>
      </c>
      <c r="D34" s="2">
        <f>INDEX(data!$C$2:$X$53,MATCH('Individual Income'!$A34,data!$A$2:$A$53,0),MATCH('Individual Income'!$I$4,data!$C$1:$X$1,0))/INDEX(data!$C$2:$X$53,MATCH('Individual Income'!$A34,data!$A$2:$A$53,0),MATCH('Individual Income'!$I$3,data!$C$1:$X$1,0))</f>
        <v>53570.742851838666</v>
      </c>
      <c r="E34" s="2">
        <f t="shared" si="0"/>
        <v>2422.1959959484147</v>
      </c>
    </row>
    <row r="35" spans="1:5" x14ac:dyDescent="0.25">
      <c r="A35" t="s">
        <v>68</v>
      </c>
      <c r="B35" t="s">
        <v>69</v>
      </c>
      <c r="C35" s="2">
        <f>INDEX(data!$C$2:$X$53,MATCH('Individual Income'!$A35,data!$A$2:$A$53,0),MATCH('Individual Income'!$I$2,data!$C$1:$X$1,0))/INDEX(data!$C$2:$X$53,MATCH('Individual Income'!$A35,data!$A$2:$A$53,0),MATCH('Individual Income'!$I$4,data!$C$1:$X$1,0))</f>
        <v>2.7556569787931549E-2</v>
      </c>
      <c r="D35" s="2">
        <f>INDEX(data!$C$2:$X$53,MATCH('Individual Income'!$A35,data!$A$2:$A$53,0),MATCH('Individual Income'!$I$4,data!$C$1:$X$1,0))/INDEX(data!$C$2:$X$53,MATCH('Individual Income'!$A35,data!$A$2:$A$53,0),MATCH('Individual Income'!$I$3,data!$C$1:$X$1,0))</f>
        <v>38655.153920510915</v>
      </c>
      <c r="E35" s="2">
        <f t="shared" si="0"/>
        <v>1065.2034466737948</v>
      </c>
    </row>
    <row r="36" spans="1:5" x14ac:dyDescent="0.25">
      <c r="A36" t="s">
        <v>70</v>
      </c>
      <c r="B36" t="s">
        <v>71</v>
      </c>
      <c r="C36" s="2">
        <f>INDEX(data!$C$2:$X$53,MATCH('Individual Income'!$A36,data!$A$2:$A$53,0),MATCH('Individual Income'!$I$2,data!$C$1:$X$1,0))/INDEX(data!$C$2:$X$53,MATCH('Individual Income'!$A36,data!$A$2:$A$53,0),MATCH('Individual Income'!$I$4,data!$C$1:$X$1,0))</f>
        <v>1.1128637084350447E-2</v>
      </c>
      <c r="D36" s="2">
        <f>INDEX(data!$C$2:$X$53,MATCH('Individual Income'!$A36,data!$A$2:$A$53,0),MATCH('Individual Income'!$I$4,data!$C$1:$X$1,0))/INDEX(data!$C$2:$X$53,MATCH('Individual Income'!$A36,data!$A$2:$A$53,0),MATCH('Individual Income'!$I$3,data!$C$1:$X$1,0))</f>
        <v>55388.126064371783</v>
      </c>
      <c r="E36" s="2">
        <f t="shared" si="0"/>
        <v>616.39435375264543</v>
      </c>
    </row>
    <row r="37" spans="1:5" x14ac:dyDescent="0.25">
      <c r="A37" t="s">
        <v>72</v>
      </c>
      <c r="B37" t="s">
        <v>73</v>
      </c>
      <c r="C37" s="2">
        <f>INDEX(data!$C$2:$X$53,MATCH('Individual Income'!$A37,data!$A$2:$A$53,0),MATCH('Individual Income'!$I$2,data!$C$1:$X$1,0))/INDEX(data!$C$2:$X$53,MATCH('Individual Income'!$A37,data!$A$2:$A$53,0),MATCH('Individual Income'!$I$4,data!$C$1:$X$1,0))</f>
        <v>2.8826975385605923E-2</v>
      </c>
      <c r="D37" s="2">
        <f>INDEX(data!$C$2:$X$53,MATCH('Individual Income'!$A37,data!$A$2:$A$53,0),MATCH('Individual Income'!$I$4,data!$C$1:$X$1,0))/INDEX(data!$C$2:$X$53,MATCH('Individual Income'!$A37,data!$A$2:$A$53,0),MATCH('Individual Income'!$I$3,data!$C$1:$X$1,0))</f>
        <v>40329.20072641952</v>
      </c>
      <c r="E37" s="2">
        <f t="shared" si="0"/>
        <v>1162.5688766616561</v>
      </c>
    </row>
    <row r="38" spans="1:5" x14ac:dyDescent="0.25">
      <c r="A38" t="s">
        <v>74</v>
      </c>
      <c r="B38" t="s">
        <v>75</v>
      </c>
      <c r="C38" s="2">
        <f>INDEX(data!$C$2:$X$53,MATCH('Individual Income'!$A38,data!$A$2:$A$53,0),MATCH('Individual Income'!$I$2,data!$C$1:$X$1,0))/INDEX(data!$C$2:$X$53,MATCH('Individual Income'!$A38,data!$A$2:$A$53,0),MATCH('Individual Income'!$I$4,data!$C$1:$X$1,0))</f>
        <v>1.7493358815613699E-2</v>
      </c>
      <c r="D38" s="2">
        <f>INDEX(data!$C$2:$X$53,MATCH('Individual Income'!$A38,data!$A$2:$A$53,0),MATCH('Individual Income'!$I$4,data!$C$1:$X$1,0))/INDEX(data!$C$2:$X$53,MATCH('Individual Income'!$A38,data!$A$2:$A$53,0),MATCH('Individual Income'!$I$3,data!$C$1:$X$1,0))</f>
        <v>41549.255067841499</v>
      </c>
      <c r="E38" s="2">
        <f t="shared" si="0"/>
        <v>726.83602742320727</v>
      </c>
    </row>
    <row r="39" spans="1:5" x14ac:dyDescent="0.25">
      <c r="A39" t="s">
        <v>76</v>
      </c>
      <c r="B39" t="s">
        <v>77</v>
      </c>
      <c r="C39" s="2">
        <f>INDEX(data!$C$2:$X$53,MATCH('Individual Income'!$A39,data!$A$2:$A$53,0),MATCH('Individual Income'!$I$2,data!$C$1:$X$1,0))/INDEX(data!$C$2:$X$53,MATCH('Individual Income'!$A39,data!$A$2:$A$53,0),MATCH('Individual Income'!$I$4,data!$C$1:$X$1,0))</f>
        <v>3.8235612303677655E-2</v>
      </c>
      <c r="D39" s="2">
        <f>INDEX(data!$C$2:$X$53,MATCH('Individual Income'!$A39,data!$A$2:$A$53,0),MATCH('Individual Income'!$I$4,data!$C$1:$X$1,0))/INDEX(data!$C$2:$X$53,MATCH('Individual Income'!$A39,data!$A$2:$A$53,0),MATCH('Individual Income'!$I$3,data!$C$1:$X$1,0))</f>
        <v>39082.698674732295</v>
      </c>
      <c r="E39" s="2">
        <f t="shared" si="0"/>
        <v>1494.3509143085205</v>
      </c>
    </row>
    <row r="40" spans="1:5" x14ac:dyDescent="0.25">
      <c r="A40" t="s">
        <v>78</v>
      </c>
      <c r="B40" t="s">
        <v>79</v>
      </c>
      <c r="C40" s="2">
        <f>INDEX(data!$C$2:$X$53,MATCH('Individual Income'!$A40,data!$A$2:$A$53,0),MATCH('Individual Income'!$I$2,data!$C$1:$X$1,0))/INDEX(data!$C$2:$X$53,MATCH('Individual Income'!$A40,data!$A$2:$A$53,0),MATCH('Individual Income'!$I$4,data!$C$1:$X$1,0))</f>
        <v>2.4480877142693976E-2</v>
      </c>
      <c r="D40" s="2">
        <f>INDEX(data!$C$2:$X$53,MATCH('Individual Income'!$A40,data!$A$2:$A$53,0),MATCH('Individual Income'!$I$4,data!$C$1:$X$1,0))/INDEX(data!$C$2:$X$53,MATCH('Individual Income'!$A40,data!$A$2:$A$53,0),MATCH('Individual Income'!$I$3,data!$C$1:$X$1,0))</f>
        <v>45781.399561458013</v>
      </c>
      <c r="E40" s="2">
        <f t="shared" si="0"/>
        <v>1120.7688180846376</v>
      </c>
    </row>
    <row r="41" spans="1:5" x14ac:dyDescent="0.25">
      <c r="A41" t="s">
        <v>80</v>
      </c>
      <c r="B41" t="s">
        <v>81</v>
      </c>
      <c r="C41" s="2">
        <f>INDEX(data!$C$2:$X$53,MATCH('Individual Income'!$A41,data!$A$2:$A$53,0),MATCH('Individual Income'!$I$2,data!$C$1:$X$1,0))/INDEX(data!$C$2:$X$53,MATCH('Individual Income'!$A41,data!$A$2:$A$53,0),MATCH('Individual Income'!$I$4,data!$C$1:$X$1,0))</f>
        <v>2.2025978288105458E-2</v>
      </c>
      <c r="D41" s="2">
        <f>INDEX(data!$C$2:$X$53,MATCH('Individual Income'!$A41,data!$A$2:$A$53,0),MATCH('Individual Income'!$I$4,data!$C$1:$X$1,0))/INDEX(data!$C$2:$X$53,MATCH('Individual Income'!$A41,data!$A$2:$A$53,0),MATCH('Individual Income'!$I$3,data!$C$1:$X$1,0))</f>
        <v>46083.649919202915</v>
      </c>
      <c r="E41" s="2">
        <f t="shared" si="0"/>
        <v>1015.0374725570163</v>
      </c>
    </row>
    <row r="42" spans="1:5" x14ac:dyDescent="0.25">
      <c r="A42" t="s">
        <v>82</v>
      </c>
      <c r="B42" t="s">
        <v>83</v>
      </c>
      <c r="C42" s="2">
        <f>INDEX(data!$C$2:$X$53,MATCH('Individual Income'!$A42,data!$A$2:$A$53,0),MATCH('Individual Income'!$I$2,data!$C$1:$X$1,0))/INDEX(data!$C$2:$X$53,MATCH('Individual Income'!$A42,data!$A$2:$A$53,0),MATCH('Individual Income'!$I$4,data!$C$1:$X$1,0))</f>
        <v>1.8492076123699262E-2</v>
      </c>
      <c r="D42" s="2">
        <f>INDEX(data!$C$2:$X$53,MATCH('Individual Income'!$A42,data!$A$2:$A$53,0),MATCH('Individual Income'!$I$4,data!$C$1:$X$1,0))/INDEX(data!$C$2:$X$53,MATCH('Individual Income'!$A42,data!$A$2:$A$53,0),MATCH('Individual Income'!$I$3,data!$C$1:$X$1,0))</f>
        <v>35460.851505975181</v>
      </c>
      <c r="E42" s="2">
        <f t="shared" si="0"/>
        <v>655.74476545968867</v>
      </c>
    </row>
    <row r="43" spans="1:5" x14ac:dyDescent="0.25">
      <c r="A43" t="s">
        <v>84</v>
      </c>
      <c r="B43" t="s">
        <v>85</v>
      </c>
      <c r="C43" s="2">
        <f>INDEX(data!$C$2:$X$53,MATCH('Individual Income'!$A43,data!$A$2:$A$53,0),MATCH('Individual Income'!$I$2,data!$C$1:$X$1,0))/INDEX(data!$C$2:$X$53,MATCH('Individual Income'!$A43,data!$A$2:$A$53,0),MATCH('Individual Income'!$I$4,data!$C$1:$X$1,0))</f>
        <v>0</v>
      </c>
      <c r="D43" s="2">
        <f>INDEX(data!$C$2:$X$53,MATCH('Individual Income'!$A43,data!$A$2:$A$53,0),MATCH('Individual Income'!$I$4,data!$C$1:$X$1,0))/INDEX(data!$C$2:$X$53,MATCH('Individual Income'!$A43,data!$A$2:$A$53,0),MATCH('Individual Income'!$I$3,data!$C$1:$X$1,0))</f>
        <v>44791.623527268894</v>
      </c>
      <c r="E43" s="2">
        <f t="shared" si="0"/>
        <v>0</v>
      </c>
    </row>
    <row r="44" spans="1:5" x14ac:dyDescent="0.25">
      <c r="A44" t="s">
        <v>86</v>
      </c>
      <c r="B44" t="s">
        <v>87</v>
      </c>
      <c r="C44" s="2">
        <f>INDEX(data!$C$2:$X$53,MATCH('Individual Income'!$A44,data!$A$2:$A$53,0),MATCH('Individual Income'!$I$2,data!$C$1:$X$1,0))/INDEX(data!$C$2:$X$53,MATCH('Individual Income'!$A44,data!$A$2:$A$53,0),MATCH('Individual Income'!$I$4,data!$C$1:$X$1,0))</f>
        <v>7.2139827204746577E-4</v>
      </c>
      <c r="D44" s="2">
        <f>INDEX(data!$C$2:$X$53,MATCH('Individual Income'!$A44,data!$A$2:$A$53,0),MATCH('Individual Income'!$I$4,data!$C$1:$X$1,0))/INDEX(data!$C$2:$X$53,MATCH('Individual Income'!$A44,data!$A$2:$A$53,0),MATCH('Individual Income'!$I$3,data!$C$1:$X$1,0))</f>
        <v>39136.922039473124</v>
      </c>
      <c r="E44" s="2">
        <f t="shared" si="0"/>
        <v>28.233307932532291</v>
      </c>
    </row>
    <row r="45" spans="1:5" x14ac:dyDescent="0.25">
      <c r="A45" t="s">
        <v>88</v>
      </c>
      <c r="B45" t="s">
        <v>89</v>
      </c>
      <c r="C45" s="2">
        <f>INDEX(data!$C$2:$X$53,MATCH('Individual Income'!$A45,data!$A$2:$A$53,0),MATCH('Individual Income'!$I$2,data!$C$1:$X$1,0))/INDEX(data!$C$2:$X$53,MATCH('Individual Income'!$A45,data!$A$2:$A$53,0),MATCH('Individual Income'!$I$4,data!$C$1:$X$1,0))</f>
        <v>0</v>
      </c>
      <c r="D45" s="2">
        <f>INDEX(data!$C$2:$X$53,MATCH('Individual Income'!$A45,data!$A$2:$A$53,0),MATCH('Individual Income'!$I$4,data!$C$1:$X$1,0))/INDEX(data!$C$2:$X$53,MATCH('Individual Income'!$A45,data!$A$2:$A$53,0),MATCH('Individual Income'!$I$3,data!$C$1:$X$1,0))</f>
        <v>43504.530661763652</v>
      </c>
      <c r="E45" s="2">
        <f t="shared" si="0"/>
        <v>0</v>
      </c>
    </row>
    <row r="46" spans="1:5" x14ac:dyDescent="0.25">
      <c r="A46" t="s">
        <v>90</v>
      </c>
      <c r="B46" t="s">
        <v>91</v>
      </c>
      <c r="C46" s="2">
        <f>INDEX(data!$C$2:$X$53,MATCH('Individual Income'!$A46,data!$A$2:$A$53,0),MATCH('Individual Income'!$I$2,data!$C$1:$X$1,0))/INDEX(data!$C$2:$X$53,MATCH('Individual Income'!$A46,data!$A$2:$A$53,0),MATCH('Individual Income'!$I$4,data!$C$1:$X$1,0))</f>
        <v>2.2097590525646939E-2</v>
      </c>
      <c r="D46" s="2">
        <f>INDEX(data!$C$2:$X$53,MATCH('Individual Income'!$A46,data!$A$2:$A$53,0),MATCH('Individual Income'!$I$4,data!$C$1:$X$1,0))/INDEX(data!$C$2:$X$53,MATCH('Individual Income'!$A46,data!$A$2:$A$53,0),MATCH('Individual Income'!$I$3,data!$C$1:$X$1,0))</f>
        <v>44265.999220825885</v>
      </c>
      <c r="E46" s="2">
        <f t="shared" si="0"/>
        <v>978.17192499041687</v>
      </c>
    </row>
    <row r="47" spans="1:5" x14ac:dyDescent="0.25">
      <c r="A47" t="s">
        <v>92</v>
      </c>
      <c r="B47" t="s">
        <v>93</v>
      </c>
      <c r="C47" s="2">
        <f>INDEX(data!$C$2:$X$53,MATCH('Individual Income'!$A47,data!$A$2:$A$53,0),MATCH('Individual Income'!$I$2,data!$C$1:$X$1,0))/INDEX(data!$C$2:$X$53,MATCH('Individual Income'!$A47,data!$A$2:$A$53,0),MATCH('Individual Income'!$I$4,data!$C$1:$X$1,0))</f>
        <v>2.3999660219001115E-2</v>
      </c>
      <c r="D47" s="2">
        <f>INDEX(data!$C$2:$X$53,MATCH('Individual Income'!$A47,data!$A$2:$A$53,0),MATCH('Individual Income'!$I$4,data!$C$1:$X$1,0))/INDEX(data!$C$2:$X$53,MATCH('Individual Income'!$A47,data!$A$2:$A$53,0),MATCH('Individual Income'!$I$3,data!$C$1:$X$1,0))</f>
        <v>35994.780039464917</v>
      </c>
      <c r="E47" s="2">
        <f t="shared" si="0"/>
        <v>863.86249060484158</v>
      </c>
    </row>
    <row r="48" spans="1:5" x14ac:dyDescent="0.25">
      <c r="A48" t="s">
        <v>94</v>
      </c>
      <c r="B48" t="s">
        <v>95</v>
      </c>
      <c r="C48" s="2">
        <f>INDEX(data!$C$2:$X$53,MATCH('Individual Income'!$A48,data!$A$2:$A$53,0),MATCH('Individual Income'!$I$2,data!$C$1:$X$1,0))/INDEX(data!$C$2:$X$53,MATCH('Individual Income'!$A48,data!$A$2:$A$53,0),MATCH('Individual Income'!$I$4,data!$C$1:$X$1,0))</f>
        <v>2.1581527669235042E-2</v>
      </c>
      <c r="D48" s="2">
        <f>INDEX(data!$C$2:$X$53,MATCH('Individual Income'!$A48,data!$A$2:$A$53,0),MATCH('Individual Income'!$I$4,data!$C$1:$X$1,0))/INDEX(data!$C$2:$X$53,MATCH('Individual Income'!$A48,data!$A$2:$A$53,0),MATCH('Individual Income'!$I$3,data!$C$1:$X$1,0))</f>
        <v>44286.935148481643</v>
      </c>
      <c r="E48" s="2">
        <f t="shared" si="0"/>
        <v>955.77971629257445</v>
      </c>
    </row>
    <row r="49" spans="1:5" x14ac:dyDescent="0.25">
      <c r="A49" t="s">
        <v>96</v>
      </c>
      <c r="B49" t="s">
        <v>97</v>
      </c>
      <c r="C49" s="2">
        <f>INDEX(data!$C$2:$X$53,MATCH('Individual Income'!$A49,data!$A$2:$A$53,0),MATCH('Individual Income'!$I$2,data!$C$1:$X$1,0))/INDEX(data!$C$2:$X$53,MATCH('Individual Income'!$A49,data!$A$2:$A$53,0),MATCH('Individual Income'!$I$4,data!$C$1:$X$1,0))</f>
        <v>2.5281024546487299E-2</v>
      </c>
      <c r="D49" s="2">
        <f>INDEX(data!$C$2:$X$53,MATCH('Individual Income'!$A49,data!$A$2:$A$53,0),MATCH('Individual Income'!$I$4,data!$C$1:$X$1,0))/INDEX(data!$C$2:$X$53,MATCH('Individual Income'!$A49,data!$A$2:$A$53,0),MATCH('Individual Income'!$I$3,data!$C$1:$X$1,0))</f>
        <v>49320.467199175146</v>
      </c>
      <c r="E49" s="2">
        <f t="shared" si="0"/>
        <v>1246.8719419065685</v>
      </c>
    </row>
    <row r="50" spans="1:5" x14ac:dyDescent="0.25">
      <c r="A50" t="s">
        <v>98</v>
      </c>
      <c r="B50" t="s">
        <v>99</v>
      </c>
      <c r="C50" s="2">
        <f>INDEX(data!$C$2:$X$53,MATCH('Individual Income'!$A50,data!$A$2:$A$53,0),MATCH('Individual Income'!$I$2,data!$C$1:$X$1,0))/INDEX(data!$C$2:$X$53,MATCH('Individual Income'!$A50,data!$A$2:$A$53,0),MATCH('Individual Income'!$I$4,data!$C$1:$X$1,0))</f>
        <v>0</v>
      </c>
      <c r="D50" s="2">
        <f>INDEX(data!$C$2:$X$53,MATCH('Individual Income'!$A50,data!$A$2:$A$53,0),MATCH('Individual Income'!$I$4,data!$C$1:$X$1,0))/INDEX(data!$C$2:$X$53,MATCH('Individual Income'!$A50,data!$A$2:$A$53,0),MATCH('Individual Income'!$I$3,data!$C$1:$X$1,0))</f>
        <v>47343.578065128888</v>
      </c>
      <c r="E50" s="2">
        <f t="shared" si="0"/>
        <v>0</v>
      </c>
    </row>
    <row r="51" spans="1:5" x14ac:dyDescent="0.25">
      <c r="A51" t="s">
        <v>100</v>
      </c>
      <c r="B51" t="s">
        <v>101</v>
      </c>
      <c r="C51" s="2">
        <f>INDEX(data!$C$2:$X$53,MATCH('Individual Income'!$A51,data!$A$2:$A$53,0),MATCH('Individual Income'!$I$2,data!$C$1:$X$1,0))/INDEX(data!$C$2:$X$53,MATCH('Individual Income'!$A51,data!$A$2:$A$53,0),MATCH('Individual Income'!$I$4,data!$C$1:$X$1,0))</f>
        <v>2.67377779218077E-2</v>
      </c>
      <c r="D51" s="2">
        <f>INDEX(data!$C$2:$X$53,MATCH('Individual Income'!$A51,data!$A$2:$A$53,0),MATCH('Individual Income'!$I$4,data!$C$1:$X$1,0))/INDEX(data!$C$2:$X$53,MATCH('Individual Income'!$A51,data!$A$2:$A$53,0),MATCH('Individual Income'!$I$3,data!$C$1:$X$1,0))</f>
        <v>35374.081310641042</v>
      </c>
      <c r="E51" s="2">
        <f t="shared" si="0"/>
        <v>945.82433027188847</v>
      </c>
    </row>
    <row r="52" spans="1:5" x14ac:dyDescent="0.25">
      <c r="A52" t="s">
        <v>102</v>
      </c>
      <c r="B52" t="s">
        <v>103</v>
      </c>
      <c r="C52" s="2">
        <f>INDEX(data!$C$2:$X$53,MATCH('Individual Income'!$A52,data!$A$2:$A$53,0),MATCH('Individual Income'!$I$2,data!$C$1:$X$1,0))/INDEX(data!$C$2:$X$53,MATCH('Individual Income'!$A52,data!$A$2:$A$53,0),MATCH('Individual Income'!$I$4,data!$C$1:$X$1,0))</f>
        <v>2.7817781933954733E-2</v>
      </c>
      <c r="D52" s="2">
        <f>INDEX(data!$C$2:$X$53,MATCH('Individual Income'!$A52,data!$A$2:$A$53,0),MATCH('Individual Income'!$I$4,data!$C$1:$X$1,0))/INDEX(data!$C$2:$X$53,MATCH('Individual Income'!$A52,data!$A$2:$A$53,0),MATCH('Individual Income'!$I$3,data!$C$1:$X$1,0))</f>
        <v>42463.061111413881</v>
      </c>
      <c r="E52" s="2">
        <f t="shared" si="0"/>
        <v>1181.2281742455048</v>
      </c>
    </row>
    <row r="53" spans="1:5" x14ac:dyDescent="0.25">
      <c r="A53" t="s">
        <v>104</v>
      </c>
      <c r="B53" t="s">
        <v>105</v>
      </c>
      <c r="C53" s="2">
        <f>INDEX(data!$C$2:$X$53,MATCH('Individual Income'!$A53,data!$A$2:$A$53,0),MATCH('Individual Income'!$I$2,data!$C$1:$X$1,0))/INDEX(data!$C$2:$X$53,MATCH('Individual Income'!$A53,data!$A$2:$A$53,0),MATCH('Individual Income'!$I$4,data!$C$1:$X$1,0))</f>
        <v>0</v>
      </c>
      <c r="D53" s="2">
        <f>INDEX(data!$C$2:$X$53,MATCH('Individual Income'!$A53,data!$A$2:$A$53,0),MATCH('Individual Income'!$I$4,data!$C$1:$X$1,0))/INDEX(data!$C$2:$X$53,MATCH('Individual Income'!$A53,data!$A$2:$A$53,0),MATCH('Individual Income'!$I$3,data!$C$1:$X$1,0))</f>
        <v>52154.080566066841</v>
      </c>
      <c r="E53" s="2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J10" sqref="J10"/>
    </sheetView>
  </sheetViews>
  <sheetFormatPr defaultRowHeight="15" x14ac:dyDescent="0.25"/>
  <cols>
    <col min="3" max="3" width="12.28515625" bestFit="1" customWidth="1"/>
    <col min="4" max="4" width="19.28515625" bestFit="1" customWidth="1"/>
    <col min="5" max="5" width="15.5703125" bestFit="1" customWidth="1"/>
  </cols>
  <sheetData>
    <row r="1" spans="1:9" x14ac:dyDescent="0.25">
      <c r="A1" s="1" t="s">
        <v>0</v>
      </c>
      <c r="B1" s="1" t="s">
        <v>1</v>
      </c>
      <c r="C1" t="s">
        <v>117</v>
      </c>
      <c r="D1" t="s">
        <v>118</v>
      </c>
      <c r="E1" t="s">
        <v>119</v>
      </c>
    </row>
    <row r="2" spans="1:9" x14ac:dyDescent="0.25">
      <c r="A2" t="s">
        <v>2</v>
      </c>
      <c r="B2" t="s">
        <v>3</v>
      </c>
      <c r="C2" s="2">
        <f>INDEX(data!$C$2:$X$53,MATCH('Corporate Income'!$A2,data!$A$2:$A$53,0),MATCH('Corporate Income'!$I$2,data!$C$1:$X$1,0))/INDEX(data!$C$2:$X$53,MATCH('Corporate Income'!$A2,data!$A$2:$A$53,0),MATCH('Corporate Income'!$I$4,data!$C$1:$X$1,0))</f>
        <v>2.380470036338238E-3</v>
      </c>
      <c r="D2" s="2">
        <f>INDEX(data!$C$2:$X$53,MATCH('Corporate Income'!$A2,data!$A$2:$A$53,0),MATCH('Corporate Income'!$I$4,data!$C$1:$X$1,0))/INDEX(data!$C$2:$X$53,MATCH('Corporate Income'!$A2,data!$A$2:$A$53,0),MATCH('Corporate Income'!$I$3,data!$C$1:$X$1,0))</f>
        <v>36035.704322007092</v>
      </c>
      <c r="E2" s="2">
        <f>C2*D2</f>
        <v>85.781914376882227</v>
      </c>
      <c r="H2" t="s">
        <v>120</v>
      </c>
      <c r="I2" t="s">
        <v>113</v>
      </c>
    </row>
    <row r="3" spans="1:9" x14ac:dyDescent="0.25">
      <c r="A3" t="s">
        <v>4</v>
      </c>
      <c r="B3" t="s">
        <v>5</v>
      </c>
      <c r="C3" s="2">
        <f>INDEX(data!$C$2:$X$53,MATCH('Corporate Income'!$A3,data!$A$2:$A$53,0),MATCH('Corporate Income'!$I$2,data!$C$1:$X$1,0))/INDEX(data!$C$2:$X$53,MATCH('Corporate Income'!$A3,data!$A$2:$A$53,0),MATCH('Corporate Income'!$I$4,data!$C$1:$X$1,0))</f>
        <v>1.7353880716381168E-2</v>
      </c>
      <c r="D3" s="2">
        <f>INDEX(data!$C$2:$X$53,MATCH('Corporate Income'!$A3,data!$A$2:$A$53,0),MATCH('Corporate Income'!$I$4,data!$C$1:$X$1,0))/INDEX(data!$C$2:$X$53,MATCH('Corporate Income'!$A3,data!$A$2:$A$53,0),MATCH('Corporate Income'!$I$3,data!$C$1:$X$1,0))</f>
        <v>52269.186314512343</v>
      </c>
      <c r="E3" s="2">
        <f t="shared" ref="E3:E53" si="0">C3*D3</f>
        <v>907.07322444435022</v>
      </c>
      <c r="I3" t="s">
        <v>106</v>
      </c>
    </row>
    <row r="4" spans="1:9" x14ac:dyDescent="0.25">
      <c r="A4" t="s">
        <v>6</v>
      </c>
      <c r="B4" t="s">
        <v>7</v>
      </c>
      <c r="C4" s="2">
        <f>INDEX(data!$C$2:$X$53,MATCH('Corporate Income'!$A4,data!$A$2:$A$53,0),MATCH('Corporate Income'!$I$2,data!$C$1:$X$1,0))/INDEX(data!$C$2:$X$53,MATCH('Corporate Income'!$A4,data!$A$2:$A$53,0),MATCH('Corporate Income'!$I$4,data!$C$1:$X$1,0))</f>
        <v>2.6858623023550193E-3</v>
      </c>
      <c r="D4" s="2">
        <f>INDEX(data!$C$2:$X$53,MATCH('Corporate Income'!$A4,data!$A$2:$A$53,0),MATCH('Corporate Income'!$I$4,data!$C$1:$X$1,0))/INDEX(data!$C$2:$X$53,MATCH('Corporate Income'!$A4,data!$A$2:$A$53,0),MATCH('Corporate Income'!$I$3,data!$C$1:$X$1,0))</f>
        <v>36788.209881401461</v>
      </c>
      <c r="E4" s="2">
        <f t="shared" si="0"/>
        <v>98.808066091580599</v>
      </c>
      <c r="I4" t="s">
        <v>107</v>
      </c>
    </row>
    <row r="5" spans="1:9" x14ac:dyDescent="0.25">
      <c r="A5" t="s">
        <v>8</v>
      </c>
      <c r="B5" t="s">
        <v>9</v>
      </c>
      <c r="C5" s="2">
        <f>INDEX(data!$C$2:$X$53,MATCH('Corporate Income'!$A5,data!$A$2:$A$53,0),MATCH('Corporate Income'!$I$2,data!$C$1:$X$1,0))/INDEX(data!$C$2:$X$53,MATCH('Corporate Income'!$A5,data!$A$2:$A$53,0),MATCH('Corporate Income'!$I$4,data!$C$1:$X$1,0))</f>
        <v>3.7753219162583794E-3</v>
      </c>
      <c r="D5" s="2">
        <f>INDEX(data!$C$2:$X$53,MATCH('Corporate Income'!$A5,data!$A$2:$A$53,0),MATCH('Corporate Income'!$I$4,data!$C$1:$X$1,0))/INDEX(data!$C$2:$X$53,MATCH('Corporate Income'!$A5,data!$A$2:$A$53,0),MATCH('Corporate Income'!$I$3,data!$C$1:$X$1,0))</f>
        <v>36290.891737022343</v>
      </c>
      <c r="E5" s="2">
        <f t="shared" si="0"/>
        <v>137.00979893534057</v>
      </c>
    </row>
    <row r="6" spans="1:9" x14ac:dyDescent="0.25">
      <c r="A6" t="s">
        <v>10</v>
      </c>
      <c r="B6" t="s">
        <v>11</v>
      </c>
      <c r="C6" s="2">
        <f>INDEX(data!$C$2:$X$53,MATCH('Corporate Income'!$A6,data!$A$2:$A$53,0),MATCH('Corporate Income'!$I$2,data!$C$1:$X$1,0))/INDEX(data!$C$2:$X$53,MATCH('Corporate Income'!$A6,data!$A$2:$A$53,0),MATCH('Corporate Income'!$I$4,data!$C$1:$X$1,0))</f>
        <v>4.3861037213944751E-3</v>
      </c>
      <c r="D6" s="2">
        <f>INDEX(data!$C$2:$X$53,MATCH('Corporate Income'!$A6,data!$A$2:$A$53,0),MATCH('Corporate Income'!$I$4,data!$C$1:$X$1,0))/INDEX(data!$C$2:$X$53,MATCH('Corporate Income'!$A6,data!$A$2:$A$53,0),MATCH('Corporate Income'!$I$3,data!$C$1:$X$1,0))</f>
        <v>47613.827550168433</v>
      </c>
      <c r="E6" s="2">
        <f t="shared" si="0"/>
        <v>208.83918620762856</v>
      </c>
    </row>
    <row r="7" spans="1:9" x14ac:dyDescent="0.25">
      <c r="A7" t="s">
        <v>12</v>
      </c>
      <c r="B7" t="s">
        <v>13</v>
      </c>
      <c r="C7" s="2">
        <f>INDEX(data!$C$2:$X$53,MATCH('Corporate Income'!$A7,data!$A$2:$A$53,0),MATCH('Corporate Income'!$I$2,data!$C$1:$X$1,0))/INDEX(data!$C$2:$X$53,MATCH('Corporate Income'!$A7,data!$A$2:$A$53,0),MATCH('Corporate Income'!$I$4,data!$C$1:$X$1,0))</f>
        <v>2.0432250030926035E-3</v>
      </c>
      <c r="D7" s="2">
        <f>INDEX(data!$C$2:$X$53,MATCH('Corporate Income'!$A7,data!$A$2:$A$53,0),MATCH('Corporate Income'!$I$4,data!$C$1:$X$1,0))/INDEX(data!$C$2:$X$53,MATCH('Corporate Income'!$A7,data!$A$2:$A$53,0),MATCH('Corporate Income'!$I$3,data!$C$1:$X$1,0))</f>
        <v>46401.951842832488</v>
      </c>
      <c r="E7" s="2">
        <f t="shared" si="0"/>
        <v>94.809628197574256</v>
      </c>
    </row>
    <row r="8" spans="1:9" x14ac:dyDescent="0.25">
      <c r="A8" t="s">
        <v>14</v>
      </c>
      <c r="B8" t="s">
        <v>15</v>
      </c>
      <c r="C8" s="2">
        <f>INDEX(data!$C$2:$X$53,MATCH('Corporate Income'!$A8,data!$A$2:$A$53,0),MATCH('Corporate Income'!$I$2,data!$C$1:$X$1,0))/INDEX(data!$C$2:$X$53,MATCH('Corporate Income'!$A8,data!$A$2:$A$53,0),MATCH('Corporate Income'!$I$4,data!$C$1:$X$1,0))</f>
        <v>2.7887910733355665E-3</v>
      </c>
      <c r="D8" s="2">
        <f>INDEX(data!$C$2:$X$53,MATCH('Corporate Income'!$A8,data!$A$2:$A$53,0),MATCH('Corporate Income'!$I$4,data!$C$1:$X$1,0))/INDEX(data!$C$2:$X$53,MATCH('Corporate Income'!$A8,data!$A$2:$A$53,0),MATCH('Corporate Income'!$I$3,data!$C$1:$X$1,0))</f>
        <v>62738.101226309424</v>
      </c>
      <c r="E8" s="2">
        <f t="shared" si="0"/>
        <v>174.96345665795488</v>
      </c>
    </row>
    <row r="9" spans="1:9" x14ac:dyDescent="0.25">
      <c r="A9" t="s">
        <v>16</v>
      </c>
      <c r="B9" t="s">
        <v>17</v>
      </c>
      <c r="C9" s="2">
        <f>INDEX(data!$C$2:$X$53,MATCH('Corporate Income'!$A9,data!$A$2:$A$53,0),MATCH('Corporate Income'!$I$2,data!$C$1:$X$1,0))/INDEX(data!$C$2:$X$53,MATCH('Corporate Income'!$A9,data!$A$2:$A$53,0),MATCH('Corporate Income'!$I$4,data!$C$1:$X$1,0))</f>
        <v>6.5179840866598573E-3</v>
      </c>
      <c r="D9" s="2">
        <f>INDEX(data!$C$2:$X$53,MATCH('Corporate Income'!$A9,data!$A$2:$A$53,0),MATCH('Corporate Income'!$I$4,data!$C$1:$X$1,0))/INDEX(data!$C$2:$X$53,MATCH('Corporate Income'!$A9,data!$A$2:$A$53,0),MATCH('Corporate Income'!$I$3,data!$C$1:$X$1,0))</f>
        <v>44747.045690771214</v>
      </c>
      <c r="E9" s="2">
        <f t="shared" si="0"/>
        <v>291.66053173748833</v>
      </c>
    </row>
    <row r="10" spans="1:9" x14ac:dyDescent="0.25">
      <c r="A10" t="s">
        <v>18</v>
      </c>
      <c r="B10" t="s">
        <v>19</v>
      </c>
      <c r="C10" s="2">
        <f>INDEX(data!$C$2:$X$53,MATCH('Corporate Income'!$A10,data!$A$2:$A$53,0),MATCH('Corporate Income'!$I$2,data!$C$1:$X$1,0))/INDEX(data!$C$2:$X$53,MATCH('Corporate Income'!$A10,data!$A$2:$A$53,0),MATCH('Corporate Income'!$I$4,data!$C$1:$X$1,0))</f>
        <v>1.0636728869348251E-2</v>
      </c>
      <c r="D10" s="2">
        <f>INDEX(data!$C$2:$X$53,MATCH('Corporate Income'!$A10,data!$A$2:$A$53,0),MATCH('Corporate Income'!$I$4,data!$C$1:$X$1,0))/INDEX(data!$C$2:$X$53,MATCH('Corporate Income'!$A10,data!$A$2:$A$53,0),MATCH('Corporate Income'!$I$3,data!$C$1:$X$1,0))</f>
        <v>68973.110355253215</v>
      </c>
      <c r="E10" s="2">
        <f t="shared" si="0"/>
        <v>733.64827412446471</v>
      </c>
    </row>
    <row r="11" spans="1:9" x14ac:dyDescent="0.25">
      <c r="A11" t="s">
        <v>20</v>
      </c>
      <c r="B11" t="s">
        <v>21</v>
      </c>
      <c r="C11" s="2">
        <f>INDEX(data!$C$2:$X$53,MATCH('Corporate Income'!$A11,data!$A$2:$A$53,0),MATCH('Corporate Income'!$I$2,data!$C$1:$X$1,0))/INDEX(data!$C$2:$X$53,MATCH('Corporate Income'!$A11,data!$A$2:$A$53,0),MATCH('Corporate Income'!$I$4,data!$C$1:$X$1,0))</f>
        <v>2.5094180645993465E-3</v>
      </c>
      <c r="D11" s="2">
        <f>INDEX(data!$C$2:$X$53,MATCH('Corporate Income'!$A11,data!$A$2:$A$53,0),MATCH('Corporate Income'!$I$4,data!$C$1:$X$1,0))/INDEX(data!$C$2:$X$53,MATCH('Corporate Income'!$A11,data!$A$2:$A$53,0),MATCH('Corporate Income'!$I$3,data!$C$1:$X$1,0))</f>
        <v>41249.170238349201</v>
      </c>
      <c r="E11" s="2">
        <f t="shared" si="0"/>
        <v>103.51141294584721</v>
      </c>
    </row>
    <row r="12" spans="1:9" x14ac:dyDescent="0.25">
      <c r="A12" t="s">
        <v>22</v>
      </c>
      <c r="B12" t="s">
        <v>23</v>
      </c>
      <c r="C12" s="2">
        <f>INDEX(data!$C$2:$X$53,MATCH('Corporate Income'!$A12,data!$A$2:$A$53,0),MATCH('Corporate Income'!$I$2,data!$C$1:$X$1,0))/INDEX(data!$C$2:$X$53,MATCH('Corporate Income'!$A12,data!$A$2:$A$53,0),MATCH('Corporate Income'!$I$4,data!$C$1:$X$1,0))</f>
        <v>1.5984945969377427E-3</v>
      </c>
      <c r="D12" s="2">
        <f>INDEX(data!$C$2:$X$53,MATCH('Corporate Income'!$A12,data!$A$2:$A$53,0),MATCH('Corporate Income'!$I$4,data!$C$1:$X$1,0))/INDEX(data!$C$2:$X$53,MATCH('Corporate Income'!$A12,data!$A$2:$A$53,0),MATCH('Corporate Income'!$I$3,data!$C$1:$X$1,0))</f>
        <v>37253.772860167359</v>
      </c>
      <c r="E12" s="2">
        <f t="shared" si="0"/>
        <v>59.549954632523445</v>
      </c>
    </row>
    <row r="13" spans="1:9" x14ac:dyDescent="0.25">
      <c r="A13" t="s">
        <v>24</v>
      </c>
      <c r="B13" t="s">
        <v>25</v>
      </c>
      <c r="C13" s="2">
        <f>INDEX(data!$C$2:$X$53,MATCH('Corporate Income'!$A13,data!$A$2:$A$53,0),MATCH('Corporate Income'!$I$2,data!$C$1:$X$1,0))/INDEX(data!$C$2:$X$53,MATCH('Corporate Income'!$A13,data!$A$2:$A$53,0),MATCH('Corporate Income'!$I$4,data!$C$1:$X$1,0))</f>
        <v>1.2947867538358961E-3</v>
      </c>
      <c r="D13" s="2">
        <f>INDEX(data!$C$2:$X$53,MATCH('Corporate Income'!$A13,data!$A$2:$A$53,0),MATCH('Corporate Income'!$I$4,data!$C$1:$X$1,0))/INDEX(data!$C$2:$X$53,MATCH('Corporate Income'!$A13,data!$A$2:$A$53,0),MATCH('Corporate Income'!$I$3,data!$C$1:$X$1,0))</f>
        <v>44504.211044784264</v>
      </c>
      <c r="E13" s="2">
        <f t="shared" si="0"/>
        <v>57.623462950703853</v>
      </c>
    </row>
    <row r="14" spans="1:9" x14ac:dyDescent="0.25">
      <c r="A14" t="s">
        <v>26</v>
      </c>
      <c r="B14" t="s">
        <v>27</v>
      </c>
      <c r="C14" s="2">
        <f>INDEX(data!$C$2:$X$53,MATCH('Corporate Income'!$A14,data!$A$2:$A$53,0),MATCH('Corporate Income'!$I$2,data!$C$1:$X$1,0))/INDEX(data!$C$2:$X$53,MATCH('Corporate Income'!$A14,data!$A$2:$A$53,0),MATCH('Corporate Income'!$I$4,data!$C$1:$X$1,0))</f>
        <v>3.3919368060063015E-3</v>
      </c>
      <c r="D14" s="2">
        <f>INDEX(data!$C$2:$X$53,MATCH('Corporate Income'!$A14,data!$A$2:$A$53,0),MATCH('Corporate Income'!$I$4,data!$C$1:$X$1,0))/INDEX(data!$C$2:$X$53,MATCH('Corporate Income'!$A14,data!$A$2:$A$53,0),MATCH('Corporate Income'!$I$3,data!$C$1:$X$1,0))</f>
        <v>34845.548041790185</v>
      </c>
      <c r="E14" s="2">
        <f t="shared" si="0"/>
        <v>118.19389692840893</v>
      </c>
    </row>
    <row r="15" spans="1:9" x14ac:dyDescent="0.25">
      <c r="A15" t="s">
        <v>28</v>
      </c>
      <c r="B15" t="s">
        <v>29</v>
      </c>
      <c r="C15" s="2">
        <f>INDEX(data!$C$2:$X$53,MATCH('Corporate Income'!$A15,data!$A$2:$A$53,0),MATCH('Corporate Income'!$I$2,data!$C$1:$X$1,0))/INDEX(data!$C$2:$X$53,MATCH('Corporate Income'!$A15,data!$A$2:$A$53,0),MATCH('Corporate Income'!$I$4,data!$C$1:$X$1,0))</f>
        <v>5.8924939006118103E-3</v>
      </c>
      <c r="D15" s="2">
        <f>INDEX(data!$C$2:$X$53,MATCH('Corporate Income'!$A15,data!$A$2:$A$53,0),MATCH('Corporate Income'!$I$4,data!$C$1:$X$1,0))/INDEX(data!$C$2:$X$53,MATCH('Corporate Income'!$A15,data!$A$2:$A$53,0),MATCH('Corporate Income'!$I$3,data!$C$1:$X$1,0))</f>
        <v>46066.502467071979</v>
      </c>
      <c r="E15" s="2">
        <f t="shared" si="0"/>
        <v>271.44658480974056</v>
      </c>
    </row>
    <row r="16" spans="1:9" x14ac:dyDescent="0.25">
      <c r="A16" t="s">
        <v>30</v>
      </c>
      <c r="B16" t="s">
        <v>31</v>
      </c>
      <c r="C16" s="2">
        <f>INDEX(data!$C$2:$X$53,MATCH('Corporate Income'!$A16,data!$A$2:$A$53,0),MATCH('Corporate Income'!$I$2,data!$C$1:$X$1,0))/INDEX(data!$C$2:$X$53,MATCH('Corporate Income'!$A16,data!$A$2:$A$53,0),MATCH('Corporate Income'!$I$4,data!$C$1:$X$1,0))</f>
        <v>3.1992018480465454E-3</v>
      </c>
      <c r="D16" s="2">
        <f>INDEX(data!$C$2:$X$53,MATCH('Corporate Income'!$A16,data!$A$2:$A$53,0),MATCH('Corporate Income'!$I$4,data!$C$1:$X$1,0))/INDEX(data!$C$2:$X$53,MATCH('Corporate Income'!$A16,data!$A$2:$A$53,0),MATCH('Corporate Income'!$I$3,data!$C$1:$X$1,0))</f>
        <v>37987.101904787545</v>
      </c>
      <c r="E16" s="2">
        <f t="shared" si="0"/>
        <v>121.52840661572876</v>
      </c>
    </row>
    <row r="17" spans="1:5" x14ac:dyDescent="0.25">
      <c r="A17" t="s">
        <v>32</v>
      </c>
      <c r="B17" t="s">
        <v>33</v>
      </c>
      <c r="C17" s="2">
        <f>INDEX(data!$C$2:$X$53,MATCH('Corporate Income'!$A17,data!$A$2:$A$53,0),MATCH('Corporate Income'!$I$2,data!$C$1:$X$1,0))/INDEX(data!$C$2:$X$53,MATCH('Corporate Income'!$A17,data!$A$2:$A$53,0),MATCH('Corporate Income'!$I$4,data!$C$1:$X$1,0))</f>
        <v>3.1851528619549576E-3</v>
      </c>
      <c r="D17" s="2">
        <f>INDEX(data!$C$2:$X$53,MATCH('Corporate Income'!$A17,data!$A$2:$A$53,0),MATCH('Corporate Income'!$I$4,data!$C$1:$X$1,0))/INDEX(data!$C$2:$X$53,MATCH('Corporate Income'!$A17,data!$A$2:$A$53,0),MATCH('Corporate Income'!$I$3,data!$C$1:$X$1,0))</f>
        <v>43458.401104054537</v>
      </c>
      <c r="E17" s="2">
        <f t="shared" si="0"/>
        <v>138.4216506525658</v>
      </c>
    </row>
    <row r="18" spans="1:5" x14ac:dyDescent="0.25">
      <c r="A18" t="s">
        <v>34</v>
      </c>
      <c r="B18" t="s">
        <v>35</v>
      </c>
      <c r="C18" s="2">
        <f>INDEX(data!$C$2:$X$53,MATCH('Corporate Income'!$A18,data!$A$2:$A$53,0),MATCH('Corporate Income'!$I$2,data!$C$1:$X$1,0))/INDEX(data!$C$2:$X$53,MATCH('Corporate Income'!$A18,data!$A$2:$A$53,0),MATCH('Corporate Income'!$I$4,data!$C$1:$X$1,0))</f>
        <v>2.5166712491852742E-3</v>
      </c>
      <c r="D18" s="2">
        <f>INDEX(data!$C$2:$X$53,MATCH('Corporate Income'!$A18,data!$A$2:$A$53,0),MATCH('Corporate Income'!$I$4,data!$C$1:$X$1,0))/INDEX(data!$C$2:$X$53,MATCH('Corporate Income'!$A18,data!$A$2:$A$53,0),MATCH('Corporate Income'!$I$3,data!$C$1:$X$1,0))</f>
        <v>43725.291288947963</v>
      </c>
      <c r="E18" s="2">
        <f t="shared" si="0"/>
        <v>110.04218344914666</v>
      </c>
    </row>
    <row r="19" spans="1:5" x14ac:dyDescent="0.25">
      <c r="A19" t="s">
        <v>36</v>
      </c>
      <c r="B19" t="s">
        <v>37</v>
      </c>
      <c r="C19" s="2">
        <f>INDEX(data!$C$2:$X$53,MATCH('Corporate Income'!$A19,data!$A$2:$A$53,0),MATCH('Corporate Income'!$I$2,data!$C$1:$X$1,0))/INDEX(data!$C$2:$X$53,MATCH('Corporate Income'!$A19,data!$A$2:$A$53,0),MATCH('Corporate Income'!$I$4,data!$C$1:$X$1,0))</f>
        <v>4.3921597623892313E-3</v>
      </c>
      <c r="D19" s="2">
        <f>INDEX(data!$C$2:$X$53,MATCH('Corporate Income'!$A19,data!$A$2:$A$53,0),MATCH('Corporate Income'!$I$4,data!$C$1:$X$1,0))/INDEX(data!$C$2:$X$53,MATCH('Corporate Income'!$A19,data!$A$2:$A$53,0),MATCH('Corporate Income'!$I$3,data!$C$1:$X$1,0))</f>
        <v>35814.176912556621</v>
      </c>
      <c r="E19" s="2">
        <f t="shared" si="0"/>
        <v>157.30158675842057</v>
      </c>
    </row>
    <row r="20" spans="1:5" x14ac:dyDescent="0.25">
      <c r="A20" t="s">
        <v>38</v>
      </c>
      <c r="B20" t="s">
        <v>39</v>
      </c>
      <c r="C20" s="2">
        <f>INDEX(data!$C$2:$X$53,MATCH('Corporate Income'!$A20,data!$A$2:$A$53,0),MATCH('Corporate Income'!$I$2,data!$C$1:$X$1,0))/INDEX(data!$C$2:$X$53,MATCH('Corporate Income'!$A20,data!$A$2:$A$53,0),MATCH('Corporate Income'!$I$4,data!$C$1:$X$1,0))</f>
        <v>1.5560790385630819E-3</v>
      </c>
      <c r="D20" s="2">
        <f>INDEX(data!$C$2:$X$53,MATCH('Corporate Income'!$A20,data!$A$2:$A$53,0),MATCH('Corporate Income'!$I$4,data!$C$1:$X$1,0))/INDEX(data!$C$2:$X$53,MATCH('Corporate Income'!$A20,data!$A$2:$A$53,0),MATCH('Corporate Income'!$I$3,data!$C$1:$X$1,0))</f>
        <v>40526.865771473938</v>
      </c>
      <c r="E20" s="2">
        <f t="shared" si="0"/>
        <v>63.063006325650235</v>
      </c>
    </row>
    <row r="21" spans="1:5" x14ac:dyDescent="0.25">
      <c r="A21" t="s">
        <v>40</v>
      </c>
      <c r="B21" t="s">
        <v>41</v>
      </c>
      <c r="C21" s="2">
        <f>INDEX(data!$C$2:$X$53,MATCH('Corporate Income'!$A21,data!$A$2:$A$53,0),MATCH('Corporate Income'!$I$2,data!$C$1:$X$1,0))/INDEX(data!$C$2:$X$53,MATCH('Corporate Income'!$A21,data!$A$2:$A$53,0),MATCH('Corporate Income'!$I$4,data!$C$1:$X$1,0))</f>
        <v>4.4130622292004413E-3</v>
      </c>
      <c r="D21" s="2">
        <f>INDEX(data!$C$2:$X$53,MATCH('Corporate Income'!$A21,data!$A$2:$A$53,0),MATCH('Corporate Income'!$I$4,data!$C$1:$X$1,0))/INDEX(data!$C$2:$X$53,MATCH('Corporate Income'!$A21,data!$A$2:$A$53,0),MATCH('Corporate Income'!$I$3,data!$C$1:$X$1,0))</f>
        <v>39589.23732793815</v>
      </c>
      <c r="E21" s="2">
        <f t="shared" si="0"/>
        <v>174.70976793477607</v>
      </c>
    </row>
    <row r="22" spans="1:5" x14ac:dyDescent="0.25">
      <c r="A22" t="s">
        <v>42</v>
      </c>
      <c r="B22" t="s">
        <v>43</v>
      </c>
      <c r="C22" s="2">
        <f>INDEX(data!$C$2:$X$53,MATCH('Corporate Income'!$A22,data!$A$2:$A$53,0),MATCH('Corporate Income'!$I$2,data!$C$1:$X$1,0))/INDEX(data!$C$2:$X$53,MATCH('Corporate Income'!$A22,data!$A$2:$A$53,0),MATCH('Corporate Income'!$I$4,data!$C$1:$X$1,0))</f>
        <v>2.8151183954110382E-3</v>
      </c>
      <c r="D22" s="2">
        <f>INDEX(data!$C$2:$X$53,MATCH('Corporate Income'!$A22,data!$A$2:$A$53,0),MATCH('Corporate Income'!$I$4,data!$C$1:$X$1,0))/INDEX(data!$C$2:$X$53,MATCH('Corporate Income'!$A22,data!$A$2:$A$53,0),MATCH('Corporate Income'!$I$3,data!$C$1:$X$1,0))</f>
        <v>53077.720989052788</v>
      </c>
      <c r="E22" s="2">
        <f t="shared" si="0"/>
        <v>149.42006874277706</v>
      </c>
    </row>
    <row r="23" spans="1:5" x14ac:dyDescent="0.25">
      <c r="A23" t="s">
        <v>44</v>
      </c>
      <c r="B23" t="s">
        <v>45</v>
      </c>
      <c r="C23" s="2">
        <f>INDEX(data!$C$2:$X$53,MATCH('Corporate Income'!$A23,data!$A$2:$A$53,0),MATCH('Corporate Income'!$I$2,data!$C$1:$X$1,0))/INDEX(data!$C$2:$X$53,MATCH('Corporate Income'!$A23,data!$A$2:$A$53,0),MATCH('Corporate Income'!$I$4,data!$C$1:$X$1,0))</f>
        <v>5.2995220203256891E-3</v>
      </c>
      <c r="D23" s="2">
        <f>INDEX(data!$C$2:$X$53,MATCH('Corporate Income'!$A23,data!$A$2:$A$53,0),MATCH('Corporate Income'!$I$4,data!$C$1:$X$1,0))/INDEX(data!$C$2:$X$53,MATCH('Corporate Income'!$A23,data!$A$2:$A$53,0),MATCH('Corporate Income'!$I$3,data!$C$1:$X$1,0))</f>
        <v>56751.518856629278</v>
      </c>
      <c r="E23" s="2">
        <f t="shared" si="0"/>
        <v>300.75592386763543</v>
      </c>
    </row>
    <row r="24" spans="1:5" x14ac:dyDescent="0.25">
      <c r="A24" t="s">
        <v>46</v>
      </c>
      <c r="B24" t="s">
        <v>47</v>
      </c>
      <c r="C24" s="2">
        <f>INDEX(data!$C$2:$X$53,MATCH('Corporate Income'!$A24,data!$A$2:$A$53,0),MATCH('Corporate Income'!$I$2,data!$C$1:$X$1,0))/INDEX(data!$C$2:$X$53,MATCH('Corporate Income'!$A24,data!$A$2:$A$53,0),MATCH('Corporate Income'!$I$4,data!$C$1:$X$1,0))</f>
        <v>2.1044531763192457E-3</v>
      </c>
      <c r="D24" s="2">
        <f>INDEX(data!$C$2:$X$53,MATCH('Corporate Income'!$A24,data!$A$2:$A$53,0),MATCH('Corporate Income'!$I$4,data!$C$1:$X$1,0))/INDEX(data!$C$2:$X$53,MATCH('Corporate Income'!$A24,data!$A$2:$A$53,0),MATCH('Corporate Income'!$I$3,data!$C$1:$X$1,0))</f>
        <v>38651.799265962494</v>
      </c>
      <c r="E24" s="2">
        <f t="shared" si="0"/>
        <v>81.340901735708655</v>
      </c>
    </row>
    <row r="25" spans="1:5" x14ac:dyDescent="0.25">
      <c r="A25" t="s">
        <v>48</v>
      </c>
      <c r="B25" t="s">
        <v>49</v>
      </c>
      <c r="C25" s="2">
        <f>INDEX(data!$C$2:$X$53,MATCH('Corporate Income'!$A25,data!$A$2:$A$53,0),MATCH('Corporate Income'!$I$2,data!$C$1:$X$1,0))/INDEX(data!$C$2:$X$53,MATCH('Corporate Income'!$A25,data!$A$2:$A$53,0),MATCH('Corporate Income'!$I$4,data!$C$1:$X$1,0))</f>
        <v>4.189224645302015E-3</v>
      </c>
      <c r="D25" s="2">
        <f>INDEX(data!$C$2:$X$53,MATCH('Corporate Income'!$A25,data!$A$2:$A$53,0),MATCH('Corporate Income'!$I$4,data!$C$1:$X$1,0))/INDEX(data!$C$2:$X$53,MATCH('Corporate Income'!$A25,data!$A$2:$A$53,0),MATCH('Corporate Income'!$I$3,data!$C$1:$X$1,0))</f>
        <v>47293.406794576455</v>
      </c>
      <c r="E25" s="2">
        <f t="shared" si="0"/>
        <v>198.12270530413346</v>
      </c>
    </row>
    <row r="26" spans="1:5" x14ac:dyDescent="0.25">
      <c r="A26" t="s">
        <v>50</v>
      </c>
      <c r="B26" t="s">
        <v>51</v>
      </c>
      <c r="C26" s="2">
        <f>INDEX(data!$C$2:$X$53,MATCH('Corporate Income'!$A26,data!$A$2:$A$53,0),MATCH('Corporate Income'!$I$2,data!$C$1:$X$1,0))/INDEX(data!$C$2:$X$53,MATCH('Corporate Income'!$A26,data!$A$2:$A$53,0),MATCH('Corporate Income'!$I$4,data!$C$1:$X$1,0))</f>
        <v>3.9999636476303344E-3</v>
      </c>
      <c r="D26" s="2">
        <f>INDEX(data!$C$2:$X$53,MATCH('Corporate Income'!$A26,data!$A$2:$A$53,0),MATCH('Corporate Income'!$I$4,data!$C$1:$X$1,0))/INDEX(data!$C$2:$X$53,MATCH('Corporate Income'!$A26,data!$A$2:$A$53,0),MATCH('Corporate Income'!$I$3,data!$C$1:$X$1,0))</f>
        <v>33126.627813794206</v>
      </c>
      <c r="E26" s="2">
        <f t="shared" si="0"/>
        <v>132.50530702375676</v>
      </c>
    </row>
    <row r="27" spans="1:5" x14ac:dyDescent="0.25">
      <c r="A27" t="s">
        <v>52</v>
      </c>
      <c r="B27" t="s">
        <v>53</v>
      </c>
      <c r="C27" s="2">
        <f>INDEX(data!$C$2:$X$53,MATCH('Corporate Income'!$A27,data!$A$2:$A$53,0),MATCH('Corporate Income'!$I$2,data!$C$1:$X$1,0))/INDEX(data!$C$2:$X$53,MATCH('Corporate Income'!$A27,data!$A$2:$A$53,0),MATCH('Corporate Income'!$I$4,data!$C$1:$X$1,0))</f>
        <v>1.5717622666775279E-3</v>
      </c>
      <c r="D27" s="2">
        <f>INDEX(data!$C$2:$X$53,MATCH('Corporate Income'!$A27,data!$A$2:$A$53,0),MATCH('Corporate Income'!$I$4,data!$C$1:$X$1,0))/INDEX(data!$C$2:$X$53,MATCH('Corporate Income'!$A27,data!$A$2:$A$53,0),MATCH('Corporate Income'!$I$3,data!$C$1:$X$1,0))</f>
        <v>39905.34914471209</v>
      </c>
      <c r="E27" s="2">
        <f t="shared" si="0"/>
        <v>62.721722024250823</v>
      </c>
    </row>
    <row r="28" spans="1:5" x14ac:dyDescent="0.25">
      <c r="A28" t="s">
        <v>54</v>
      </c>
      <c r="B28" t="s">
        <v>55</v>
      </c>
      <c r="C28" s="2">
        <f>INDEX(data!$C$2:$X$53,MATCH('Corporate Income'!$A28,data!$A$2:$A$53,0),MATCH('Corporate Income'!$I$2,data!$C$1:$X$1,0))/INDEX(data!$C$2:$X$53,MATCH('Corporate Income'!$A28,data!$A$2:$A$53,0),MATCH('Corporate Income'!$I$4,data!$C$1:$X$1,0))</f>
        <v>3.3676386668047703E-3</v>
      </c>
      <c r="D28" s="2">
        <f>INDEX(data!$C$2:$X$53,MATCH('Corporate Income'!$A28,data!$A$2:$A$53,0),MATCH('Corporate Income'!$I$4,data!$C$1:$X$1,0))/INDEX(data!$C$2:$X$53,MATCH('Corporate Income'!$A28,data!$A$2:$A$53,0),MATCH('Corporate Income'!$I$3,data!$C$1:$X$1,0))</f>
        <v>39101.917798406823</v>
      </c>
      <c r="E28" s="2">
        <f t="shared" si="0"/>
        <v>131.68113032413646</v>
      </c>
    </row>
    <row r="29" spans="1:5" x14ac:dyDescent="0.25">
      <c r="A29" t="s">
        <v>56</v>
      </c>
      <c r="B29" t="s">
        <v>57</v>
      </c>
      <c r="C29" s="2">
        <f>INDEX(data!$C$2:$X$53,MATCH('Corporate Income'!$A29,data!$A$2:$A$53,0),MATCH('Corporate Income'!$I$2,data!$C$1:$X$1,0))/INDEX(data!$C$2:$X$53,MATCH('Corporate Income'!$A29,data!$A$2:$A$53,0),MATCH('Corporate Income'!$I$4,data!$C$1:$X$1,0))</f>
        <v>2.7704662405357489E-3</v>
      </c>
      <c r="D29" s="2">
        <f>INDEX(data!$C$2:$X$53,MATCH('Corporate Income'!$A29,data!$A$2:$A$53,0),MATCH('Corporate Income'!$I$4,data!$C$1:$X$1,0))/INDEX(data!$C$2:$X$53,MATCH('Corporate Income'!$A29,data!$A$2:$A$53,0),MATCH('Corporate Income'!$I$3,data!$C$1:$X$1,0))</f>
        <v>45577.877398224831</v>
      </c>
      <c r="E29" s="2">
        <f t="shared" si="0"/>
        <v>126.27197064705923</v>
      </c>
    </row>
    <row r="30" spans="1:5" x14ac:dyDescent="0.25">
      <c r="A30" t="s">
        <v>58</v>
      </c>
      <c r="B30" t="s">
        <v>59</v>
      </c>
      <c r="C30" s="2">
        <f>INDEX(data!$C$2:$X$53,MATCH('Corporate Income'!$A30,data!$A$2:$A$53,0),MATCH('Corporate Income'!$I$2,data!$C$1:$X$1,0))/INDEX(data!$C$2:$X$53,MATCH('Corporate Income'!$A30,data!$A$2:$A$53,0),MATCH('Corporate Income'!$I$4,data!$C$1:$X$1,0))</f>
        <v>0</v>
      </c>
      <c r="D30" s="2">
        <f>INDEX(data!$C$2:$X$53,MATCH('Corporate Income'!$A30,data!$A$2:$A$53,0),MATCH('Corporate Income'!$I$4,data!$C$1:$X$1,0))/INDEX(data!$C$2:$X$53,MATCH('Corporate Income'!$A30,data!$A$2:$A$53,0),MATCH('Corporate Income'!$I$3,data!$C$1:$X$1,0))</f>
        <v>39436.262836880203</v>
      </c>
      <c r="E30" s="2">
        <f t="shared" si="0"/>
        <v>0</v>
      </c>
    </row>
    <row r="31" spans="1:5" x14ac:dyDescent="0.25">
      <c r="A31" t="s">
        <v>60</v>
      </c>
      <c r="B31" t="s">
        <v>61</v>
      </c>
      <c r="C31" s="2">
        <f>INDEX(data!$C$2:$X$53,MATCH('Corporate Income'!$A31,data!$A$2:$A$53,0),MATCH('Corporate Income'!$I$2,data!$C$1:$X$1,0))/INDEX(data!$C$2:$X$53,MATCH('Corporate Income'!$A31,data!$A$2:$A$53,0),MATCH('Corporate Income'!$I$4,data!$C$1:$X$1,0))</f>
        <v>7.8055690133872705E-3</v>
      </c>
      <c r="D31" s="2">
        <f>INDEX(data!$C$2:$X$53,MATCH('Corporate Income'!$A31,data!$A$2:$A$53,0),MATCH('Corporate Income'!$I$4,data!$C$1:$X$1,0))/INDEX(data!$C$2:$X$53,MATCH('Corporate Income'!$A31,data!$A$2:$A$53,0),MATCH('Corporate Income'!$I$3,data!$C$1:$X$1,0))</f>
        <v>50546.397214252356</v>
      </c>
      <c r="E31" s="2">
        <f t="shared" si="0"/>
        <v>394.54339183393284</v>
      </c>
    </row>
    <row r="32" spans="1:5" x14ac:dyDescent="0.25">
      <c r="A32" t="s">
        <v>62</v>
      </c>
      <c r="B32" t="s">
        <v>63</v>
      </c>
      <c r="C32" s="2">
        <f>INDEX(data!$C$2:$X$53,MATCH('Corporate Income'!$A32,data!$A$2:$A$53,0),MATCH('Corporate Income'!$I$2,data!$C$1:$X$1,0))/INDEX(data!$C$2:$X$53,MATCH('Corporate Income'!$A32,data!$A$2:$A$53,0),MATCH('Corporate Income'!$I$4,data!$C$1:$X$1,0))</f>
        <v>3.9415325462493168E-3</v>
      </c>
      <c r="D32" s="2">
        <f>INDEX(data!$C$2:$X$53,MATCH('Corporate Income'!$A32,data!$A$2:$A$53,0),MATCH('Corporate Income'!$I$4,data!$C$1:$X$1,0))/INDEX(data!$C$2:$X$53,MATCH('Corporate Income'!$A32,data!$A$2:$A$53,0),MATCH('Corporate Income'!$I$3,data!$C$1:$X$1,0))</f>
        <v>55141.650292924744</v>
      </c>
      <c r="E32" s="2">
        <f t="shared" si="0"/>
        <v>217.34260928346106</v>
      </c>
    </row>
    <row r="33" spans="1:5" x14ac:dyDescent="0.25">
      <c r="A33" t="s">
        <v>64</v>
      </c>
      <c r="B33" t="s">
        <v>65</v>
      </c>
      <c r="C33" s="2">
        <f>INDEX(data!$C$2:$X$53,MATCH('Corporate Income'!$A33,data!$A$2:$A$53,0),MATCH('Corporate Income'!$I$2,data!$C$1:$X$1,0))/INDEX(data!$C$2:$X$53,MATCH('Corporate Income'!$A33,data!$A$2:$A$53,0),MATCH('Corporate Income'!$I$4,data!$C$1:$X$1,0))</f>
        <v>3.7886696471275904E-3</v>
      </c>
      <c r="D33" s="2">
        <f>INDEX(data!$C$2:$X$53,MATCH('Corporate Income'!$A33,data!$A$2:$A$53,0),MATCH('Corporate Income'!$I$4,data!$C$1:$X$1,0))/INDEX(data!$C$2:$X$53,MATCH('Corporate Income'!$A33,data!$A$2:$A$53,0),MATCH('Corporate Income'!$I$3,data!$C$1:$X$1,0))</f>
        <v>35585.308218290949</v>
      </c>
      <c r="E33" s="2">
        <f t="shared" si="0"/>
        <v>134.82097713031891</v>
      </c>
    </row>
    <row r="34" spans="1:5" x14ac:dyDescent="0.25">
      <c r="A34" t="s">
        <v>66</v>
      </c>
      <c r="B34" t="s">
        <v>67</v>
      </c>
      <c r="C34" s="2">
        <f>INDEX(data!$C$2:$X$53,MATCH('Corporate Income'!$A34,data!$A$2:$A$53,0),MATCH('Corporate Income'!$I$2,data!$C$1:$X$1,0))/INDEX(data!$C$2:$X$53,MATCH('Corporate Income'!$A34,data!$A$2:$A$53,0),MATCH('Corporate Income'!$I$4,data!$C$1:$X$1,0))</f>
        <v>1.0018766213557196E-2</v>
      </c>
      <c r="D34" s="2">
        <f>INDEX(data!$C$2:$X$53,MATCH('Corporate Income'!$A34,data!$A$2:$A$53,0),MATCH('Corporate Income'!$I$4,data!$C$1:$X$1,0))/INDEX(data!$C$2:$X$53,MATCH('Corporate Income'!$A34,data!$A$2:$A$53,0),MATCH('Corporate Income'!$I$3,data!$C$1:$X$1,0))</f>
        <v>53570.742851838666</v>
      </c>
      <c r="E34" s="2">
        <f t="shared" si="0"/>
        <v>536.71274851916189</v>
      </c>
    </row>
    <row r="35" spans="1:5" x14ac:dyDescent="0.25">
      <c r="A35" t="s">
        <v>68</v>
      </c>
      <c r="B35" t="s">
        <v>69</v>
      </c>
      <c r="C35" s="2">
        <f>INDEX(data!$C$2:$X$53,MATCH('Corporate Income'!$A35,data!$A$2:$A$53,0),MATCH('Corporate Income'!$I$2,data!$C$1:$X$1,0))/INDEX(data!$C$2:$X$53,MATCH('Corporate Income'!$A35,data!$A$2:$A$53,0),MATCH('Corporate Income'!$I$4,data!$C$1:$X$1,0))</f>
        <v>3.2378331791477048E-3</v>
      </c>
      <c r="D35" s="2">
        <f>INDEX(data!$C$2:$X$53,MATCH('Corporate Income'!$A35,data!$A$2:$A$53,0),MATCH('Corporate Income'!$I$4,data!$C$1:$X$1,0))/INDEX(data!$C$2:$X$53,MATCH('Corporate Income'!$A35,data!$A$2:$A$53,0),MATCH('Corporate Income'!$I$3,data!$C$1:$X$1,0))</f>
        <v>38655.153920510915</v>
      </c>
      <c r="E35" s="2">
        <f t="shared" si="0"/>
        <v>125.15893990889172</v>
      </c>
    </row>
    <row r="36" spans="1:5" x14ac:dyDescent="0.25">
      <c r="A36" t="s">
        <v>70</v>
      </c>
      <c r="B36" t="s">
        <v>71</v>
      </c>
      <c r="C36" s="2">
        <f>INDEX(data!$C$2:$X$53,MATCH('Corporate Income'!$A36,data!$A$2:$A$53,0),MATCH('Corporate Income'!$I$2,data!$C$1:$X$1,0))/INDEX(data!$C$2:$X$53,MATCH('Corporate Income'!$A36,data!$A$2:$A$53,0),MATCH('Corporate Income'!$I$4,data!$C$1:$X$1,0))</f>
        <v>5.5478131663498744E-3</v>
      </c>
      <c r="D36" s="2">
        <f>INDEX(data!$C$2:$X$53,MATCH('Corporate Income'!$A36,data!$A$2:$A$53,0),MATCH('Corporate Income'!$I$4,data!$C$1:$X$1,0))/INDEX(data!$C$2:$X$53,MATCH('Corporate Income'!$A36,data!$A$2:$A$53,0),MATCH('Corporate Income'!$I$3,data!$C$1:$X$1,0))</f>
        <v>55388.126064371783</v>
      </c>
      <c r="E36" s="2">
        <f t="shared" si="0"/>
        <v>307.28297503936841</v>
      </c>
    </row>
    <row r="37" spans="1:5" x14ac:dyDescent="0.25">
      <c r="A37" t="s">
        <v>72</v>
      </c>
      <c r="B37" t="s">
        <v>73</v>
      </c>
      <c r="C37" s="2">
        <f>INDEX(data!$C$2:$X$53,MATCH('Corporate Income'!$A37,data!$A$2:$A$53,0),MATCH('Corporate Income'!$I$2,data!$C$1:$X$1,0))/INDEX(data!$C$2:$X$53,MATCH('Corporate Income'!$A37,data!$A$2:$A$53,0),MATCH('Corporate Income'!$I$4,data!$C$1:$X$1,0))</f>
        <v>7.541517517638969E-4</v>
      </c>
      <c r="D37" s="2">
        <f>INDEX(data!$C$2:$X$53,MATCH('Corporate Income'!$A37,data!$A$2:$A$53,0),MATCH('Corporate Income'!$I$4,data!$C$1:$X$1,0))/INDEX(data!$C$2:$X$53,MATCH('Corporate Income'!$A37,data!$A$2:$A$53,0),MATCH('Corporate Income'!$I$3,data!$C$1:$X$1,0))</f>
        <v>40329.20072641952</v>
      </c>
      <c r="E37" s="2">
        <f t="shared" si="0"/>
        <v>30.414337375067106</v>
      </c>
    </row>
    <row r="38" spans="1:5" x14ac:dyDescent="0.25">
      <c r="A38" t="s">
        <v>74</v>
      </c>
      <c r="B38" t="s">
        <v>75</v>
      </c>
      <c r="C38" s="2">
        <f>INDEX(data!$C$2:$X$53,MATCH('Corporate Income'!$A38,data!$A$2:$A$53,0),MATCH('Corporate Income'!$I$2,data!$C$1:$X$1,0))/INDEX(data!$C$2:$X$53,MATCH('Corporate Income'!$A38,data!$A$2:$A$53,0),MATCH('Corporate Income'!$I$4,data!$C$1:$X$1,0))</f>
        <v>2.8122343445852512E-3</v>
      </c>
      <c r="D38" s="2">
        <f>INDEX(data!$C$2:$X$53,MATCH('Corporate Income'!$A38,data!$A$2:$A$53,0),MATCH('Corporate Income'!$I$4,data!$C$1:$X$1,0))/INDEX(data!$C$2:$X$53,MATCH('Corporate Income'!$A38,data!$A$2:$A$53,0),MATCH('Corporate Income'!$I$3,data!$C$1:$X$1,0))</f>
        <v>41549.255067841499</v>
      </c>
      <c r="E38" s="2">
        <f t="shared" si="0"/>
        <v>116.84624209371667</v>
      </c>
    </row>
    <row r="39" spans="1:5" x14ac:dyDescent="0.25">
      <c r="A39" t="s">
        <v>76</v>
      </c>
      <c r="B39" t="s">
        <v>77</v>
      </c>
      <c r="C39" s="2">
        <f>INDEX(data!$C$2:$X$53,MATCH('Corporate Income'!$A39,data!$A$2:$A$53,0),MATCH('Corporate Income'!$I$2,data!$C$1:$X$1,0))/INDEX(data!$C$2:$X$53,MATCH('Corporate Income'!$A39,data!$A$2:$A$53,0),MATCH('Corporate Income'!$I$4,data!$C$1:$X$1,0))</f>
        <v>3.1854861288255387E-3</v>
      </c>
      <c r="D39" s="2">
        <f>INDEX(data!$C$2:$X$53,MATCH('Corporate Income'!$A39,data!$A$2:$A$53,0),MATCH('Corporate Income'!$I$4,data!$C$1:$X$1,0))/INDEX(data!$C$2:$X$53,MATCH('Corporate Income'!$A39,data!$A$2:$A$53,0),MATCH('Corporate Income'!$I$3,data!$C$1:$X$1,0))</f>
        <v>39082.698674732295</v>
      </c>
      <c r="E39" s="2">
        <f t="shared" si="0"/>
        <v>124.49739450542799</v>
      </c>
    </row>
    <row r="40" spans="1:5" x14ac:dyDescent="0.25">
      <c r="A40" t="s">
        <v>78</v>
      </c>
      <c r="B40" t="s">
        <v>79</v>
      </c>
      <c r="C40" s="2">
        <f>INDEX(data!$C$2:$X$53,MATCH('Corporate Income'!$A40,data!$A$2:$A$53,0),MATCH('Corporate Income'!$I$2,data!$C$1:$X$1,0))/INDEX(data!$C$2:$X$53,MATCH('Corporate Income'!$A40,data!$A$2:$A$53,0),MATCH('Corporate Income'!$I$4,data!$C$1:$X$1,0))</f>
        <v>3.6667745120032161E-3</v>
      </c>
      <c r="D40" s="2">
        <f>INDEX(data!$C$2:$X$53,MATCH('Corporate Income'!$A40,data!$A$2:$A$53,0),MATCH('Corporate Income'!$I$4,data!$C$1:$X$1,0))/INDEX(data!$C$2:$X$53,MATCH('Corporate Income'!$A40,data!$A$2:$A$53,0),MATCH('Corporate Income'!$I$3,data!$C$1:$X$1,0))</f>
        <v>45781.399561458013</v>
      </c>
      <c r="E40" s="2">
        <f t="shared" si="0"/>
        <v>167.87006903578947</v>
      </c>
    </row>
    <row r="41" spans="1:5" x14ac:dyDescent="0.25">
      <c r="A41" t="s">
        <v>80</v>
      </c>
      <c r="B41" t="s">
        <v>81</v>
      </c>
      <c r="C41" s="2">
        <f>INDEX(data!$C$2:$X$53,MATCH('Corporate Income'!$A41,data!$A$2:$A$53,0),MATCH('Corporate Income'!$I$2,data!$C$1:$X$1,0))/INDEX(data!$C$2:$X$53,MATCH('Corporate Income'!$A41,data!$A$2:$A$53,0),MATCH('Corporate Income'!$I$4,data!$C$1:$X$1,0))</f>
        <v>2.8110454158790607E-3</v>
      </c>
      <c r="D41" s="2">
        <f>INDEX(data!$C$2:$X$53,MATCH('Corporate Income'!$A41,data!$A$2:$A$53,0),MATCH('Corporate Income'!$I$4,data!$C$1:$X$1,0))/INDEX(data!$C$2:$X$53,MATCH('Corporate Income'!$A41,data!$A$2:$A$53,0),MATCH('Corporate Income'!$I$3,data!$C$1:$X$1,0))</f>
        <v>46083.649919202915</v>
      </c>
      <c r="E41" s="2">
        <f t="shared" si="0"/>
        <v>129.5432328523508</v>
      </c>
    </row>
    <row r="42" spans="1:5" x14ac:dyDescent="0.25">
      <c r="A42" t="s">
        <v>82</v>
      </c>
      <c r="B42" t="s">
        <v>83</v>
      </c>
      <c r="C42" s="2">
        <f>INDEX(data!$C$2:$X$53,MATCH('Corporate Income'!$A42,data!$A$2:$A$53,0),MATCH('Corporate Income'!$I$2,data!$C$1:$X$1,0))/INDEX(data!$C$2:$X$53,MATCH('Corporate Income'!$A42,data!$A$2:$A$53,0),MATCH('Corporate Income'!$I$4,data!$C$1:$X$1,0))</f>
        <v>1.5101616747904595E-3</v>
      </c>
      <c r="D42" s="2">
        <f>INDEX(data!$C$2:$X$53,MATCH('Corporate Income'!$A42,data!$A$2:$A$53,0),MATCH('Corporate Income'!$I$4,data!$C$1:$X$1,0))/INDEX(data!$C$2:$X$53,MATCH('Corporate Income'!$A42,data!$A$2:$A$53,0),MATCH('Corporate Income'!$I$3,data!$C$1:$X$1,0))</f>
        <v>35460.851505975181</v>
      </c>
      <c r="E42" s="2">
        <f t="shared" si="0"/>
        <v>53.551618899759269</v>
      </c>
    </row>
    <row r="43" spans="1:5" x14ac:dyDescent="0.25">
      <c r="A43" t="s">
        <v>84</v>
      </c>
      <c r="B43" t="s">
        <v>85</v>
      </c>
      <c r="C43" s="2">
        <f>INDEX(data!$C$2:$X$53,MATCH('Corporate Income'!$A43,data!$A$2:$A$53,0),MATCH('Corporate Income'!$I$2,data!$C$1:$X$1,0))/INDEX(data!$C$2:$X$53,MATCH('Corporate Income'!$A43,data!$A$2:$A$53,0),MATCH('Corporate Income'!$I$4,data!$C$1:$X$1,0))</f>
        <v>1.6008276779646338E-3</v>
      </c>
      <c r="D43" s="2">
        <f>INDEX(data!$C$2:$X$53,MATCH('Corporate Income'!$A43,data!$A$2:$A$53,0),MATCH('Corporate Income'!$I$4,data!$C$1:$X$1,0))/INDEX(data!$C$2:$X$53,MATCH('Corporate Income'!$A43,data!$A$2:$A$53,0),MATCH('Corporate Income'!$I$3,data!$C$1:$X$1,0))</f>
        <v>44791.623527268894</v>
      </c>
      <c r="E43" s="2">
        <f t="shared" si="0"/>
        <v>71.703670683423923</v>
      </c>
    </row>
    <row r="44" spans="1:5" x14ac:dyDescent="0.25">
      <c r="A44" t="s">
        <v>86</v>
      </c>
      <c r="B44" t="s">
        <v>87</v>
      </c>
      <c r="C44" s="2">
        <f>INDEX(data!$C$2:$X$53,MATCH('Corporate Income'!$A44,data!$A$2:$A$53,0),MATCH('Corporate Income'!$I$2,data!$C$1:$X$1,0))/INDEX(data!$C$2:$X$53,MATCH('Corporate Income'!$A44,data!$A$2:$A$53,0),MATCH('Corporate Income'!$I$4,data!$C$1:$X$1,0))</f>
        <v>4.4149846578132278E-3</v>
      </c>
      <c r="D44" s="2">
        <f>INDEX(data!$C$2:$X$53,MATCH('Corporate Income'!$A44,data!$A$2:$A$53,0),MATCH('Corporate Income'!$I$4,data!$C$1:$X$1,0))/INDEX(data!$C$2:$X$53,MATCH('Corporate Income'!$A44,data!$A$2:$A$53,0),MATCH('Corporate Income'!$I$3,data!$C$1:$X$1,0))</f>
        <v>39136.922039473124</v>
      </c>
      <c r="E44" s="2">
        <f t="shared" si="0"/>
        <v>172.78891035830623</v>
      </c>
    </row>
    <row r="45" spans="1:5" x14ac:dyDescent="0.25">
      <c r="A45" t="s">
        <v>88</v>
      </c>
      <c r="B45" t="s">
        <v>89</v>
      </c>
      <c r="C45" s="2">
        <f>INDEX(data!$C$2:$X$53,MATCH('Corporate Income'!$A45,data!$A$2:$A$53,0),MATCH('Corporate Income'!$I$2,data!$C$1:$X$1,0))/INDEX(data!$C$2:$X$53,MATCH('Corporate Income'!$A45,data!$A$2:$A$53,0),MATCH('Corporate Income'!$I$4,data!$C$1:$X$1,0))</f>
        <v>0</v>
      </c>
      <c r="D45" s="2">
        <f>INDEX(data!$C$2:$X$53,MATCH('Corporate Income'!$A45,data!$A$2:$A$53,0),MATCH('Corporate Income'!$I$4,data!$C$1:$X$1,0))/INDEX(data!$C$2:$X$53,MATCH('Corporate Income'!$A45,data!$A$2:$A$53,0),MATCH('Corporate Income'!$I$3,data!$C$1:$X$1,0))</f>
        <v>43504.530661763652</v>
      </c>
      <c r="E45" s="2">
        <f t="shared" si="0"/>
        <v>0</v>
      </c>
    </row>
    <row r="46" spans="1:5" x14ac:dyDescent="0.25">
      <c r="A46" t="s">
        <v>90</v>
      </c>
      <c r="B46" t="s">
        <v>91</v>
      </c>
      <c r="C46" s="2">
        <f>INDEX(data!$C$2:$X$53,MATCH('Corporate Income'!$A46,data!$A$2:$A$53,0),MATCH('Corporate Income'!$I$2,data!$C$1:$X$1,0))/INDEX(data!$C$2:$X$53,MATCH('Corporate Income'!$A46,data!$A$2:$A$53,0),MATCH('Corporate Income'!$I$4,data!$C$1:$X$1,0))</f>
        <v>3.5192610873398043E-3</v>
      </c>
      <c r="D46" s="2">
        <f>INDEX(data!$C$2:$X$53,MATCH('Corporate Income'!$A46,data!$A$2:$A$53,0),MATCH('Corporate Income'!$I$4,data!$C$1:$X$1,0))/INDEX(data!$C$2:$X$53,MATCH('Corporate Income'!$A46,data!$A$2:$A$53,0),MATCH('Corporate Income'!$I$3,data!$C$1:$X$1,0))</f>
        <v>44265.999220825885</v>
      </c>
      <c r="E46" s="2">
        <f t="shared" si="0"/>
        <v>155.78360855006665</v>
      </c>
    </row>
    <row r="47" spans="1:5" x14ac:dyDescent="0.25">
      <c r="A47" t="s">
        <v>92</v>
      </c>
      <c r="B47" t="s">
        <v>93</v>
      </c>
      <c r="C47" s="2">
        <f>INDEX(data!$C$2:$X$53,MATCH('Corporate Income'!$A47,data!$A$2:$A$53,0),MATCH('Corporate Income'!$I$2,data!$C$1:$X$1,0))/INDEX(data!$C$2:$X$53,MATCH('Corporate Income'!$A47,data!$A$2:$A$53,0),MATCH('Corporate Income'!$I$4,data!$C$1:$X$1,0))</f>
        <v>2.5160335375133012E-3</v>
      </c>
      <c r="D47" s="2">
        <f>INDEX(data!$C$2:$X$53,MATCH('Corporate Income'!$A47,data!$A$2:$A$53,0),MATCH('Corporate Income'!$I$4,data!$C$1:$X$1,0))/INDEX(data!$C$2:$X$53,MATCH('Corporate Income'!$A47,data!$A$2:$A$53,0),MATCH('Corporate Income'!$I$3,data!$C$1:$X$1,0))</f>
        <v>35994.780039464917</v>
      </c>
      <c r="E47" s="2">
        <f t="shared" si="0"/>
        <v>90.564073754708076</v>
      </c>
    </row>
    <row r="48" spans="1:5" x14ac:dyDescent="0.25">
      <c r="A48" t="s">
        <v>94</v>
      </c>
      <c r="B48" t="s">
        <v>95</v>
      </c>
      <c r="C48" s="2">
        <f>INDEX(data!$C$2:$X$53,MATCH('Corporate Income'!$A48,data!$A$2:$A$53,0),MATCH('Corporate Income'!$I$2,data!$C$1:$X$1,0))/INDEX(data!$C$2:$X$53,MATCH('Corporate Income'!$A48,data!$A$2:$A$53,0),MATCH('Corporate Income'!$I$4,data!$C$1:$X$1,0))</f>
        <v>3.4828680103050399E-3</v>
      </c>
      <c r="D48" s="2">
        <f>INDEX(data!$C$2:$X$53,MATCH('Corporate Income'!$A48,data!$A$2:$A$53,0),MATCH('Corporate Income'!$I$4,data!$C$1:$X$1,0))/INDEX(data!$C$2:$X$53,MATCH('Corporate Income'!$A48,data!$A$2:$A$53,0),MATCH('Corporate Income'!$I$3,data!$C$1:$X$1,0))</f>
        <v>44286.935148481643</v>
      </c>
      <c r="E48" s="2">
        <f t="shared" si="0"/>
        <v>154.24554970310061</v>
      </c>
    </row>
    <row r="49" spans="1:5" x14ac:dyDescent="0.25">
      <c r="A49" t="s">
        <v>96</v>
      </c>
      <c r="B49" t="s">
        <v>97</v>
      </c>
      <c r="C49" s="2">
        <f>INDEX(data!$C$2:$X$53,MATCH('Corporate Income'!$A49,data!$A$2:$A$53,0),MATCH('Corporate Income'!$I$2,data!$C$1:$X$1,0))/INDEX(data!$C$2:$X$53,MATCH('Corporate Income'!$A49,data!$A$2:$A$53,0),MATCH('Corporate Income'!$I$4,data!$C$1:$X$1,0))</f>
        <v>2.0756816149636909E-3</v>
      </c>
      <c r="D49" s="2">
        <f>INDEX(data!$C$2:$X$53,MATCH('Corporate Income'!$A49,data!$A$2:$A$53,0),MATCH('Corporate Income'!$I$4,data!$C$1:$X$1,0))/INDEX(data!$C$2:$X$53,MATCH('Corporate Income'!$A49,data!$A$2:$A$53,0),MATCH('Corporate Income'!$I$3,data!$C$1:$X$1,0))</f>
        <v>49320.467199175146</v>
      </c>
      <c r="E49" s="2">
        <f t="shared" si="0"/>
        <v>102.37358700674761</v>
      </c>
    </row>
    <row r="50" spans="1:5" x14ac:dyDescent="0.25">
      <c r="A50" t="s">
        <v>98</v>
      </c>
      <c r="B50" t="s">
        <v>99</v>
      </c>
      <c r="C50" s="2">
        <f>INDEX(data!$C$2:$X$53,MATCH('Corporate Income'!$A50,data!$A$2:$A$53,0),MATCH('Corporate Income'!$I$2,data!$C$1:$X$1,0))/INDEX(data!$C$2:$X$53,MATCH('Corporate Income'!$A50,data!$A$2:$A$53,0),MATCH('Corporate Income'!$I$4,data!$C$1:$X$1,0))</f>
        <v>0</v>
      </c>
      <c r="D50" s="2">
        <f>INDEX(data!$C$2:$X$53,MATCH('Corporate Income'!$A50,data!$A$2:$A$53,0),MATCH('Corporate Income'!$I$4,data!$C$1:$X$1,0))/INDEX(data!$C$2:$X$53,MATCH('Corporate Income'!$A50,data!$A$2:$A$53,0),MATCH('Corporate Income'!$I$3,data!$C$1:$X$1,0))</f>
        <v>47343.578065128888</v>
      </c>
      <c r="E50" s="2">
        <f t="shared" si="0"/>
        <v>0</v>
      </c>
    </row>
    <row r="51" spans="1:5" x14ac:dyDescent="0.25">
      <c r="A51" t="s">
        <v>100</v>
      </c>
      <c r="B51" t="s">
        <v>101</v>
      </c>
      <c r="C51" s="2">
        <f>INDEX(data!$C$2:$X$53,MATCH('Corporate Income'!$A51,data!$A$2:$A$53,0),MATCH('Corporate Income'!$I$2,data!$C$1:$X$1,0))/INDEX(data!$C$2:$X$53,MATCH('Corporate Income'!$A51,data!$A$2:$A$53,0),MATCH('Corporate Income'!$I$4,data!$C$1:$X$1,0))</f>
        <v>2.9297787980077841E-3</v>
      </c>
      <c r="D51" s="2">
        <f>INDEX(data!$C$2:$X$53,MATCH('Corporate Income'!$A51,data!$A$2:$A$53,0),MATCH('Corporate Income'!$I$4,data!$C$1:$X$1,0))/INDEX(data!$C$2:$X$53,MATCH('Corporate Income'!$A51,data!$A$2:$A$53,0),MATCH('Corporate Income'!$I$3,data!$C$1:$X$1,0))</f>
        <v>35374.081310641042</v>
      </c>
      <c r="E51" s="2">
        <f t="shared" si="0"/>
        <v>103.63823342291953</v>
      </c>
    </row>
    <row r="52" spans="1:5" x14ac:dyDescent="0.25">
      <c r="A52" t="s">
        <v>102</v>
      </c>
      <c r="B52" t="s">
        <v>103</v>
      </c>
      <c r="C52" s="2">
        <f>INDEX(data!$C$2:$X$53,MATCH('Corporate Income'!$A52,data!$A$2:$A$53,0),MATCH('Corporate Income'!$I$2,data!$C$1:$X$1,0))/INDEX(data!$C$2:$X$53,MATCH('Corporate Income'!$A52,data!$A$2:$A$53,0),MATCH('Corporate Income'!$I$4,data!$C$1:$X$1,0))</f>
        <v>3.8425229800626843E-3</v>
      </c>
      <c r="D52" s="2">
        <f>INDEX(data!$C$2:$X$53,MATCH('Corporate Income'!$A52,data!$A$2:$A$53,0),MATCH('Corporate Income'!$I$4,data!$C$1:$X$1,0))/INDEX(data!$C$2:$X$53,MATCH('Corporate Income'!$A52,data!$A$2:$A$53,0),MATCH('Corporate Income'!$I$3,data!$C$1:$X$1,0))</f>
        <v>42463.061111413881</v>
      </c>
      <c r="E52" s="2">
        <f t="shared" si="0"/>
        <v>163.16528812441393</v>
      </c>
    </row>
    <row r="53" spans="1:5" x14ac:dyDescent="0.25">
      <c r="A53" t="s">
        <v>104</v>
      </c>
      <c r="B53" t="s">
        <v>105</v>
      </c>
      <c r="C53" s="2">
        <f>INDEX(data!$C$2:$X$53,MATCH('Corporate Income'!$A53,data!$A$2:$A$53,0),MATCH('Corporate Income'!$I$2,data!$C$1:$X$1,0))/INDEX(data!$C$2:$X$53,MATCH('Corporate Income'!$A53,data!$A$2:$A$53,0),MATCH('Corporate Income'!$I$4,data!$C$1:$X$1,0))</f>
        <v>0</v>
      </c>
      <c r="D53" s="2">
        <f>INDEX(data!$C$2:$X$53,MATCH('Corporate Income'!$A53,data!$A$2:$A$53,0),MATCH('Corporate Income'!$I$4,data!$C$1:$X$1,0))/INDEX(data!$C$2:$X$53,MATCH('Corporate Income'!$A53,data!$A$2:$A$53,0),MATCH('Corporate Income'!$I$3,data!$C$1:$X$1,0))</f>
        <v>52154.080566066841</v>
      </c>
      <c r="E53" s="2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J11" sqref="J11"/>
    </sheetView>
  </sheetViews>
  <sheetFormatPr defaultRowHeight="15" x14ac:dyDescent="0.25"/>
  <cols>
    <col min="3" max="3" width="12.28515625" bestFit="1" customWidth="1"/>
    <col min="4" max="4" width="19.28515625" bestFit="1" customWidth="1"/>
    <col min="5" max="5" width="15.5703125" bestFit="1" customWidth="1"/>
  </cols>
  <sheetData>
    <row r="1" spans="1:11" x14ac:dyDescent="0.25">
      <c r="A1" s="1" t="s">
        <v>0</v>
      </c>
      <c r="B1" s="1" t="s">
        <v>1</v>
      </c>
      <c r="C1" t="s">
        <v>117</v>
      </c>
      <c r="D1" t="s">
        <v>118</v>
      </c>
      <c r="E1" t="s">
        <v>119</v>
      </c>
    </row>
    <row r="2" spans="1:11" x14ac:dyDescent="0.25">
      <c r="A2" t="s">
        <v>2</v>
      </c>
      <c r="B2" t="s">
        <v>3</v>
      </c>
      <c r="C2" s="2">
        <f>INDEX(data!$C$2:$X$53,MATCH(Sales!$A2,data!$A$2:$A$53,0),MATCH(Sales!$I$2,data!$C$1:$X$1,0))/INDEX(data!$C$2:$X$53,MATCH(Sales!$A2,data!$A$2:$A$53,0),MATCH(Sales!$I$4,data!$C$1:$X$1,0))</f>
        <v>3.9155144281675242E-2</v>
      </c>
      <c r="D2" s="2">
        <f>INDEX(data!$C$2:$X$53,MATCH(Sales!$A2,data!$A$2:$A$53,0),MATCH(Sales!$I$4,data!$C$1:$X$1,0))/INDEX(data!$C$2:$X$53,MATCH(Sales!$A2,data!$A$2:$A$53,0),MATCH(Sales!$I$3,data!$C$1:$X$1,0))</f>
        <v>36035.704322007092</v>
      </c>
      <c r="E2" s="2">
        <f>C2*D2</f>
        <v>1410.9832020199758</v>
      </c>
      <c r="H2" t="s">
        <v>120</v>
      </c>
      <c r="I2" t="s">
        <v>121</v>
      </c>
      <c r="J2" s="4" t="s">
        <v>123</v>
      </c>
      <c r="K2" t="s">
        <v>125</v>
      </c>
    </row>
    <row r="3" spans="1:11" x14ac:dyDescent="0.25">
      <c r="A3" t="s">
        <v>4</v>
      </c>
      <c r="B3" t="s">
        <v>5</v>
      </c>
      <c r="C3" s="2">
        <f>INDEX(data!$C$2:$X$53,MATCH(Sales!$A3,data!$A$2:$A$53,0),MATCH(Sales!$I$2,data!$C$1:$X$1,0))/INDEX(data!$C$2:$X$53,MATCH(Sales!$A3,data!$A$2:$A$53,0),MATCH(Sales!$I$4,data!$C$1:$X$1,0))</f>
        <v>1.4005649227989348E-2</v>
      </c>
      <c r="D3" s="2">
        <f>INDEX(data!$C$2:$X$53,MATCH(Sales!$A3,data!$A$2:$A$53,0),MATCH(Sales!$I$4,data!$C$1:$X$1,0))/INDEX(data!$C$2:$X$53,MATCH(Sales!$A3,data!$A$2:$A$53,0),MATCH(Sales!$I$3,data!$C$1:$X$1,0))</f>
        <v>52269.186314512343</v>
      </c>
      <c r="E3" s="2">
        <f t="shared" ref="E3:E53" si="0">C3*D3</f>
        <v>732.06388895348118</v>
      </c>
      <c r="I3" t="s">
        <v>106</v>
      </c>
    </row>
    <row r="4" spans="1:11" x14ac:dyDescent="0.25">
      <c r="A4" t="s">
        <v>6</v>
      </c>
      <c r="B4" t="s">
        <v>7</v>
      </c>
      <c r="C4" s="2">
        <f>INDEX(data!$C$2:$X$53,MATCH(Sales!$A4,data!$A$2:$A$53,0),MATCH(Sales!$I$2,data!$C$1:$X$1,0))/INDEX(data!$C$2:$X$53,MATCH(Sales!$A4,data!$A$2:$A$53,0),MATCH(Sales!$I$4,data!$C$1:$X$1,0))</f>
        <v>4.4435983510676423E-2</v>
      </c>
      <c r="D4" s="2">
        <f>INDEX(data!$C$2:$X$53,MATCH(Sales!$A4,data!$A$2:$A$53,0),MATCH(Sales!$I$4,data!$C$1:$X$1,0))/INDEX(data!$C$2:$X$53,MATCH(Sales!$A4,data!$A$2:$A$53,0),MATCH(Sales!$I$3,data!$C$1:$X$1,0))</f>
        <v>36788.209881401461</v>
      </c>
      <c r="E4" s="2">
        <f t="shared" si="0"/>
        <v>1634.7202876772587</v>
      </c>
      <c r="I4" t="s">
        <v>107</v>
      </c>
    </row>
    <row r="5" spans="1:11" x14ac:dyDescent="0.25">
      <c r="A5" t="s">
        <v>8</v>
      </c>
      <c r="B5" t="s">
        <v>9</v>
      </c>
      <c r="C5" s="2">
        <f>INDEX(data!$C$2:$X$53,MATCH(Sales!$A5,data!$A$2:$A$53,0),MATCH(Sales!$I$2,data!$C$1:$X$1,0))/INDEX(data!$C$2:$X$53,MATCH(Sales!$A5,data!$A$2:$A$53,0),MATCH(Sales!$I$4,data!$C$1:$X$1,0))</f>
        <v>4.7766324780270243E-2</v>
      </c>
      <c r="D5" s="2">
        <f>INDEX(data!$C$2:$X$53,MATCH(Sales!$A5,data!$A$2:$A$53,0),MATCH(Sales!$I$4,data!$C$1:$X$1,0))/INDEX(data!$C$2:$X$53,MATCH(Sales!$A5,data!$A$2:$A$53,0),MATCH(Sales!$I$3,data!$C$1:$X$1,0))</f>
        <v>36290.891737022343</v>
      </c>
      <c r="E5" s="2">
        <f t="shared" si="0"/>
        <v>1733.4825212762348</v>
      </c>
    </row>
    <row r="6" spans="1:11" x14ac:dyDescent="0.25">
      <c r="A6" t="s">
        <v>10</v>
      </c>
      <c r="B6" t="s">
        <v>11</v>
      </c>
      <c r="C6" s="2">
        <f>INDEX(data!$C$2:$X$53,MATCH(Sales!$A6,data!$A$2:$A$53,0),MATCH(Sales!$I$2,data!$C$1:$X$1,0))/INDEX(data!$C$2:$X$53,MATCH(Sales!$A6,data!$A$2:$A$53,0),MATCH(Sales!$I$4,data!$C$1:$X$1,0))</f>
        <v>3.0861962748043634E-2</v>
      </c>
      <c r="D6" s="2">
        <f>INDEX(data!$C$2:$X$53,MATCH(Sales!$A6,data!$A$2:$A$53,0),MATCH(Sales!$I$4,data!$C$1:$X$1,0))/INDEX(data!$C$2:$X$53,MATCH(Sales!$A6,data!$A$2:$A$53,0),MATCH(Sales!$I$3,data!$C$1:$X$1,0))</f>
        <v>47613.827550168433</v>
      </c>
      <c r="E6" s="2">
        <f t="shared" si="0"/>
        <v>1469.4561721450718</v>
      </c>
    </row>
    <row r="7" spans="1:11" x14ac:dyDescent="0.25">
      <c r="A7" t="s">
        <v>12</v>
      </c>
      <c r="B7" t="s">
        <v>13</v>
      </c>
      <c r="C7" s="2">
        <f>INDEX(data!$C$2:$X$53,MATCH(Sales!$A7,data!$A$2:$A$53,0),MATCH(Sales!$I$2,data!$C$1:$X$1,0))/INDEX(data!$C$2:$X$53,MATCH(Sales!$A7,data!$A$2:$A$53,0),MATCH(Sales!$I$4,data!$C$1:$X$1,0))</f>
        <v>3.1368919200497392E-2</v>
      </c>
      <c r="D7" s="2">
        <f>INDEX(data!$C$2:$X$53,MATCH(Sales!$A7,data!$A$2:$A$53,0),MATCH(Sales!$I$4,data!$C$1:$X$1,0))/INDEX(data!$C$2:$X$53,MATCH(Sales!$A7,data!$A$2:$A$53,0),MATCH(Sales!$I$3,data!$C$1:$X$1,0))</f>
        <v>46401.951842832488</v>
      </c>
      <c r="E7" s="2">
        <f t="shared" si="0"/>
        <v>1455.5790781031833</v>
      </c>
    </row>
    <row r="8" spans="1:11" x14ac:dyDescent="0.25">
      <c r="A8" t="s">
        <v>14</v>
      </c>
      <c r="B8" t="s">
        <v>15</v>
      </c>
      <c r="C8" s="2">
        <f>INDEX(data!$C$2:$X$53,MATCH(Sales!$A8,data!$A$2:$A$53,0),MATCH(Sales!$I$2,data!$C$1:$X$1,0))/INDEX(data!$C$2:$X$53,MATCH(Sales!$A8,data!$A$2:$A$53,0),MATCH(Sales!$I$4,data!$C$1:$X$1,0))</f>
        <v>2.9687226909662273E-2</v>
      </c>
      <c r="D8" s="2">
        <f>INDEX(data!$C$2:$X$53,MATCH(Sales!$A8,data!$A$2:$A$53,0),MATCH(Sales!$I$4,data!$C$1:$X$1,0))/INDEX(data!$C$2:$X$53,MATCH(Sales!$A8,data!$A$2:$A$53,0),MATCH(Sales!$I$3,data!$C$1:$X$1,0))</f>
        <v>62738.101226309424</v>
      </c>
      <c r="E8" s="2">
        <f t="shared" si="0"/>
        <v>1862.5202469868088</v>
      </c>
    </row>
    <row r="9" spans="1:11" x14ac:dyDescent="0.25">
      <c r="A9" t="s">
        <v>16</v>
      </c>
      <c r="B9" t="s">
        <v>17</v>
      </c>
      <c r="C9" s="2">
        <f>INDEX(data!$C$2:$X$53,MATCH(Sales!$A9,data!$A$2:$A$53,0),MATCH(Sales!$I$2,data!$C$1:$X$1,0))/INDEX(data!$C$2:$X$53,MATCH(Sales!$A9,data!$A$2:$A$53,0),MATCH(Sales!$I$4,data!$C$1:$X$1,0))</f>
        <v>1.230738752310755E-2</v>
      </c>
      <c r="D9" s="2">
        <f>INDEX(data!$C$2:$X$53,MATCH(Sales!$A9,data!$A$2:$A$53,0),MATCH(Sales!$I$4,data!$C$1:$X$1,0))/INDEX(data!$C$2:$X$53,MATCH(Sales!$A9,data!$A$2:$A$53,0),MATCH(Sales!$I$3,data!$C$1:$X$1,0))</f>
        <v>44747.045690771214</v>
      </c>
      <c r="E9" s="2">
        <f t="shared" si="0"/>
        <v>550.71923183052104</v>
      </c>
    </row>
    <row r="10" spans="1:11" x14ac:dyDescent="0.25">
      <c r="A10" t="s">
        <v>18</v>
      </c>
      <c r="B10" t="s">
        <v>19</v>
      </c>
      <c r="C10" s="2">
        <f>INDEX(data!$C$2:$X$53,MATCH(Sales!$A10,data!$A$2:$A$53,0),MATCH(Sales!$I$2,data!$C$1:$X$1,0))/INDEX(data!$C$2:$X$53,MATCH(Sales!$A10,data!$A$2:$A$53,0),MATCH(Sales!$I$4,data!$C$1:$X$1,0))</f>
        <v>3.5186459645242071E-2</v>
      </c>
      <c r="D10" s="2">
        <f>INDEX(data!$C$2:$X$53,MATCH(Sales!$A10,data!$A$2:$A$53,0),MATCH(Sales!$I$4,data!$C$1:$X$1,0))/INDEX(data!$C$2:$X$53,MATCH(Sales!$A10,data!$A$2:$A$53,0),MATCH(Sales!$I$3,data!$C$1:$X$1,0))</f>
        <v>68973.110355253215</v>
      </c>
      <c r="E10" s="2">
        <f t="shared" si="0"/>
        <v>2426.9195641219453</v>
      </c>
    </row>
    <row r="11" spans="1:11" x14ac:dyDescent="0.25">
      <c r="A11" t="s">
        <v>20</v>
      </c>
      <c r="B11" t="s">
        <v>21</v>
      </c>
      <c r="C11" s="2">
        <f>INDEX(data!$C$2:$X$53,MATCH(Sales!$A11,data!$A$2:$A$53,0),MATCH(Sales!$I$2,data!$C$1:$X$1,0))/INDEX(data!$C$2:$X$53,MATCH(Sales!$A11,data!$A$2:$A$53,0),MATCH(Sales!$I$4,data!$C$1:$X$1,0))</f>
        <v>4.2049279001763314E-2</v>
      </c>
      <c r="D11" s="2">
        <f>INDEX(data!$C$2:$X$53,MATCH(Sales!$A11,data!$A$2:$A$53,0),MATCH(Sales!$I$4,data!$C$1:$X$1,0))/INDEX(data!$C$2:$X$53,MATCH(Sales!$A11,data!$A$2:$A$53,0),MATCH(Sales!$I$3,data!$C$1:$X$1,0))</f>
        <v>41249.170238349201</v>
      </c>
      <c r="E11" s="2">
        <f t="shared" si="0"/>
        <v>1734.4978679435774</v>
      </c>
    </row>
    <row r="12" spans="1:11" x14ac:dyDescent="0.25">
      <c r="A12" t="s">
        <v>22</v>
      </c>
      <c r="B12" t="s">
        <v>23</v>
      </c>
      <c r="C12" s="2">
        <f>INDEX(data!$C$2:$X$53,MATCH(Sales!$A12,data!$A$2:$A$53,0),MATCH(Sales!$I$2,data!$C$1:$X$1,0))/INDEX(data!$C$2:$X$53,MATCH(Sales!$A12,data!$A$2:$A$53,0),MATCH(Sales!$I$4,data!$C$1:$X$1,0))</f>
        <v>3.3334843129119232E-2</v>
      </c>
      <c r="D12" s="2">
        <f>INDEX(data!$C$2:$X$53,MATCH(Sales!$A12,data!$A$2:$A$53,0),MATCH(Sales!$I$4,data!$C$1:$X$1,0))/INDEX(data!$C$2:$X$53,MATCH(Sales!$A12,data!$A$2:$A$53,0),MATCH(Sales!$I$3,data!$C$1:$X$1,0))</f>
        <v>37253.772860167359</v>
      </c>
      <c r="E12" s="2">
        <f t="shared" si="0"/>
        <v>1241.8486742615185</v>
      </c>
    </row>
    <row r="13" spans="1:11" x14ac:dyDescent="0.25">
      <c r="A13" t="s">
        <v>24</v>
      </c>
      <c r="B13" t="s">
        <v>25</v>
      </c>
      <c r="C13" s="2">
        <f>INDEX(data!$C$2:$X$53,MATCH(Sales!$A13,data!$A$2:$A$53,0),MATCH(Sales!$I$2,data!$C$1:$X$1,0))/INDEX(data!$C$2:$X$53,MATCH(Sales!$A13,data!$A$2:$A$53,0),MATCH(Sales!$I$4,data!$C$1:$X$1,0))</f>
        <v>6.4463233967398531E-2</v>
      </c>
      <c r="D13" s="2">
        <f>INDEX(data!$C$2:$X$53,MATCH(Sales!$A13,data!$A$2:$A$53,0),MATCH(Sales!$I$4,data!$C$1:$X$1,0))/INDEX(data!$C$2:$X$53,MATCH(Sales!$A13,data!$A$2:$A$53,0),MATCH(Sales!$I$3,data!$C$1:$X$1,0))</f>
        <v>44504.211044784264</v>
      </c>
      <c r="E13" s="2">
        <f t="shared" si="0"/>
        <v>2868.88536911441</v>
      </c>
    </row>
    <row r="14" spans="1:11" x14ac:dyDescent="0.25">
      <c r="A14" t="s">
        <v>26</v>
      </c>
      <c r="B14" t="s">
        <v>27</v>
      </c>
      <c r="C14" s="2">
        <f>INDEX(data!$C$2:$X$53,MATCH(Sales!$A14,data!$A$2:$A$53,0),MATCH(Sales!$I$2,data!$C$1:$X$1,0))/INDEX(data!$C$2:$X$53,MATCH(Sales!$A14,data!$A$2:$A$53,0),MATCH(Sales!$I$4,data!$C$1:$X$1,0))</f>
        <v>3.0368040494389775E-2</v>
      </c>
      <c r="D14" s="2">
        <f>INDEX(data!$C$2:$X$53,MATCH(Sales!$A14,data!$A$2:$A$53,0),MATCH(Sales!$I$4,data!$C$1:$X$1,0))/INDEX(data!$C$2:$X$53,MATCH(Sales!$A14,data!$A$2:$A$53,0),MATCH(Sales!$I$3,data!$C$1:$X$1,0))</f>
        <v>34845.548041790185</v>
      </c>
      <c r="E14" s="2">
        <f t="shared" si="0"/>
        <v>1058.1910139822887</v>
      </c>
    </row>
    <row r="15" spans="1:11" x14ac:dyDescent="0.25">
      <c r="A15" t="s">
        <v>28</v>
      </c>
      <c r="B15" t="s">
        <v>29</v>
      </c>
      <c r="C15" s="2">
        <f>INDEX(data!$C$2:$X$53,MATCH(Sales!$A15,data!$A$2:$A$53,0),MATCH(Sales!$I$2,data!$C$1:$X$1,0))/INDEX(data!$C$2:$X$53,MATCH(Sales!$A15,data!$A$2:$A$53,0),MATCH(Sales!$I$4,data!$C$1:$X$1,0))</f>
        <v>3.0918741510559407E-2</v>
      </c>
      <c r="D15" s="2">
        <f>INDEX(data!$C$2:$X$53,MATCH(Sales!$A15,data!$A$2:$A$53,0),MATCH(Sales!$I$4,data!$C$1:$X$1,0))/INDEX(data!$C$2:$X$53,MATCH(Sales!$A15,data!$A$2:$A$53,0),MATCH(Sales!$I$3,data!$C$1:$X$1,0))</f>
        <v>46066.502467071979</v>
      </c>
      <c r="E15" s="2">
        <f t="shared" si="0"/>
        <v>1424.3182820749457</v>
      </c>
    </row>
    <row r="16" spans="1:11" x14ac:dyDescent="0.25">
      <c r="A16" t="s">
        <v>30</v>
      </c>
      <c r="B16" t="s">
        <v>31</v>
      </c>
      <c r="C16" s="2">
        <f>INDEX(data!$C$2:$X$53,MATCH(Sales!$A16,data!$A$2:$A$53,0),MATCH(Sales!$I$2,data!$C$1:$X$1,0))/INDEX(data!$C$2:$X$53,MATCH(Sales!$A16,data!$A$2:$A$53,0),MATCH(Sales!$I$4,data!$C$1:$X$1,0))</f>
        <v>4.0661200434025643E-2</v>
      </c>
      <c r="D16" s="2">
        <f>INDEX(data!$C$2:$X$53,MATCH(Sales!$A16,data!$A$2:$A$53,0),MATCH(Sales!$I$4,data!$C$1:$X$1,0))/INDEX(data!$C$2:$X$53,MATCH(Sales!$A16,data!$A$2:$A$53,0),MATCH(Sales!$I$3,data!$C$1:$X$1,0))</f>
        <v>37987.101904787545</v>
      </c>
      <c r="E16" s="2">
        <f t="shared" si="0"/>
        <v>1544.6011644583236</v>
      </c>
    </row>
    <row r="17" spans="1:5" x14ac:dyDescent="0.25">
      <c r="A17" t="s">
        <v>32</v>
      </c>
      <c r="B17" t="s">
        <v>33</v>
      </c>
      <c r="C17" s="2">
        <f>INDEX(data!$C$2:$X$53,MATCH(Sales!$A17,data!$A$2:$A$53,0),MATCH(Sales!$I$2,data!$C$1:$X$1,0))/INDEX(data!$C$2:$X$53,MATCH(Sales!$A17,data!$A$2:$A$53,0),MATCH(Sales!$I$4,data!$C$1:$X$1,0))</f>
        <v>3.4088412962890495E-2</v>
      </c>
      <c r="D17" s="2">
        <f>INDEX(data!$C$2:$X$53,MATCH(Sales!$A17,data!$A$2:$A$53,0),MATCH(Sales!$I$4,data!$C$1:$X$1,0))/INDEX(data!$C$2:$X$53,MATCH(Sales!$A17,data!$A$2:$A$53,0),MATCH(Sales!$I$3,data!$C$1:$X$1,0))</f>
        <v>43458.401104054537</v>
      </c>
      <c r="E17" s="2">
        <f t="shared" si="0"/>
        <v>1481.4279235419474</v>
      </c>
    </row>
    <row r="18" spans="1:5" x14ac:dyDescent="0.25">
      <c r="A18" t="s">
        <v>34</v>
      </c>
      <c r="B18" t="s">
        <v>35</v>
      </c>
      <c r="C18" s="2">
        <f>INDEX(data!$C$2:$X$53,MATCH(Sales!$A18,data!$A$2:$A$53,0),MATCH(Sales!$I$2,data!$C$1:$X$1,0))/INDEX(data!$C$2:$X$53,MATCH(Sales!$A18,data!$A$2:$A$53,0),MATCH(Sales!$I$4,data!$C$1:$X$1,0))</f>
        <v>3.8187346885289471E-2</v>
      </c>
      <c r="D18" s="2">
        <f>INDEX(data!$C$2:$X$53,MATCH(Sales!$A18,data!$A$2:$A$53,0),MATCH(Sales!$I$4,data!$C$1:$X$1,0))/INDEX(data!$C$2:$X$53,MATCH(Sales!$A18,data!$A$2:$A$53,0),MATCH(Sales!$I$3,data!$C$1:$X$1,0))</f>
        <v>43725.291288947963</v>
      </c>
      <c r="E18" s="2">
        <f t="shared" si="0"/>
        <v>1669.7528661113818</v>
      </c>
    </row>
    <row r="19" spans="1:5" x14ac:dyDescent="0.25">
      <c r="A19" t="s">
        <v>36</v>
      </c>
      <c r="B19" t="s">
        <v>37</v>
      </c>
      <c r="C19" s="2">
        <f>INDEX(data!$C$2:$X$53,MATCH(Sales!$A19,data!$A$2:$A$53,0),MATCH(Sales!$I$2,data!$C$1:$X$1,0))/INDEX(data!$C$2:$X$53,MATCH(Sales!$A19,data!$A$2:$A$53,0),MATCH(Sales!$I$4,data!$C$1:$X$1,0))</f>
        <v>3.5731850278467397E-2</v>
      </c>
      <c r="D19" s="2">
        <f>INDEX(data!$C$2:$X$53,MATCH(Sales!$A19,data!$A$2:$A$53,0),MATCH(Sales!$I$4,data!$C$1:$X$1,0))/INDEX(data!$C$2:$X$53,MATCH(Sales!$A19,data!$A$2:$A$53,0),MATCH(Sales!$I$3,data!$C$1:$X$1,0))</f>
        <v>35814.176912556621</v>
      </c>
      <c r="E19" s="2">
        <f t="shared" si="0"/>
        <v>1279.706807286017</v>
      </c>
    </row>
    <row r="20" spans="1:5" x14ac:dyDescent="0.25">
      <c r="A20" t="s">
        <v>38</v>
      </c>
      <c r="B20" t="s">
        <v>39</v>
      </c>
      <c r="C20" s="2">
        <f>INDEX(data!$C$2:$X$53,MATCH(Sales!$A20,data!$A$2:$A$53,0),MATCH(Sales!$I$2,data!$C$1:$X$1,0))/INDEX(data!$C$2:$X$53,MATCH(Sales!$A20,data!$A$2:$A$53,0),MATCH(Sales!$I$4,data!$C$1:$X$1,0))</f>
        <v>4.8606671881586558E-2</v>
      </c>
      <c r="D20" s="2">
        <f>INDEX(data!$C$2:$X$53,MATCH(Sales!$A20,data!$A$2:$A$53,0),MATCH(Sales!$I$4,data!$C$1:$X$1,0))/INDEX(data!$C$2:$X$53,MATCH(Sales!$A20,data!$A$2:$A$53,0),MATCH(Sales!$I$3,data!$C$1:$X$1,0))</f>
        <v>40526.865771473938</v>
      </c>
      <c r="E20" s="2">
        <f t="shared" si="0"/>
        <v>1969.8760669431349</v>
      </c>
    </row>
    <row r="21" spans="1:5" x14ac:dyDescent="0.25">
      <c r="A21" t="s">
        <v>40</v>
      </c>
      <c r="B21" t="s">
        <v>41</v>
      </c>
      <c r="C21" s="2">
        <f>INDEX(data!$C$2:$X$53,MATCH(Sales!$A21,data!$A$2:$A$53,0),MATCH(Sales!$I$2,data!$C$1:$X$1,0))/INDEX(data!$C$2:$X$53,MATCH(Sales!$A21,data!$A$2:$A$53,0),MATCH(Sales!$I$4,data!$C$1:$X$1,0))</f>
        <v>3.3372654261923242E-2</v>
      </c>
      <c r="D21" s="2">
        <f>INDEX(data!$C$2:$X$53,MATCH(Sales!$A21,data!$A$2:$A$53,0),MATCH(Sales!$I$4,data!$C$1:$X$1,0))/INDEX(data!$C$2:$X$53,MATCH(Sales!$A21,data!$A$2:$A$53,0),MATCH(Sales!$I$3,data!$C$1:$X$1,0))</f>
        <v>39589.23732793815</v>
      </c>
      <c r="E21" s="2">
        <f t="shared" si="0"/>
        <v>1321.1979298385058</v>
      </c>
    </row>
    <row r="22" spans="1:5" x14ac:dyDescent="0.25">
      <c r="A22" t="s">
        <v>42</v>
      </c>
      <c r="B22" t="s">
        <v>43</v>
      </c>
      <c r="C22" s="2">
        <f>INDEX(data!$C$2:$X$53,MATCH(Sales!$A22,data!$A$2:$A$53,0),MATCH(Sales!$I$2,data!$C$1:$X$1,0))/INDEX(data!$C$2:$X$53,MATCH(Sales!$A22,data!$A$2:$A$53,0),MATCH(Sales!$I$4,data!$C$1:$X$1,0))</f>
        <v>2.5360268984512158E-2</v>
      </c>
      <c r="D22" s="2">
        <f>INDEX(data!$C$2:$X$53,MATCH(Sales!$A22,data!$A$2:$A$53,0),MATCH(Sales!$I$4,data!$C$1:$X$1,0))/INDEX(data!$C$2:$X$53,MATCH(Sales!$A22,data!$A$2:$A$53,0),MATCH(Sales!$I$3,data!$C$1:$X$1,0))</f>
        <v>53077.720989052788</v>
      </c>
      <c r="E22" s="2">
        <f t="shared" si="0"/>
        <v>1346.0652813672655</v>
      </c>
    </row>
    <row r="23" spans="1:5" x14ac:dyDescent="0.25">
      <c r="A23" t="s">
        <v>44</v>
      </c>
      <c r="B23" t="s">
        <v>45</v>
      </c>
      <c r="C23" s="2">
        <f>INDEX(data!$C$2:$X$53,MATCH(Sales!$A23,data!$A$2:$A$53,0),MATCH(Sales!$I$2,data!$C$1:$X$1,0))/INDEX(data!$C$2:$X$53,MATCH(Sales!$A23,data!$A$2:$A$53,0),MATCH(Sales!$I$4,data!$C$1:$X$1,0))</f>
        <v>2.0170339056179796E-2</v>
      </c>
      <c r="D23" s="2">
        <f>INDEX(data!$C$2:$X$53,MATCH(Sales!$A23,data!$A$2:$A$53,0),MATCH(Sales!$I$4,data!$C$1:$X$1,0))/INDEX(data!$C$2:$X$53,MATCH(Sales!$A23,data!$A$2:$A$53,0),MATCH(Sales!$I$3,data!$C$1:$X$1,0))</f>
        <v>56751.518856629278</v>
      </c>
      <c r="E23" s="2">
        <f t="shared" si="0"/>
        <v>1144.6973772913937</v>
      </c>
    </row>
    <row r="24" spans="1:5" x14ac:dyDescent="0.25">
      <c r="A24" t="s">
        <v>46</v>
      </c>
      <c r="B24" t="s">
        <v>47</v>
      </c>
      <c r="C24" s="2">
        <f>INDEX(data!$C$2:$X$53,MATCH(Sales!$A24,data!$A$2:$A$53,0),MATCH(Sales!$I$2,data!$C$1:$X$1,0))/INDEX(data!$C$2:$X$53,MATCH(Sales!$A24,data!$A$2:$A$53,0),MATCH(Sales!$I$4,data!$C$1:$X$1,0))</f>
        <v>3.384024581541218E-2</v>
      </c>
      <c r="D24" s="2">
        <f>INDEX(data!$C$2:$X$53,MATCH(Sales!$A24,data!$A$2:$A$53,0),MATCH(Sales!$I$4,data!$C$1:$X$1,0))/INDEX(data!$C$2:$X$53,MATCH(Sales!$A24,data!$A$2:$A$53,0),MATCH(Sales!$I$3,data!$C$1:$X$1,0))</f>
        <v>38651.799265962494</v>
      </c>
      <c r="E24" s="2">
        <f t="shared" si="0"/>
        <v>1307.9863883681389</v>
      </c>
    </row>
    <row r="25" spans="1:5" x14ac:dyDescent="0.25">
      <c r="A25" t="s">
        <v>48</v>
      </c>
      <c r="B25" t="s">
        <v>49</v>
      </c>
      <c r="C25" s="2">
        <f>INDEX(data!$C$2:$X$53,MATCH(Sales!$A25,data!$A$2:$A$53,0),MATCH(Sales!$I$2,data!$C$1:$X$1,0))/INDEX(data!$C$2:$X$53,MATCH(Sales!$A25,data!$A$2:$A$53,0),MATCH(Sales!$I$4,data!$C$1:$X$1,0))</f>
        <v>3.7112152904455652E-2</v>
      </c>
      <c r="D25" s="2">
        <f>INDEX(data!$C$2:$X$53,MATCH(Sales!$A25,data!$A$2:$A$53,0),MATCH(Sales!$I$4,data!$C$1:$X$1,0))/INDEX(data!$C$2:$X$53,MATCH(Sales!$A25,data!$A$2:$A$53,0),MATCH(Sales!$I$3,data!$C$1:$X$1,0))</f>
        <v>47293.406794576455</v>
      </c>
      <c r="E25" s="2">
        <f t="shared" si="0"/>
        <v>1755.1601443329432</v>
      </c>
    </row>
    <row r="26" spans="1:5" x14ac:dyDescent="0.25">
      <c r="A26" t="s">
        <v>50</v>
      </c>
      <c r="B26" t="s">
        <v>51</v>
      </c>
      <c r="C26" s="2">
        <f>INDEX(data!$C$2:$X$53,MATCH(Sales!$A26,data!$A$2:$A$53,0),MATCH(Sales!$I$2,data!$C$1:$X$1,0))/INDEX(data!$C$2:$X$53,MATCH(Sales!$A26,data!$A$2:$A$53,0),MATCH(Sales!$I$4,data!$C$1:$X$1,0))</f>
        <v>4.5509992559794064E-2</v>
      </c>
      <c r="D26" s="2">
        <f>INDEX(data!$C$2:$X$53,MATCH(Sales!$A26,data!$A$2:$A$53,0),MATCH(Sales!$I$4,data!$C$1:$X$1,0))/INDEX(data!$C$2:$X$53,MATCH(Sales!$A26,data!$A$2:$A$53,0),MATCH(Sales!$I$3,data!$C$1:$X$1,0))</f>
        <v>33126.627813794206</v>
      </c>
      <c r="E26" s="2">
        <f t="shared" si="0"/>
        <v>1507.5925853368415</v>
      </c>
    </row>
    <row r="27" spans="1:5" x14ac:dyDescent="0.25">
      <c r="A27" t="s">
        <v>52</v>
      </c>
      <c r="B27" t="s">
        <v>53</v>
      </c>
      <c r="C27" s="2">
        <f>INDEX(data!$C$2:$X$53,MATCH(Sales!$A27,data!$A$2:$A$53,0),MATCH(Sales!$I$2,data!$C$1:$X$1,0))/INDEX(data!$C$2:$X$53,MATCH(Sales!$A27,data!$A$2:$A$53,0),MATCH(Sales!$I$4,data!$C$1:$X$1,0))</f>
        <v>3.155588618514063E-2</v>
      </c>
      <c r="D27" s="2">
        <f>INDEX(data!$C$2:$X$53,MATCH(Sales!$A27,data!$A$2:$A$53,0),MATCH(Sales!$I$4,data!$C$1:$X$1,0))/INDEX(data!$C$2:$X$53,MATCH(Sales!$A27,data!$A$2:$A$53,0),MATCH(Sales!$I$3,data!$C$1:$X$1,0))</f>
        <v>39905.34914471209</v>
      </c>
      <c r="E27" s="2">
        <f t="shared" si="0"/>
        <v>1259.2486557888337</v>
      </c>
    </row>
    <row r="28" spans="1:5" x14ac:dyDescent="0.25">
      <c r="A28" t="s">
        <v>54</v>
      </c>
      <c r="B28" t="s">
        <v>55</v>
      </c>
      <c r="C28" s="2">
        <f>INDEX(data!$C$2:$X$53,MATCH(Sales!$A28,data!$A$2:$A$53,0),MATCH(Sales!$I$2,data!$C$1:$X$1,0))/INDEX(data!$C$2:$X$53,MATCH(Sales!$A28,data!$A$2:$A$53,0),MATCH(Sales!$I$4,data!$C$1:$X$1,0))</f>
        <v>1.4074923695039062E-2</v>
      </c>
      <c r="D28" s="2">
        <f>INDEX(data!$C$2:$X$53,MATCH(Sales!$A28,data!$A$2:$A$53,0),MATCH(Sales!$I$4,data!$C$1:$X$1,0))/INDEX(data!$C$2:$X$53,MATCH(Sales!$A28,data!$A$2:$A$53,0),MATCH(Sales!$I$3,data!$C$1:$X$1,0))</f>
        <v>39101.917798406823</v>
      </c>
      <c r="E28" s="2">
        <f t="shared" si="0"/>
        <v>550.35650934226578</v>
      </c>
    </row>
    <row r="29" spans="1:5" x14ac:dyDescent="0.25">
      <c r="A29" t="s">
        <v>56</v>
      </c>
      <c r="B29" t="s">
        <v>57</v>
      </c>
      <c r="C29" s="2">
        <f>INDEX(data!$C$2:$X$53,MATCH(Sales!$A29,data!$A$2:$A$53,0),MATCH(Sales!$I$2,data!$C$1:$X$1,0))/INDEX(data!$C$2:$X$53,MATCH(Sales!$A29,data!$A$2:$A$53,0),MATCH(Sales!$I$4,data!$C$1:$X$1,0))</f>
        <v>2.9386930523927761E-2</v>
      </c>
      <c r="D29" s="2">
        <f>INDEX(data!$C$2:$X$53,MATCH(Sales!$A29,data!$A$2:$A$53,0),MATCH(Sales!$I$4,data!$C$1:$X$1,0))/INDEX(data!$C$2:$X$53,MATCH(Sales!$A29,data!$A$2:$A$53,0),MATCH(Sales!$I$3,data!$C$1:$X$1,0))</f>
        <v>45577.877398224831</v>
      </c>
      <c r="E29" s="2">
        <f t="shared" si="0"/>
        <v>1339.3939165297304</v>
      </c>
    </row>
    <row r="30" spans="1:5" x14ac:dyDescent="0.25">
      <c r="A30" t="s">
        <v>58</v>
      </c>
      <c r="B30" t="s">
        <v>59</v>
      </c>
      <c r="C30" s="2">
        <f>INDEX(data!$C$2:$X$53,MATCH(Sales!$A30,data!$A$2:$A$53,0),MATCH(Sales!$I$2,data!$C$1:$X$1,0))/INDEX(data!$C$2:$X$53,MATCH(Sales!$A30,data!$A$2:$A$53,0),MATCH(Sales!$I$4,data!$C$1:$X$1,0))</f>
        <v>5.681141257491977E-2</v>
      </c>
      <c r="D30" s="2">
        <f>INDEX(data!$C$2:$X$53,MATCH(Sales!$A30,data!$A$2:$A$53,0),MATCH(Sales!$I$4,data!$C$1:$X$1,0))/INDEX(data!$C$2:$X$53,MATCH(Sales!$A30,data!$A$2:$A$53,0),MATCH(Sales!$I$3,data!$C$1:$X$1,0))</f>
        <v>39436.262836880203</v>
      </c>
      <c r="E30" s="2">
        <f t="shared" si="0"/>
        <v>2240.4297984389773</v>
      </c>
    </row>
    <row r="31" spans="1:5" x14ac:dyDescent="0.25">
      <c r="A31" t="s">
        <v>60</v>
      </c>
      <c r="B31" t="s">
        <v>61</v>
      </c>
      <c r="C31" s="2">
        <f>INDEX(data!$C$2:$X$53,MATCH(Sales!$A31,data!$A$2:$A$53,0),MATCH(Sales!$I$2,data!$C$1:$X$1,0))/INDEX(data!$C$2:$X$53,MATCH(Sales!$A31,data!$A$2:$A$53,0),MATCH(Sales!$I$4,data!$C$1:$X$1,0))</f>
        <v>1.3101944706052183E-2</v>
      </c>
      <c r="D31" s="2">
        <f>INDEX(data!$C$2:$X$53,MATCH(Sales!$A31,data!$A$2:$A$53,0),MATCH(Sales!$I$4,data!$C$1:$X$1,0))/INDEX(data!$C$2:$X$53,MATCH(Sales!$A31,data!$A$2:$A$53,0),MATCH(Sales!$I$3,data!$C$1:$X$1,0))</f>
        <v>50546.397214252356</v>
      </c>
      <c r="E31" s="2">
        <f t="shared" si="0"/>
        <v>662.25610139128446</v>
      </c>
    </row>
    <row r="32" spans="1:5" x14ac:dyDescent="0.25">
      <c r="A32" t="s">
        <v>62</v>
      </c>
      <c r="B32" t="s">
        <v>63</v>
      </c>
      <c r="C32" s="2">
        <f>INDEX(data!$C$2:$X$53,MATCH(Sales!$A32,data!$A$2:$A$53,0),MATCH(Sales!$I$2,data!$C$1:$X$1,0))/INDEX(data!$C$2:$X$53,MATCH(Sales!$A32,data!$A$2:$A$53,0),MATCH(Sales!$I$4,data!$C$1:$X$1,0))</f>
        <v>2.4866098882110509E-2</v>
      </c>
      <c r="D32" s="2">
        <f>INDEX(data!$C$2:$X$53,MATCH(Sales!$A32,data!$A$2:$A$53,0),MATCH(Sales!$I$4,data!$C$1:$X$1,0))/INDEX(data!$C$2:$X$53,MATCH(Sales!$A32,data!$A$2:$A$53,0),MATCH(Sales!$I$3,data!$C$1:$X$1,0))</f>
        <v>55141.650292924744</v>
      </c>
      <c r="E32" s="2">
        <f t="shared" si="0"/>
        <v>1371.1577287066245</v>
      </c>
    </row>
    <row r="33" spans="1:5" x14ac:dyDescent="0.25">
      <c r="A33" t="s">
        <v>64</v>
      </c>
      <c r="B33" t="s">
        <v>65</v>
      </c>
      <c r="C33" s="2">
        <f>INDEX(data!$C$2:$X$53,MATCH(Sales!$A33,data!$A$2:$A$53,0),MATCH(Sales!$I$2,data!$C$1:$X$1,0))/INDEX(data!$C$2:$X$53,MATCH(Sales!$A33,data!$A$2:$A$53,0),MATCH(Sales!$I$4,data!$C$1:$X$1,0))</f>
        <v>4.9725131475856596E-2</v>
      </c>
      <c r="D33" s="2">
        <f>INDEX(data!$C$2:$X$53,MATCH(Sales!$A33,data!$A$2:$A$53,0),MATCH(Sales!$I$4,data!$C$1:$X$1,0))/INDEX(data!$C$2:$X$53,MATCH(Sales!$A33,data!$A$2:$A$53,0),MATCH(Sales!$I$3,data!$C$1:$X$1,0))</f>
        <v>35585.308218290949</v>
      </c>
      <c r="E33" s="2">
        <f t="shared" si="0"/>
        <v>1769.4841297633977</v>
      </c>
    </row>
    <row r="34" spans="1:5" x14ac:dyDescent="0.25">
      <c r="A34" t="s">
        <v>66</v>
      </c>
      <c r="B34" t="s">
        <v>67</v>
      </c>
      <c r="C34" s="2">
        <f>INDEX(data!$C$2:$X$53,MATCH(Sales!$A34,data!$A$2:$A$53,0),MATCH(Sales!$I$2,data!$C$1:$X$1,0))/INDEX(data!$C$2:$X$53,MATCH(Sales!$A34,data!$A$2:$A$53,0),MATCH(Sales!$I$4,data!$C$1:$X$1,0))</f>
        <v>3.627647998445651E-2</v>
      </c>
      <c r="D34" s="2">
        <f>INDEX(data!$C$2:$X$53,MATCH(Sales!$A34,data!$A$2:$A$53,0),MATCH(Sales!$I$4,data!$C$1:$X$1,0))/INDEX(data!$C$2:$X$53,MATCH(Sales!$A34,data!$A$2:$A$53,0),MATCH(Sales!$I$3,data!$C$1:$X$1,0))</f>
        <v>53570.742851838666</v>
      </c>
      <c r="E34" s="2">
        <f t="shared" si="0"/>
        <v>1943.3579808171919</v>
      </c>
    </row>
    <row r="35" spans="1:5" x14ac:dyDescent="0.25">
      <c r="A35" t="s">
        <v>68</v>
      </c>
      <c r="B35" t="s">
        <v>69</v>
      </c>
      <c r="C35" s="2">
        <f>INDEX(data!$C$2:$X$53,MATCH(Sales!$A35,data!$A$2:$A$53,0),MATCH(Sales!$I$2,data!$C$1:$X$1,0))/INDEX(data!$C$2:$X$53,MATCH(Sales!$A35,data!$A$2:$A$53,0),MATCH(Sales!$I$4,data!$C$1:$X$1,0))</f>
        <v>3.2018587292710662E-2</v>
      </c>
      <c r="D35" s="2">
        <f>INDEX(data!$C$2:$X$53,MATCH(Sales!$A35,data!$A$2:$A$53,0),MATCH(Sales!$I$4,data!$C$1:$X$1,0))/INDEX(data!$C$2:$X$53,MATCH(Sales!$A35,data!$A$2:$A$53,0),MATCH(Sales!$I$3,data!$C$1:$X$1,0))</f>
        <v>38655.153920510915</v>
      </c>
      <c r="E35" s="2">
        <f t="shared" si="0"/>
        <v>1237.6834201170454</v>
      </c>
    </row>
    <row r="36" spans="1:5" x14ac:dyDescent="0.25">
      <c r="A36" t="s">
        <v>70</v>
      </c>
      <c r="B36" t="s">
        <v>71</v>
      </c>
      <c r="C36" s="2">
        <f>INDEX(data!$C$2:$X$53,MATCH(Sales!$A36,data!$A$2:$A$53,0),MATCH(Sales!$I$2,data!$C$1:$X$1,0))/INDEX(data!$C$2:$X$53,MATCH(Sales!$A36,data!$A$2:$A$53,0),MATCH(Sales!$I$4,data!$C$1:$X$1,0))</f>
        <v>4.5654178285074724E-2</v>
      </c>
      <c r="D36" s="2">
        <f>INDEX(data!$C$2:$X$53,MATCH(Sales!$A36,data!$A$2:$A$53,0),MATCH(Sales!$I$4,data!$C$1:$X$1,0))/INDEX(data!$C$2:$X$53,MATCH(Sales!$A36,data!$A$2:$A$53,0),MATCH(Sales!$I$3,data!$C$1:$X$1,0))</f>
        <v>55388.126064371783</v>
      </c>
      <c r="E36" s="2">
        <f t="shared" si="0"/>
        <v>2528.6993822190238</v>
      </c>
    </row>
    <row r="37" spans="1:5" x14ac:dyDescent="0.25">
      <c r="A37" t="s">
        <v>72</v>
      </c>
      <c r="B37" t="s">
        <v>73</v>
      </c>
      <c r="C37" s="2">
        <f>INDEX(data!$C$2:$X$53,MATCH(Sales!$A37,data!$A$2:$A$53,0),MATCH(Sales!$I$2,data!$C$1:$X$1,0))/INDEX(data!$C$2:$X$53,MATCH(Sales!$A37,data!$A$2:$A$53,0),MATCH(Sales!$I$4,data!$C$1:$X$1,0))</f>
        <v>3.2542667862402688E-2</v>
      </c>
      <c r="D37" s="2">
        <f>INDEX(data!$C$2:$X$53,MATCH(Sales!$A37,data!$A$2:$A$53,0),MATCH(Sales!$I$4,data!$C$1:$X$1,0))/INDEX(data!$C$2:$X$53,MATCH(Sales!$A37,data!$A$2:$A$53,0),MATCH(Sales!$I$3,data!$C$1:$X$1,0))</f>
        <v>40329.20072641952</v>
      </c>
      <c r="E37" s="2">
        <f t="shared" si="0"/>
        <v>1312.4197843960396</v>
      </c>
    </row>
    <row r="38" spans="1:5" x14ac:dyDescent="0.25">
      <c r="A38" t="s">
        <v>74</v>
      </c>
      <c r="B38" t="s">
        <v>75</v>
      </c>
      <c r="C38" s="2">
        <f>INDEX(data!$C$2:$X$53,MATCH(Sales!$A38,data!$A$2:$A$53,0),MATCH(Sales!$I$2,data!$C$1:$X$1,0))/INDEX(data!$C$2:$X$53,MATCH(Sales!$A38,data!$A$2:$A$53,0),MATCH(Sales!$I$4,data!$C$1:$X$1,0))</f>
        <v>3.6474428938472692E-2</v>
      </c>
      <c r="D38" s="2">
        <f>INDEX(data!$C$2:$X$53,MATCH(Sales!$A38,data!$A$2:$A$53,0),MATCH(Sales!$I$4,data!$C$1:$X$1,0))/INDEX(data!$C$2:$X$53,MATCH(Sales!$A38,data!$A$2:$A$53,0),MATCH(Sales!$I$3,data!$C$1:$X$1,0))</f>
        <v>41549.255067841499</v>
      </c>
      <c r="E38" s="2">
        <f t="shared" si="0"/>
        <v>1515.4853514184611</v>
      </c>
    </row>
    <row r="39" spans="1:5" x14ac:dyDescent="0.25">
      <c r="A39" t="s">
        <v>76</v>
      </c>
      <c r="B39" t="s">
        <v>77</v>
      </c>
      <c r="C39" s="2">
        <f>INDEX(data!$C$2:$X$53,MATCH(Sales!$A39,data!$A$2:$A$53,0),MATCH(Sales!$I$2,data!$C$1:$X$1,0))/INDEX(data!$C$2:$X$53,MATCH(Sales!$A39,data!$A$2:$A$53,0),MATCH(Sales!$I$4,data!$C$1:$X$1,0))</f>
        <v>1.1621371066895024E-2</v>
      </c>
      <c r="D39" s="2">
        <f>INDEX(data!$C$2:$X$53,MATCH(Sales!$A39,data!$A$2:$A$53,0),MATCH(Sales!$I$4,data!$C$1:$X$1,0))/INDEX(data!$C$2:$X$53,MATCH(Sales!$A39,data!$A$2:$A$53,0),MATCH(Sales!$I$3,data!$C$1:$X$1,0))</f>
        <v>39082.698674732295</v>
      </c>
      <c r="E39" s="2">
        <f t="shared" si="0"/>
        <v>454.19454359471041</v>
      </c>
    </row>
    <row r="40" spans="1:5" x14ac:dyDescent="0.25">
      <c r="A40" t="s">
        <v>78</v>
      </c>
      <c r="B40" t="s">
        <v>79</v>
      </c>
      <c r="C40" s="2">
        <f>INDEX(data!$C$2:$X$53,MATCH(Sales!$A40,data!$A$2:$A$53,0),MATCH(Sales!$I$2,data!$C$1:$X$1,0))/INDEX(data!$C$2:$X$53,MATCH(Sales!$A40,data!$A$2:$A$53,0),MATCH(Sales!$I$4,data!$C$1:$X$1,0))</f>
        <v>3.1436613133868613E-2</v>
      </c>
      <c r="D40" s="2">
        <f>INDEX(data!$C$2:$X$53,MATCH(Sales!$A40,data!$A$2:$A$53,0),MATCH(Sales!$I$4,data!$C$1:$X$1,0))/INDEX(data!$C$2:$X$53,MATCH(Sales!$A40,data!$A$2:$A$53,0),MATCH(Sales!$I$3,data!$C$1:$X$1,0))</f>
        <v>45781.399561458013</v>
      </c>
      <c r="E40" s="2">
        <f t="shared" si="0"/>
        <v>1439.2121467406178</v>
      </c>
    </row>
    <row r="41" spans="1:5" x14ac:dyDescent="0.25">
      <c r="A41" t="s">
        <v>80</v>
      </c>
      <c r="B41" t="s">
        <v>81</v>
      </c>
      <c r="C41" s="2">
        <f>INDEX(data!$C$2:$X$53,MATCH(Sales!$A41,data!$A$2:$A$53,0),MATCH(Sales!$I$2,data!$C$1:$X$1,0))/INDEX(data!$C$2:$X$53,MATCH(Sales!$A41,data!$A$2:$A$53,0),MATCH(Sales!$I$4,data!$C$1:$X$1,0))</f>
        <v>3.0907440430819992E-2</v>
      </c>
      <c r="D41" s="2">
        <f>INDEX(data!$C$2:$X$53,MATCH(Sales!$A41,data!$A$2:$A$53,0),MATCH(Sales!$I$4,data!$C$1:$X$1,0))/INDEX(data!$C$2:$X$53,MATCH(Sales!$A41,data!$A$2:$A$53,0),MATCH(Sales!$I$3,data!$C$1:$X$1,0))</f>
        <v>46083.649919202915</v>
      </c>
      <c r="E41" s="2">
        <f t="shared" si="0"/>
        <v>1424.3276647125267</v>
      </c>
    </row>
    <row r="42" spans="1:5" x14ac:dyDescent="0.25">
      <c r="A42" t="s">
        <v>82</v>
      </c>
      <c r="B42" t="s">
        <v>83</v>
      </c>
      <c r="C42" s="2">
        <f>INDEX(data!$C$2:$X$53,MATCH(Sales!$A42,data!$A$2:$A$53,0),MATCH(Sales!$I$2,data!$C$1:$X$1,0))/INDEX(data!$C$2:$X$53,MATCH(Sales!$A42,data!$A$2:$A$53,0),MATCH(Sales!$I$4,data!$C$1:$X$1,0))</f>
        <v>2.8840096782097601E-2</v>
      </c>
      <c r="D42" s="2">
        <f>INDEX(data!$C$2:$X$53,MATCH(Sales!$A42,data!$A$2:$A$53,0),MATCH(Sales!$I$4,data!$C$1:$X$1,0))/INDEX(data!$C$2:$X$53,MATCH(Sales!$A42,data!$A$2:$A$53,0),MATCH(Sales!$I$3,data!$C$1:$X$1,0))</f>
        <v>35460.851505975181</v>
      </c>
      <c r="E42" s="2">
        <f t="shared" si="0"/>
        <v>1022.6943894079157</v>
      </c>
    </row>
    <row r="43" spans="1:5" x14ac:dyDescent="0.25">
      <c r="A43" t="s">
        <v>84</v>
      </c>
      <c r="B43" t="s">
        <v>85</v>
      </c>
      <c r="C43" s="2">
        <f>INDEX(data!$C$2:$X$53,MATCH(Sales!$A43,data!$A$2:$A$53,0),MATCH(Sales!$I$2,data!$C$1:$X$1,0))/INDEX(data!$C$2:$X$53,MATCH(Sales!$A43,data!$A$2:$A$53,0),MATCH(Sales!$I$4,data!$C$1:$X$1,0))</f>
        <v>4.0978588150622004E-2</v>
      </c>
      <c r="D43" s="2">
        <f>INDEX(data!$C$2:$X$53,MATCH(Sales!$A43,data!$A$2:$A$53,0),MATCH(Sales!$I$4,data!$C$1:$X$1,0))/INDEX(data!$C$2:$X$53,MATCH(Sales!$A43,data!$A$2:$A$53,0),MATCH(Sales!$I$3,data!$C$1:$X$1,0))</f>
        <v>44791.623527268894</v>
      </c>
      <c r="E43" s="2">
        <f t="shared" si="0"/>
        <v>1835.497493121663</v>
      </c>
    </row>
    <row r="44" spans="1:5" x14ac:dyDescent="0.25">
      <c r="A44" t="s">
        <v>86</v>
      </c>
      <c r="B44" t="s">
        <v>87</v>
      </c>
      <c r="C44" s="2">
        <f>INDEX(data!$C$2:$X$53,MATCH(Sales!$A44,data!$A$2:$A$53,0),MATCH(Sales!$I$2,data!$C$1:$X$1,0))/INDEX(data!$C$2:$X$53,MATCH(Sales!$A44,data!$A$2:$A$53,0),MATCH(Sales!$I$4,data!$C$1:$X$1,0))</f>
        <v>4.2900158088863424E-2</v>
      </c>
      <c r="D44" s="2">
        <f>INDEX(data!$C$2:$X$53,MATCH(Sales!$A44,data!$A$2:$A$53,0),MATCH(Sales!$I$4,data!$C$1:$X$1,0))/INDEX(data!$C$2:$X$53,MATCH(Sales!$A44,data!$A$2:$A$53,0),MATCH(Sales!$I$3,data!$C$1:$X$1,0))</f>
        <v>39136.922039473124</v>
      </c>
      <c r="E44" s="2">
        <f t="shared" si="0"/>
        <v>1678.98014260492</v>
      </c>
    </row>
    <row r="45" spans="1:5" x14ac:dyDescent="0.25">
      <c r="A45" t="s">
        <v>88</v>
      </c>
      <c r="B45" t="s">
        <v>89</v>
      </c>
      <c r="C45" s="2">
        <f>INDEX(data!$C$2:$X$53,MATCH(Sales!$A45,data!$A$2:$A$53,0),MATCH(Sales!$I$2,data!$C$1:$X$1,0))/INDEX(data!$C$2:$X$53,MATCH(Sales!$A45,data!$A$2:$A$53,0),MATCH(Sales!$I$4,data!$C$1:$X$1,0))</f>
        <v>3.9965232214085183E-2</v>
      </c>
      <c r="D45" s="2">
        <f>INDEX(data!$C$2:$X$53,MATCH(Sales!$A45,data!$A$2:$A$53,0),MATCH(Sales!$I$4,data!$C$1:$X$1,0))/INDEX(data!$C$2:$X$53,MATCH(Sales!$A45,data!$A$2:$A$53,0),MATCH(Sales!$I$3,data!$C$1:$X$1,0))</f>
        <v>43504.530661763652</v>
      </c>
      <c r="E45" s="2">
        <f t="shared" si="0"/>
        <v>1738.6686702621732</v>
      </c>
    </row>
    <row r="46" spans="1:5" x14ac:dyDescent="0.25">
      <c r="A46" t="s">
        <v>90</v>
      </c>
      <c r="B46" t="s">
        <v>91</v>
      </c>
      <c r="C46" s="2">
        <f>INDEX(data!$C$2:$X$53,MATCH(Sales!$A46,data!$A$2:$A$53,0),MATCH(Sales!$I$2,data!$C$1:$X$1,0))/INDEX(data!$C$2:$X$53,MATCH(Sales!$A46,data!$A$2:$A$53,0),MATCH(Sales!$I$4,data!$C$1:$X$1,0))</f>
        <v>3.4272702872490422E-2</v>
      </c>
      <c r="D46" s="2">
        <f>INDEX(data!$C$2:$X$53,MATCH(Sales!$A46,data!$A$2:$A$53,0),MATCH(Sales!$I$4,data!$C$1:$X$1,0))/INDEX(data!$C$2:$X$53,MATCH(Sales!$A46,data!$A$2:$A$53,0),MATCH(Sales!$I$3,data!$C$1:$X$1,0))</f>
        <v>44265.999220825885</v>
      </c>
      <c r="E46" s="2">
        <f t="shared" si="0"/>
        <v>1517.1154386492581</v>
      </c>
    </row>
    <row r="47" spans="1:5" x14ac:dyDescent="0.25">
      <c r="A47" t="s">
        <v>92</v>
      </c>
      <c r="B47" t="s">
        <v>93</v>
      </c>
      <c r="C47" s="2">
        <f>INDEX(data!$C$2:$X$53,MATCH(Sales!$A47,data!$A$2:$A$53,0),MATCH(Sales!$I$2,data!$C$1:$X$1,0))/INDEX(data!$C$2:$X$53,MATCH(Sales!$A47,data!$A$2:$A$53,0),MATCH(Sales!$I$4,data!$C$1:$X$1,0))</f>
        <v>3.5623021349767366E-2</v>
      </c>
      <c r="D47" s="2">
        <f>INDEX(data!$C$2:$X$53,MATCH(Sales!$A47,data!$A$2:$A$53,0),MATCH(Sales!$I$4,data!$C$1:$X$1,0))/INDEX(data!$C$2:$X$53,MATCH(Sales!$A47,data!$A$2:$A$53,0),MATCH(Sales!$I$3,data!$C$1:$X$1,0))</f>
        <v>35994.780039464917</v>
      </c>
      <c r="E47" s="2">
        <f t="shared" si="0"/>
        <v>1282.2428178260388</v>
      </c>
    </row>
    <row r="48" spans="1:5" x14ac:dyDescent="0.25">
      <c r="A48" t="s">
        <v>94</v>
      </c>
      <c r="B48" t="s">
        <v>95</v>
      </c>
      <c r="C48" s="2">
        <f>INDEX(data!$C$2:$X$53,MATCH(Sales!$A48,data!$A$2:$A$53,0),MATCH(Sales!$I$2,data!$C$1:$X$1,0))/INDEX(data!$C$2:$X$53,MATCH(Sales!$A48,data!$A$2:$A$53,0),MATCH(Sales!$I$4,data!$C$1:$X$1,0))</f>
        <v>3.5564496780405352E-2</v>
      </c>
      <c r="D48" s="2">
        <f>INDEX(data!$C$2:$X$53,MATCH(Sales!$A48,data!$A$2:$A$53,0),MATCH(Sales!$I$4,data!$C$1:$X$1,0))/INDEX(data!$C$2:$X$53,MATCH(Sales!$A48,data!$A$2:$A$53,0),MATCH(Sales!$I$3,data!$C$1:$X$1,0))</f>
        <v>44286.935148481643</v>
      </c>
      <c r="E48" s="2">
        <f t="shared" si="0"/>
        <v>1575.042562502196</v>
      </c>
    </row>
    <row r="49" spans="1:5" x14ac:dyDescent="0.25">
      <c r="A49" t="s">
        <v>96</v>
      </c>
      <c r="B49" t="s">
        <v>97</v>
      </c>
      <c r="C49" s="2">
        <f>INDEX(data!$C$2:$X$53,MATCH(Sales!$A49,data!$A$2:$A$53,0),MATCH(Sales!$I$2,data!$C$1:$X$1,0))/INDEX(data!$C$2:$X$53,MATCH(Sales!$A49,data!$A$2:$A$53,0),MATCH(Sales!$I$4,data!$C$1:$X$1,0))</f>
        <v>2.0813744648489112E-2</v>
      </c>
      <c r="D49" s="2">
        <f>INDEX(data!$C$2:$X$53,MATCH(Sales!$A49,data!$A$2:$A$53,0),MATCH(Sales!$I$4,data!$C$1:$X$1,0))/INDEX(data!$C$2:$X$53,MATCH(Sales!$A49,data!$A$2:$A$53,0),MATCH(Sales!$I$3,data!$C$1:$X$1,0))</f>
        <v>49320.467199175146</v>
      </c>
      <c r="E49" s="2">
        <f t="shared" si="0"/>
        <v>1026.5436102278145</v>
      </c>
    </row>
    <row r="50" spans="1:5" x14ac:dyDescent="0.25">
      <c r="A50" t="s">
        <v>98</v>
      </c>
      <c r="B50" t="s">
        <v>99</v>
      </c>
      <c r="C50" s="2">
        <f>INDEX(data!$C$2:$X$53,MATCH(Sales!$A50,data!$A$2:$A$53,0),MATCH(Sales!$I$2,data!$C$1:$X$1,0))/INDEX(data!$C$2:$X$53,MATCH(Sales!$A50,data!$A$2:$A$53,0),MATCH(Sales!$I$4,data!$C$1:$X$1,0))</f>
        <v>5.4923850516945961E-2</v>
      </c>
      <c r="D50" s="2">
        <f>INDEX(data!$C$2:$X$53,MATCH(Sales!$A50,data!$A$2:$A$53,0),MATCH(Sales!$I$4,data!$C$1:$X$1,0))/INDEX(data!$C$2:$X$53,MATCH(Sales!$A50,data!$A$2:$A$53,0),MATCH(Sales!$I$3,data!$C$1:$X$1,0))</f>
        <v>47343.578065128888</v>
      </c>
      <c r="E50" s="2">
        <f t="shared" si="0"/>
        <v>2600.2916045865009</v>
      </c>
    </row>
    <row r="51" spans="1:5" x14ac:dyDescent="0.25">
      <c r="A51" t="s">
        <v>100</v>
      </c>
      <c r="B51" t="s">
        <v>101</v>
      </c>
      <c r="C51" s="2">
        <f>INDEX(data!$C$2:$X$53,MATCH(Sales!$A51,data!$A$2:$A$53,0),MATCH(Sales!$I$2,data!$C$1:$X$1,0))/INDEX(data!$C$2:$X$53,MATCH(Sales!$A51,data!$A$2:$A$53,0),MATCH(Sales!$I$4,data!$C$1:$X$1,0))</f>
        <v>4.0880240568822224E-2</v>
      </c>
      <c r="D51" s="2">
        <f>INDEX(data!$C$2:$X$53,MATCH(Sales!$A51,data!$A$2:$A$53,0),MATCH(Sales!$I$4,data!$C$1:$X$1,0))/INDEX(data!$C$2:$X$53,MATCH(Sales!$A51,data!$A$2:$A$53,0),MATCH(Sales!$I$3,data!$C$1:$X$1,0))</f>
        <v>35374.081310641042</v>
      </c>
      <c r="E51" s="2">
        <f t="shared" si="0"/>
        <v>1446.100953880084</v>
      </c>
    </row>
    <row r="52" spans="1:5" x14ac:dyDescent="0.25">
      <c r="A52" t="s">
        <v>102</v>
      </c>
      <c r="B52" t="s">
        <v>103</v>
      </c>
      <c r="C52" s="2">
        <f>INDEX(data!$C$2:$X$53,MATCH(Sales!$A52,data!$A$2:$A$53,0),MATCH(Sales!$I$2,data!$C$1:$X$1,0))/INDEX(data!$C$2:$X$53,MATCH(Sales!$A52,data!$A$2:$A$53,0),MATCH(Sales!$I$4,data!$C$1:$X$1,0))</f>
        <v>3.0589687906728013E-2</v>
      </c>
      <c r="D52" s="2">
        <f>INDEX(data!$C$2:$X$53,MATCH(Sales!$A52,data!$A$2:$A$53,0),MATCH(Sales!$I$4,data!$C$1:$X$1,0))/INDEX(data!$C$2:$X$53,MATCH(Sales!$A52,data!$A$2:$A$53,0),MATCH(Sales!$I$3,data!$C$1:$X$1,0))</f>
        <v>42463.061111413881</v>
      </c>
      <c r="E52" s="2">
        <f t="shared" si="0"/>
        <v>1298.9317869624697</v>
      </c>
    </row>
    <row r="53" spans="1:5" x14ac:dyDescent="0.25">
      <c r="A53" t="s">
        <v>104</v>
      </c>
      <c r="B53" t="s">
        <v>105</v>
      </c>
      <c r="C53" s="2">
        <f>INDEX(data!$C$2:$X$53,MATCH(Sales!$A53,data!$A$2:$A$53,0),MATCH(Sales!$I$2,data!$C$1:$X$1,0))/INDEX(data!$C$2:$X$53,MATCH(Sales!$A53,data!$A$2:$A$53,0),MATCH(Sales!$I$4,data!$C$1:$X$1,0))</f>
        <v>3.8511899562752742E-2</v>
      </c>
      <c r="D53" s="2">
        <f>INDEX(data!$C$2:$X$53,MATCH(Sales!$A53,data!$A$2:$A$53,0),MATCH(Sales!$I$4,data!$C$1:$X$1,0))/INDEX(data!$C$2:$X$53,MATCH(Sales!$A53,data!$A$2:$A$53,0),MATCH(Sales!$I$3,data!$C$1:$X$1,0))</f>
        <v>52154.080566066841</v>
      </c>
      <c r="E53" s="2">
        <f t="shared" si="0"/>
        <v>2008.552712548081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I10" sqref="I10"/>
    </sheetView>
  </sheetViews>
  <sheetFormatPr defaultRowHeight="15" x14ac:dyDescent="0.25"/>
  <cols>
    <col min="3" max="3" width="12.28515625" bestFit="1" customWidth="1"/>
    <col min="4" max="4" width="19.28515625" bestFit="1" customWidth="1"/>
    <col min="5" max="5" width="15.5703125" bestFit="1" customWidth="1"/>
  </cols>
  <sheetData>
    <row r="1" spans="1:9" x14ac:dyDescent="0.25">
      <c r="A1" s="1" t="s">
        <v>0</v>
      </c>
      <c r="B1" s="1" t="s">
        <v>1</v>
      </c>
      <c r="C1" t="s">
        <v>117</v>
      </c>
      <c r="D1" t="s">
        <v>118</v>
      </c>
      <c r="E1" t="s">
        <v>119</v>
      </c>
    </row>
    <row r="2" spans="1:9" x14ac:dyDescent="0.25">
      <c r="A2" t="s">
        <v>2</v>
      </c>
      <c r="B2" t="s">
        <v>3</v>
      </c>
      <c r="C2" s="2">
        <f>INDEX(data!$C$2:$X$53,MATCH('Fed IG'!$A2,data!$A$2:$A$53,0),MATCH('Fed IG'!$I$2,data!$C$1:$X$1,0))/INDEX(data!$C$2:$X$53,MATCH('Fed IG'!$A2,data!$A$2:$A$53,0),MATCH('Fed IG'!$I$4,data!$C$1:$X$1,0))</f>
        <v>5.2898786910331251E-2</v>
      </c>
      <c r="D2" s="2">
        <f>INDEX(data!$C$2:$X$53,MATCH('Fed IG'!$A2,data!$A$2:$A$53,0),MATCH('Fed IG'!$I$4,data!$C$1:$X$1,0))/INDEX(data!$C$2:$X$53,MATCH('Fed IG'!$A2,data!$A$2:$A$53,0),MATCH('Fed IG'!$I$3,data!$C$1:$X$1,0))</f>
        <v>36035.704322007092</v>
      </c>
      <c r="E2" s="2">
        <f>C2*D2</f>
        <v>1906.2450440935561</v>
      </c>
      <c r="H2" t="s">
        <v>120</v>
      </c>
      <c r="I2" t="s">
        <v>114</v>
      </c>
    </row>
    <row r="3" spans="1:9" x14ac:dyDescent="0.25">
      <c r="A3" t="s">
        <v>4</v>
      </c>
      <c r="B3" t="s">
        <v>5</v>
      </c>
      <c r="C3" s="2">
        <f>INDEX(data!$C$2:$X$53,MATCH('Fed IG'!$A3,data!$A$2:$A$53,0),MATCH('Fed IG'!$I$2,data!$C$1:$X$1,0))/INDEX(data!$C$2:$X$53,MATCH('Fed IG'!$A3,data!$A$2:$A$53,0),MATCH('Fed IG'!$I$4,data!$C$1:$X$1,0))</f>
        <v>8.2741455926697627E-2</v>
      </c>
      <c r="D3" s="2">
        <f>INDEX(data!$C$2:$X$53,MATCH('Fed IG'!$A3,data!$A$2:$A$53,0),MATCH('Fed IG'!$I$4,data!$C$1:$X$1,0))/INDEX(data!$C$2:$X$53,MATCH('Fed IG'!$A3,data!$A$2:$A$53,0),MATCH('Fed IG'!$I$3,data!$C$1:$X$1,0))</f>
        <v>52269.186314512343</v>
      </c>
      <c r="E3" s="2">
        <f t="shared" ref="E3:E53" si="0">C3*D3</f>
        <v>4324.8285757665699</v>
      </c>
      <c r="I3" t="s">
        <v>106</v>
      </c>
    </row>
    <row r="4" spans="1:9" x14ac:dyDescent="0.25">
      <c r="A4" t="s">
        <v>6</v>
      </c>
      <c r="B4" t="s">
        <v>7</v>
      </c>
      <c r="C4" s="2">
        <f>INDEX(data!$C$2:$X$53,MATCH('Fed IG'!$A4,data!$A$2:$A$53,0),MATCH('Fed IG'!$I$2,data!$C$1:$X$1,0))/INDEX(data!$C$2:$X$53,MATCH('Fed IG'!$A4,data!$A$2:$A$53,0),MATCH('Fed IG'!$I$4,data!$C$1:$X$1,0))</f>
        <v>4.7070285270352827E-2</v>
      </c>
      <c r="D4" s="2">
        <f>INDEX(data!$C$2:$X$53,MATCH('Fed IG'!$A4,data!$A$2:$A$53,0),MATCH('Fed IG'!$I$4,data!$C$1:$X$1,0))/INDEX(data!$C$2:$X$53,MATCH('Fed IG'!$A4,data!$A$2:$A$53,0),MATCH('Fed IG'!$I$3,data!$C$1:$X$1,0))</f>
        <v>36788.209881401461</v>
      </c>
      <c r="E4" s="2">
        <f t="shared" si="0"/>
        <v>1731.6315337031795</v>
      </c>
      <c r="I4" t="s">
        <v>107</v>
      </c>
    </row>
    <row r="5" spans="1:9" x14ac:dyDescent="0.25">
      <c r="A5" t="s">
        <v>8</v>
      </c>
      <c r="B5" t="s">
        <v>9</v>
      </c>
      <c r="C5" s="2">
        <f>INDEX(data!$C$2:$X$53,MATCH('Fed IG'!$A5,data!$A$2:$A$53,0),MATCH('Fed IG'!$I$2,data!$C$1:$X$1,0))/INDEX(data!$C$2:$X$53,MATCH('Fed IG'!$A5,data!$A$2:$A$53,0),MATCH('Fed IG'!$I$4,data!$C$1:$X$1,0))</f>
        <v>5.8575252408546032E-2</v>
      </c>
      <c r="D5" s="2">
        <f>INDEX(data!$C$2:$X$53,MATCH('Fed IG'!$A5,data!$A$2:$A$53,0),MATCH('Fed IG'!$I$4,data!$C$1:$X$1,0))/INDEX(data!$C$2:$X$53,MATCH('Fed IG'!$A5,data!$A$2:$A$53,0),MATCH('Fed IG'!$I$3,data!$C$1:$X$1,0))</f>
        <v>36290.891737022343</v>
      </c>
      <c r="E5" s="2">
        <f t="shared" si="0"/>
        <v>2125.748143627301</v>
      </c>
    </row>
    <row r="6" spans="1:9" x14ac:dyDescent="0.25">
      <c r="A6" t="s">
        <v>10</v>
      </c>
      <c r="B6" t="s">
        <v>11</v>
      </c>
      <c r="C6" s="2">
        <f>INDEX(data!$C$2:$X$53,MATCH('Fed IG'!$A6,data!$A$2:$A$53,0),MATCH('Fed IG'!$I$2,data!$C$1:$X$1,0))/INDEX(data!$C$2:$X$53,MATCH('Fed IG'!$A6,data!$A$2:$A$53,0),MATCH('Fed IG'!$I$4,data!$C$1:$X$1,0))</f>
        <v>3.622963774729044E-2</v>
      </c>
      <c r="D6" s="2">
        <f>INDEX(data!$C$2:$X$53,MATCH('Fed IG'!$A6,data!$A$2:$A$53,0),MATCH('Fed IG'!$I$4,data!$C$1:$X$1,0))/INDEX(data!$C$2:$X$53,MATCH('Fed IG'!$A6,data!$A$2:$A$53,0),MATCH('Fed IG'!$I$3,data!$C$1:$X$1,0))</f>
        <v>47613.827550168433</v>
      </c>
      <c r="E6" s="2">
        <f t="shared" si="0"/>
        <v>1725.0317239045598</v>
      </c>
    </row>
    <row r="7" spans="1:9" x14ac:dyDescent="0.25">
      <c r="A7" t="s">
        <v>12</v>
      </c>
      <c r="B7" t="s">
        <v>13</v>
      </c>
      <c r="C7" s="2">
        <f>INDEX(data!$C$2:$X$53,MATCH('Fed IG'!$A7,data!$A$2:$A$53,0),MATCH('Fed IG'!$I$2,data!$C$1:$X$1,0))/INDEX(data!$C$2:$X$53,MATCH('Fed IG'!$A7,data!$A$2:$A$53,0),MATCH('Fed IG'!$I$4,data!$C$1:$X$1,0))</f>
        <v>3.1745386429249907E-2</v>
      </c>
      <c r="D7" s="2">
        <f>INDEX(data!$C$2:$X$53,MATCH('Fed IG'!$A7,data!$A$2:$A$53,0),MATCH('Fed IG'!$I$4,data!$C$1:$X$1,0))/INDEX(data!$C$2:$X$53,MATCH('Fed IG'!$A7,data!$A$2:$A$53,0),MATCH('Fed IG'!$I$3,data!$C$1:$X$1,0))</f>
        <v>46401.951842832488</v>
      </c>
      <c r="E7" s="2">
        <f t="shared" si="0"/>
        <v>1473.0478923221622</v>
      </c>
    </row>
    <row r="8" spans="1:9" x14ac:dyDescent="0.25">
      <c r="A8" t="s">
        <v>14</v>
      </c>
      <c r="B8" t="s">
        <v>15</v>
      </c>
      <c r="C8" s="2">
        <f>INDEX(data!$C$2:$X$53,MATCH('Fed IG'!$A8,data!$A$2:$A$53,0),MATCH('Fed IG'!$I$2,data!$C$1:$X$1,0))/INDEX(data!$C$2:$X$53,MATCH('Fed IG'!$A8,data!$A$2:$A$53,0),MATCH('Fed IG'!$I$4,data!$C$1:$X$1,0))</f>
        <v>2.8371535269702552E-2</v>
      </c>
      <c r="D8" s="2">
        <f>INDEX(data!$C$2:$X$53,MATCH('Fed IG'!$A8,data!$A$2:$A$53,0),MATCH('Fed IG'!$I$4,data!$C$1:$X$1,0))/INDEX(data!$C$2:$X$53,MATCH('Fed IG'!$A8,data!$A$2:$A$53,0),MATCH('Fed IG'!$I$3,data!$C$1:$X$1,0))</f>
        <v>62738.101226309424</v>
      </c>
      <c r="E8" s="2">
        <f t="shared" si="0"/>
        <v>1779.9762516964067</v>
      </c>
    </row>
    <row r="9" spans="1:9" x14ac:dyDescent="0.25">
      <c r="A9" t="s">
        <v>16</v>
      </c>
      <c r="B9" t="s">
        <v>17</v>
      </c>
      <c r="C9" s="2">
        <f>INDEX(data!$C$2:$X$53,MATCH('Fed IG'!$A9,data!$A$2:$A$53,0),MATCH('Fed IG'!$I$2,data!$C$1:$X$1,0))/INDEX(data!$C$2:$X$53,MATCH('Fed IG'!$A9,data!$A$2:$A$53,0),MATCH('Fed IG'!$I$4,data!$C$1:$X$1,0))</f>
        <v>4.6071904173266676E-2</v>
      </c>
      <c r="D9" s="2">
        <f>INDEX(data!$C$2:$X$53,MATCH('Fed IG'!$A9,data!$A$2:$A$53,0),MATCH('Fed IG'!$I$4,data!$C$1:$X$1,0))/INDEX(data!$C$2:$X$53,MATCH('Fed IG'!$A9,data!$A$2:$A$53,0),MATCH('Fed IG'!$I$3,data!$C$1:$X$1,0))</f>
        <v>44747.045690771214</v>
      </c>
      <c r="E9" s="2">
        <f t="shared" si="0"/>
        <v>2061.581601101997</v>
      </c>
    </row>
    <row r="10" spans="1:9" x14ac:dyDescent="0.25">
      <c r="A10" t="s">
        <v>18</v>
      </c>
      <c r="B10" t="s">
        <v>19</v>
      </c>
      <c r="C10" s="2">
        <f>INDEX(data!$C$2:$X$53,MATCH('Fed IG'!$A10,data!$A$2:$A$53,0),MATCH('Fed IG'!$I$2,data!$C$1:$X$1,0))/INDEX(data!$C$2:$X$53,MATCH('Fed IG'!$A10,data!$A$2:$A$53,0),MATCH('Fed IG'!$I$4,data!$C$1:$X$1,0))</f>
        <v>7.9319217937327186E-2</v>
      </c>
      <c r="D10" s="2">
        <f>INDEX(data!$C$2:$X$53,MATCH('Fed IG'!$A10,data!$A$2:$A$53,0),MATCH('Fed IG'!$I$4,data!$C$1:$X$1,0))/INDEX(data!$C$2:$X$53,MATCH('Fed IG'!$A10,data!$A$2:$A$53,0),MATCH('Fed IG'!$I$3,data!$C$1:$X$1,0))</f>
        <v>68973.110355253215</v>
      </c>
      <c r="E10" s="2">
        <f t="shared" si="0"/>
        <v>5470.8931720836481</v>
      </c>
    </row>
    <row r="11" spans="1:9" x14ac:dyDescent="0.25">
      <c r="A11" t="s">
        <v>20</v>
      </c>
      <c r="B11" t="s">
        <v>21</v>
      </c>
      <c r="C11" s="2">
        <f>INDEX(data!$C$2:$X$53,MATCH('Fed IG'!$A11,data!$A$2:$A$53,0),MATCH('Fed IG'!$I$2,data!$C$1:$X$1,0))/INDEX(data!$C$2:$X$53,MATCH('Fed IG'!$A11,data!$A$2:$A$53,0),MATCH('Fed IG'!$I$4,data!$C$1:$X$1,0))</f>
        <v>3.4144550098368115E-2</v>
      </c>
      <c r="D11" s="2">
        <f>INDEX(data!$C$2:$X$53,MATCH('Fed IG'!$A11,data!$A$2:$A$53,0),MATCH('Fed IG'!$I$4,data!$C$1:$X$1,0))/INDEX(data!$C$2:$X$53,MATCH('Fed IG'!$A11,data!$A$2:$A$53,0),MATCH('Fed IG'!$I$3,data!$C$1:$X$1,0))</f>
        <v>41249.170238349201</v>
      </c>
      <c r="E11" s="2">
        <f t="shared" si="0"/>
        <v>1408.4343597194293</v>
      </c>
    </row>
    <row r="12" spans="1:9" x14ac:dyDescent="0.25">
      <c r="A12" t="s">
        <v>22</v>
      </c>
      <c r="B12" t="s">
        <v>23</v>
      </c>
      <c r="C12" s="2">
        <f>INDEX(data!$C$2:$X$53,MATCH('Fed IG'!$A12,data!$A$2:$A$53,0),MATCH('Fed IG'!$I$2,data!$C$1:$X$1,0))/INDEX(data!$C$2:$X$53,MATCH('Fed IG'!$A12,data!$A$2:$A$53,0),MATCH('Fed IG'!$I$4,data!$C$1:$X$1,0))</f>
        <v>4.1170869986575806E-2</v>
      </c>
      <c r="D12" s="2">
        <f>INDEX(data!$C$2:$X$53,MATCH('Fed IG'!$A12,data!$A$2:$A$53,0),MATCH('Fed IG'!$I$4,data!$C$1:$X$1,0))/INDEX(data!$C$2:$X$53,MATCH('Fed IG'!$A12,data!$A$2:$A$53,0),MATCH('Fed IG'!$I$3,data!$C$1:$X$1,0))</f>
        <v>37253.772860167359</v>
      </c>
      <c r="E12" s="2">
        <f t="shared" si="0"/>
        <v>1533.7702389353767</v>
      </c>
    </row>
    <row r="13" spans="1:9" x14ac:dyDescent="0.25">
      <c r="A13" t="s">
        <v>24</v>
      </c>
      <c r="B13" t="s">
        <v>25</v>
      </c>
      <c r="C13" s="2">
        <f>INDEX(data!$C$2:$X$53,MATCH('Fed IG'!$A13,data!$A$2:$A$53,0),MATCH('Fed IG'!$I$2,data!$C$1:$X$1,0))/INDEX(data!$C$2:$X$53,MATCH('Fed IG'!$A13,data!$A$2:$A$53,0),MATCH('Fed IG'!$I$4,data!$C$1:$X$1,0))</f>
        <v>4.2781444461624518E-2</v>
      </c>
      <c r="D13" s="2">
        <f>INDEX(data!$C$2:$X$53,MATCH('Fed IG'!$A13,data!$A$2:$A$53,0),MATCH('Fed IG'!$I$4,data!$C$1:$X$1,0))/INDEX(data!$C$2:$X$53,MATCH('Fed IG'!$A13,data!$A$2:$A$53,0),MATCH('Fed IG'!$I$3,data!$C$1:$X$1,0))</f>
        <v>44504.211044784264</v>
      </c>
      <c r="E13" s="2">
        <f t="shared" si="0"/>
        <v>1903.9544331208544</v>
      </c>
    </row>
    <row r="14" spans="1:9" x14ac:dyDescent="0.25">
      <c r="A14" t="s">
        <v>26</v>
      </c>
      <c r="B14" t="s">
        <v>27</v>
      </c>
      <c r="C14" s="2">
        <f>INDEX(data!$C$2:$X$53,MATCH('Fed IG'!$A14,data!$A$2:$A$53,0),MATCH('Fed IG'!$I$2,data!$C$1:$X$1,0))/INDEX(data!$C$2:$X$53,MATCH('Fed IG'!$A14,data!$A$2:$A$53,0),MATCH('Fed IG'!$I$4,data!$C$1:$X$1,0))</f>
        <v>4.8099210334075264E-2</v>
      </c>
      <c r="D14" s="2">
        <f>INDEX(data!$C$2:$X$53,MATCH('Fed IG'!$A14,data!$A$2:$A$53,0),MATCH('Fed IG'!$I$4,data!$C$1:$X$1,0))/INDEX(data!$C$2:$X$53,MATCH('Fed IG'!$A14,data!$A$2:$A$53,0),MATCH('Fed IG'!$I$3,data!$C$1:$X$1,0))</f>
        <v>34845.548041790185</v>
      </c>
      <c r="E14" s="2">
        <f t="shared" si="0"/>
        <v>1676.0433444681905</v>
      </c>
    </row>
    <row r="15" spans="1:9" x14ac:dyDescent="0.25">
      <c r="A15" t="s">
        <v>28</v>
      </c>
      <c r="B15" t="s">
        <v>29</v>
      </c>
      <c r="C15" s="2">
        <f>INDEX(data!$C$2:$X$53,MATCH('Fed IG'!$A15,data!$A$2:$A$53,0),MATCH('Fed IG'!$I$2,data!$C$1:$X$1,0))/INDEX(data!$C$2:$X$53,MATCH('Fed IG'!$A15,data!$A$2:$A$53,0),MATCH('Fed IG'!$I$4,data!$C$1:$X$1,0))</f>
        <v>3.216026574926785E-2</v>
      </c>
      <c r="D15" s="2">
        <f>INDEX(data!$C$2:$X$53,MATCH('Fed IG'!$A15,data!$A$2:$A$53,0),MATCH('Fed IG'!$I$4,data!$C$1:$X$1,0))/INDEX(data!$C$2:$X$53,MATCH('Fed IG'!$A15,data!$A$2:$A$53,0),MATCH('Fed IG'!$I$3,data!$C$1:$X$1,0))</f>
        <v>46066.502467071979</v>
      </c>
      <c r="E15" s="2">
        <f t="shared" si="0"/>
        <v>1481.510961480338</v>
      </c>
    </row>
    <row r="16" spans="1:9" x14ac:dyDescent="0.25">
      <c r="A16" t="s">
        <v>30</v>
      </c>
      <c r="B16" t="s">
        <v>31</v>
      </c>
      <c r="C16" s="2">
        <f>INDEX(data!$C$2:$X$53,MATCH('Fed IG'!$A16,data!$A$2:$A$53,0),MATCH('Fed IG'!$I$2,data!$C$1:$X$1,0))/INDEX(data!$C$2:$X$53,MATCH('Fed IG'!$A16,data!$A$2:$A$53,0),MATCH('Fed IG'!$I$4,data!$C$1:$X$1,0))</f>
        <v>4.4759383042733102E-2</v>
      </c>
      <c r="D16" s="2">
        <f>INDEX(data!$C$2:$X$53,MATCH('Fed IG'!$A16,data!$A$2:$A$53,0),MATCH('Fed IG'!$I$4,data!$C$1:$X$1,0))/INDEX(data!$C$2:$X$53,MATCH('Fed IG'!$A16,data!$A$2:$A$53,0),MATCH('Fed IG'!$I$3,data!$C$1:$X$1,0))</f>
        <v>37987.101904787545</v>
      </c>
      <c r="E16" s="2">
        <f t="shared" si="0"/>
        <v>1700.279244839722</v>
      </c>
    </row>
    <row r="17" spans="1:5" x14ac:dyDescent="0.25">
      <c r="A17" t="s">
        <v>32</v>
      </c>
      <c r="B17" t="s">
        <v>33</v>
      </c>
      <c r="C17" s="2">
        <f>INDEX(data!$C$2:$X$53,MATCH('Fed IG'!$A17,data!$A$2:$A$53,0),MATCH('Fed IG'!$I$2,data!$C$1:$X$1,0))/INDEX(data!$C$2:$X$53,MATCH('Fed IG'!$A17,data!$A$2:$A$53,0),MATCH('Fed IG'!$I$4,data!$C$1:$X$1,0))</f>
        <v>5.0430312748248614E-2</v>
      </c>
      <c r="D17" s="2">
        <f>INDEX(data!$C$2:$X$53,MATCH('Fed IG'!$A17,data!$A$2:$A$53,0),MATCH('Fed IG'!$I$4,data!$C$1:$X$1,0))/INDEX(data!$C$2:$X$53,MATCH('Fed IG'!$A17,data!$A$2:$A$53,0),MATCH('Fed IG'!$I$3,data!$C$1:$X$1,0))</f>
        <v>43458.401104054537</v>
      </c>
      <c r="E17" s="2">
        <f t="shared" si="0"/>
        <v>2191.6207592163032</v>
      </c>
    </row>
    <row r="18" spans="1:5" x14ac:dyDescent="0.25">
      <c r="A18" t="s">
        <v>34</v>
      </c>
      <c r="B18" t="s">
        <v>35</v>
      </c>
      <c r="C18" s="2">
        <f>INDEX(data!$C$2:$X$53,MATCH('Fed IG'!$A18,data!$A$2:$A$53,0),MATCH('Fed IG'!$I$2,data!$C$1:$X$1,0))/INDEX(data!$C$2:$X$53,MATCH('Fed IG'!$A18,data!$A$2:$A$53,0),MATCH('Fed IG'!$I$4,data!$C$1:$X$1,0))</f>
        <v>3.432827610087745E-2</v>
      </c>
      <c r="D18" s="2">
        <f>INDEX(data!$C$2:$X$53,MATCH('Fed IG'!$A18,data!$A$2:$A$53,0),MATCH('Fed IG'!$I$4,data!$C$1:$X$1,0))/INDEX(data!$C$2:$X$53,MATCH('Fed IG'!$A18,data!$A$2:$A$53,0),MATCH('Fed IG'!$I$3,data!$C$1:$X$1,0))</f>
        <v>43725.291288947963</v>
      </c>
      <c r="E18" s="2">
        <f t="shared" si="0"/>
        <v>1501.0138719582974</v>
      </c>
    </row>
    <row r="19" spans="1:5" x14ac:dyDescent="0.25">
      <c r="A19" t="s">
        <v>36</v>
      </c>
      <c r="B19" t="s">
        <v>37</v>
      </c>
      <c r="C19" s="2">
        <f>INDEX(data!$C$2:$X$53,MATCH('Fed IG'!$A19,data!$A$2:$A$53,0),MATCH('Fed IG'!$I$2,data!$C$1:$X$1,0))/INDEX(data!$C$2:$X$53,MATCH('Fed IG'!$A19,data!$A$2:$A$53,0),MATCH('Fed IG'!$I$4,data!$C$1:$X$1,0))</f>
        <v>5.4820552450948988E-2</v>
      </c>
      <c r="D19" s="2">
        <f>INDEX(data!$C$2:$X$53,MATCH('Fed IG'!$A19,data!$A$2:$A$53,0),MATCH('Fed IG'!$I$4,data!$C$1:$X$1,0))/INDEX(data!$C$2:$X$53,MATCH('Fed IG'!$A19,data!$A$2:$A$53,0),MATCH('Fed IG'!$I$3,data!$C$1:$X$1,0))</f>
        <v>35814.176912556621</v>
      </c>
      <c r="E19" s="2">
        <f t="shared" si="0"/>
        <v>1963.3529639223766</v>
      </c>
    </row>
    <row r="20" spans="1:5" x14ac:dyDescent="0.25">
      <c r="A20" t="s">
        <v>38</v>
      </c>
      <c r="B20" t="s">
        <v>39</v>
      </c>
      <c r="C20" s="2">
        <f>INDEX(data!$C$2:$X$53,MATCH('Fed IG'!$A20,data!$A$2:$A$53,0),MATCH('Fed IG'!$I$2,data!$C$1:$X$1,0))/INDEX(data!$C$2:$X$53,MATCH('Fed IG'!$A20,data!$A$2:$A$53,0),MATCH('Fed IG'!$I$4,data!$C$1:$X$1,0))</f>
        <v>6.4947524658705014E-2</v>
      </c>
      <c r="D20" s="2">
        <f>INDEX(data!$C$2:$X$53,MATCH('Fed IG'!$A20,data!$A$2:$A$53,0),MATCH('Fed IG'!$I$4,data!$C$1:$X$1,0))/INDEX(data!$C$2:$X$53,MATCH('Fed IG'!$A20,data!$A$2:$A$53,0),MATCH('Fed IG'!$I$3,data!$C$1:$X$1,0))</f>
        <v>40526.865771473938</v>
      </c>
      <c r="E20" s="2">
        <f t="shared" si="0"/>
        <v>2632.1196140328316</v>
      </c>
    </row>
    <row r="21" spans="1:5" x14ac:dyDescent="0.25">
      <c r="A21" t="s">
        <v>40</v>
      </c>
      <c r="B21" t="s">
        <v>41</v>
      </c>
      <c r="C21" s="2">
        <f>INDEX(data!$C$2:$X$53,MATCH('Fed IG'!$A21,data!$A$2:$A$53,0),MATCH('Fed IG'!$I$2,data!$C$1:$X$1,0))/INDEX(data!$C$2:$X$53,MATCH('Fed IG'!$A21,data!$A$2:$A$53,0),MATCH('Fed IG'!$I$4,data!$C$1:$X$1,0))</f>
        <v>5.8073524698988237E-2</v>
      </c>
      <c r="D21" s="2">
        <f>INDEX(data!$C$2:$X$53,MATCH('Fed IG'!$A21,data!$A$2:$A$53,0),MATCH('Fed IG'!$I$4,data!$C$1:$X$1,0))/INDEX(data!$C$2:$X$53,MATCH('Fed IG'!$A21,data!$A$2:$A$53,0),MATCH('Fed IG'!$I$3,data!$C$1:$X$1,0))</f>
        <v>39589.23732793815</v>
      </c>
      <c r="E21" s="2">
        <f t="shared" si="0"/>
        <v>2299.0865517781231</v>
      </c>
    </row>
    <row r="22" spans="1:5" x14ac:dyDescent="0.25">
      <c r="A22" t="s">
        <v>42</v>
      </c>
      <c r="B22" t="s">
        <v>43</v>
      </c>
      <c r="C22" s="2">
        <f>INDEX(data!$C$2:$X$53,MATCH('Fed IG'!$A22,data!$A$2:$A$53,0),MATCH('Fed IG'!$I$2,data!$C$1:$X$1,0))/INDEX(data!$C$2:$X$53,MATCH('Fed IG'!$A22,data!$A$2:$A$53,0),MATCH('Fed IG'!$I$4,data!$C$1:$X$1,0))</f>
        <v>3.6767056735992634E-2</v>
      </c>
      <c r="D22" s="2">
        <f>INDEX(data!$C$2:$X$53,MATCH('Fed IG'!$A22,data!$A$2:$A$53,0),MATCH('Fed IG'!$I$4,data!$C$1:$X$1,0))/INDEX(data!$C$2:$X$53,MATCH('Fed IG'!$A22,data!$A$2:$A$53,0),MATCH('Fed IG'!$I$3,data!$C$1:$X$1,0))</f>
        <v>53077.720989052788</v>
      </c>
      <c r="E22" s="2">
        <f t="shared" si="0"/>
        <v>1951.511579021691</v>
      </c>
    </row>
    <row r="23" spans="1:5" x14ac:dyDescent="0.25">
      <c r="A23" t="s">
        <v>44</v>
      </c>
      <c r="B23" t="s">
        <v>45</v>
      </c>
      <c r="C23" s="2">
        <f>INDEX(data!$C$2:$X$53,MATCH('Fed IG'!$A23,data!$A$2:$A$53,0),MATCH('Fed IG'!$I$2,data!$C$1:$X$1,0))/INDEX(data!$C$2:$X$53,MATCH('Fed IG'!$A23,data!$A$2:$A$53,0),MATCH('Fed IG'!$I$4,data!$C$1:$X$1,0))</f>
        <v>3.8492707478538717E-2</v>
      </c>
      <c r="D23" s="2">
        <f>INDEX(data!$C$2:$X$53,MATCH('Fed IG'!$A23,data!$A$2:$A$53,0),MATCH('Fed IG'!$I$4,data!$C$1:$X$1,0))/INDEX(data!$C$2:$X$53,MATCH('Fed IG'!$A23,data!$A$2:$A$53,0),MATCH('Fed IG'!$I$3,data!$C$1:$X$1,0))</f>
        <v>56751.518856629278</v>
      </c>
      <c r="E23" s="2">
        <f t="shared" si="0"/>
        <v>2184.5196143110047</v>
      </c>
    </row>
    <row r="24" spans="1:5" x14ac:dyDescent="0.25">
      <c r="A24" t="s">
        <v>46</v>
      </c>
      <c r="B24" t="s">
        <v>47</v>
      </c>
      <c r="C24" s="2">
        <f>INDEX(data!$C$2:$X$53,MATCH('Fed IG'!$A24,data!$A$2:$A$53,0),MATCH('Fed IG'!$I$2,data!$C$1:$X$1,0))/INDEX(data!$C$2:$X$53,MATCH('Fed IG'!$A24,data!$A$2:$A$53,0),MATCH('Fed IG'!$I$4,data!$C$1:$X$1,0))</f>
        <v>5.1910542105721706E-2</v>
      </c>
      <c r="D24" s="2">
        <f>INDEX(data!$C$2:$X$53,MATCH('Fed IG'!$A24,data!$A$2:$A$53,0),MATCH('Fed IG'!$I$4,data!$C$1:$X$1,0))/INDEX(data!$C$2:$X$53,MATCH('Fed IG'!$A24,data!$A$2:$A$53,0),MATCH('Fed IG'!$I$3,data!$C$1:$X$1,0))</f>
        <v>38651.799265962494</v>
      </c>
      <c r="E24" s="2">
        <f t="shared" si="0"/>
        <v>2006.4358532576493</v>
      </c>
    </row>
    <row r="25" spans="1:5" x14ac:dyDescent="0.25">
      <c r="A25" t="s">
        <v>48</v>
      </c>
      <c r="B25" t="s">
        <v>49</v>
      </c>
      <c r="C25" s="2">
        <f>INDEX(data!$C$2:$X$53,MATCH('Fed IG'!$A25,data!$A$2:$A$53,0),MATCH('Fed IG'!$I$2,data!$C$1:$X$1,0))/INDEX(data!$C$2:$X$53,MATCH('Fed IG'!$A25,data!$A$2:$A$53,0),MATCH('Fed IG'!$I$4,data!$C$1:$X$1,0))</f>
        <v>4.1758135084333362E-2</v>
      </c>
      <c r="D25" s="2">
        <f>INDEX(data!$C$2:$X$53,MATCH('Fed IG'!$A25,data!$A$2:$A$53,0),MATCH('Fed IG'!$I$4,data!$C$1:$X$1,0))/INDEX(data!$C$2:$X$53,MATCH('Fed IG'!$A25,data!$A$2:$A$53,0),MATCH('Fed IG'!$I$3,data!$C$1:$X$1,0))</f>
        <v>47293.406794576455</v>
      </c>
      <c r="E25" s="2">
        <f t="shared" si="0"/>
        <v>1974.8844695262528</v>
      </c>
    </row>
    <row r="26" spans="1:5" x14ac:dyDescent="0.25">
      <c r="A26" t="s">
        <v>50</v>
      </c>
      <c r="B26" t="s">
        <v>51</v>
      </c>
      <c r="C26" s="2">
        <f>INDEX(data!$C$2:$X$53,MATCH('Fed IG'!$A26,data!$A$2:$A$53,0),MATCH('Fed IG'!$I$2,data!$C$1:$X$1,0))/INDEX(data!$C$2:$X$53,MATCH('Fed IG'!$A26,data!$A$2:$A$53,0),MATCH('Fed IG'!$I$4,data!$C$1:$X$1,0))</f>
        <v>8.3555173601823018E-2</v>
      </c>
      <c r="D26" s="2">
        <f>INDEX(data!$C$2:$X$53,MATCH('Fed IG'!$A26,data!$A$2:$A$53,0),MATCH('Fed IG'!$I$4,data!$C$1:$X$1,0))/INDEX(data!$C$2:$X$53,MATCH('Fed IG'!$A26,data!$A$2:$A$53,0),MATCH('Fed IG'!$I$3,data!$C$1:$X$1,0))</f>
        <v>33126.627813794206</v>
      </c>
      <c r="E26" s="2">
        <f t="shared" si="0"/>
        <v>2767.9011378245536</v>
      </c>
    </row>
    <row r="27" spans="1:5" x14ac:dyDescent="0.25">
      <c r="A27" t="s">
        <v>52</v>
      </c>
      <c r="B27" t="s">
        <v>53</v>
      </c>
      <c r="C27" s="2">
        <f>INDEX(data!$C$2:$X$53,MATCH('Fed IG'!$A27,data!$A$2:$A$53,0),MATCH('Fed IG'!$I$2,data!$C$1:$X$1,0))/INDEX(data!$C$2:$X$53,MATCH('Fed IG'!$A27,data!$A$2:$A$53,0),MATCH('Fed IG'!$I$4,data!$C$1:$X$1,0))</f>
        <v>4.7384821009393653E-2</v>
      </c>
      <c r="D27" s="2">
        <f>INDEX(data!$C$2:$X$53,MATCH('Fed IG'!$A27,data!$A$2:$A$53,0),MATCH('Fed IG'!$I$4,data!$C$1:$X$1,0))/INDEX(data!$C$2:$X$53,MATCH('Fed IG'!$A27,data!$A$2:$A$53,0),MATCH('Fed IG'!$I$3,data!$C$1:$X$1,0))</f>
        <v>39905.34914471209</v>
      </c>
      <c r="E27" s="2">
        <f t="shared" si="0"/>
        <v>1890.9078265395426</v>
      </c>
    </row>
    <row r="28" spans="1:5" x14ac:dyDescent="0.25">
      <c r="A28" t="s">
        <v>54</v>
      </c>
      <c r="B28" t="s">
        <v>55</v>
      </c>
      <c r="C28" s="2">
        <f>INDEX(data!$C$2:$X$53,MATCH('Fed IG'!$A28,data!$A$2:$A$53,0),MATCH('Fed IG'!$I$2,data!$C$1:$X$1,0))/INDEX(data!$C$2:$X$53,MATCH('Fed IG'!$A28,data!$A$2:$A$53,0),MATCH('Fed IG'!$I$4,data!$C$1:$X$1,0))</f>
        <v>6.2850282597349802E-2</v>
      </c>
      <c r="D28" s="2">
        <f>INDEX(data!$C$2:$X$53,MATCH('Fed IG'!$A28,data!$A$2:$A$53,0),MATCH('Fed IG'!$I$4,data!$C$1:$X$1,0))/INDEX(data!$C$2:$X$53,MATCH('Fed IG'!$A28,data!$A$2:$A$53,0),MATCH('Fed IG'!$I$3,data!$C$1:$X$1,0))</f>
        <v>39101.917798406823</v>
      </c>
      <c r="E28" s="2">
        <f t="shared" si="0"/>
        <v>2457.5665837282108</v>
      </c>
    </row>
    <row r="29" spans="1:5" x14ac:dyDescent="0.25">
      <c r="A29" t="s">
        <v>56</v>
      </c>
      <c r="B29" t="s">
        <v>57</v>
      </c>
      <c r="C29" s="2">
        <f>INDEX(data!$C$2:$X$53,MATCH('Fed IG'!$A29,data!$A$2:$A$53,0),MATCH('Fed IG'!$I$2,data!$C$1:$X$1,0))/INDEX(data!$C$2:$X$53,MATCH('Fed IG'!$A29,data!$A$2:$A$53,0),MATCH('Fed IG'!$I$4,data!$C$1:$X$1,0))</f>
        <v>4.1835984203177426E-2</v>
      </c>
      <c r="D29" s="2">
        <f>INDEX(data!$C$2:$X$53,MATCH('Fed IG'!$A29,data!$A$2:$A$53,0),MATCH('Fed IG'!$I$4,data!$C$1:$X$1,0))/INDEX(data!$C$2:$X$53,MATCH('Fed IG'!$A29,data!$A$2:$A$53,0),MATCH('Fed IG'!$I$3,data!$C$1:$X$1,0))</f>
        <v>45577.877398224831</v>
      </c>
      <c r="E29" s="2">
        <f t="shared" si="0"/>
        <v>1906.7953588464916</v>
      </c>
    </row>
    <row r="30" spans="1:5" x14ac:dyDescent="0.25">
      <c r="A30" t="s">
        <v>58</v>
      </c>
      <c r="B30" t="s">
        <v>59</v>
      </c>
      <c r="C30" s="2">
        <f>INDEX(data!$C$2:$X$53,MATCH('Fed IG'!$A30,data!$A$2:$A$53,0),MATCH('Fed IG'!$I$2,data!$C$1:$X$1,0))/INDEX(data!$C$2:$X$53,MATCH('Fed IG'!$A30,data!$A$2:$A$53,0),MATCH('Fed IG'!$I$4,data!$C$1:$X$1,0))</f>
        <v>3.1354552471315911E-2</v>
      </c>
      <c r="D30" s="2">
        <f>INDEX(data!$C$2:$X$53,MATCH('Fed IG'!$A30,data!$A$2:$A$53,0),MATCH('Fed IG'!$I$4,data!$C$1:$X$1,0))/INDEX(data!$C$2:$X$53,MATCH('Fed IG'!$A30,data!$A$2:$A$53,0),MATCH('Fed IG'!$I$3,data!$C$1:$X$1,0))</f>
        <v>39436.262836880203</v>
      </c>
      <c r="E30" s="2">
        <f t="shared" si="0"/>
        <v>1236.5063723915659</v>
      </c>
    </row>
    <row r="31" spans="1:5" x14ac:dyDescent="0.25">
      <c r="A31" t="s">
        <v>60</v>
      </c>
      <c r="B31" t="s">
        <v>61</v>
      </c>
      <c r="C31" s="2">
        <f>INDEX(data!$C$2:$X$53,MATCH('Fed IG'!$A31,data!$A$2:$A$53,0),MATCH('Fed IG'!$I$2,data!$C$1:$X$1,0))/INDEX(data!$C$2:$X$53,MATCH('Fed IG'!$A31,data!$A$2:$A$53,0),MATCH('Fed IG'!$I$4,data!$C$1:$X$1,0))</f>
        <v>2.7665345801924372E-2</v>
      </c>
      <c r="D31" s="2">
        <f>INDEX(data!$C$2:$X$53,MATCH('Fed IG'!$A31,data!$A$2:$A$53,0),MATCH('Fed IG'!$I$4,data!$C$1:$X$1,0))/INDEX(data!$C$2:$X$53,MATCH('Fed IG'!$A31,data!$A$2:$A$53,0),MATCH('Fed IG'!$I$3,data!$C$1:$X$1,0))</f>
        <v>50546.397214252356</v>
      </c>
      <c r="E31" s="2">
        <f t="shared" si="0"/>
        <v>1398.3835579737181</v>
      </c>
    </row>
    <row r="32" spans="1:5" x14ac:dyDescent="0.25">
      <c r="A32" t="s">
        <v>62</v>
      </c>
      <c r="B32" t="s">
        <v>63</v>
      </c>
      <c r="C32" s="2">
        <f>INDEX(data!$C$2:$X$53,MATCH('Fed IG'!$A32,data!$A$2:$A$53,0),MATCH('Fed IG'!$I$2,data!$C$1:$X$1,0))/INDEX(data!$C$2:$X$53,MATCH('Fed IG'!$A32,data!$A$2:$A$53,0),MATCH('Fed IG'!$I$4,data!$C$1:$X$1,0))</f>
        <v>2.951622067667227E-2</v>
      </c>
      <c r="D32" s="2">
        <f>INDEX(data!$C$2:$X$53,MATCH('Fed IG'!$A32,data!$A$2:$A$53,0),MATCH('Fed IG'!$I$4,data!$C$1:$X$1,0))/INDEX(data!$C$2:$X$53,MATCH('Fed IG'!$A32,data!$A$2:$A$53,0),MATCH('Fed IG'!$I$3,data!$C$1:$X$1,0))</f>
        <v>55141.650292924744</v>
      </c>
      <c r="E32" s="2">
        <f t="shared" si="0"/>
        <v>1627.5731185218567</v>
      </c>
    </row>
    <row r="33" spans="1:5" x14ac:dyDescent="0.25">
      <c r="A33" t="s">
        <v>64</v>
      </c>
      <c r="B33" t="s">
        <v>65</v>
      </c>
      <c r="C33" s="2">
        <f>INDEX(data!$C$2:$X$53,MATCH('Fed IG'!$A33,data!$A$2:$A$53,0),MATCH('Fed IG'!$I$2,data!$C$1:$X$1,0))/INDEX(data!$C$2:$X$53,MATCH('Fed IG'!$A33,data!$A$2:$A$53,0),MATCH('Fed IG'!$I$4,data!$C$1:$X$1,0))</f>
        <v>7.5600963158720599E-2</v>
      </c>
      <c r="D33" s="2">
        <f>INDEX(data!$C$2:$X$53,MATCH('Fed IG'!$A33,data!$A$2:$A$53,0),MATCH('Fed IG'!$I$4,data!$C$1:$X$1,0))/INDEX(data!$C$2:$X$53,MATCH('Fed IG'!$A33,data!$A$2:$A$53,0),MATCH('Fed IG'!$I$3,data!$C$1:$X$1,0))</f>
        <v>35585.308218290949</v>
      </c>
      <c r="E33" s="2">
        <f t="shared" si="0"/>
        <v>2690.2835756027316</v>
      </c>
    </row>
    <row r="34" spans="1:5" x14ac:dyDescent="0.25">
      <c r="A34" t="s">
        <v>66</v>
      </c>
      <c r="B34" t="s">
        <v>67</v>
      </c>
      <c r="C34" s="2">
        <f>INDEX(data!$C$2:$X$53,MATCH('Fed IG'!$A34,data!$A$2:$A$53,0),MATCH('Fed IG'!$I$2,data!$C$1:$X$1,0))/INDEX(data!$C$2:$X$53,MATCH('Fed IG'!$A34,data!$A$2:$A$53,0),MATCH('Fed IG'!$I$4,data!$C$1:$X$1,0))</f>
        <v>5.264882732098386E-2</v>
      </c>
      <c r="D34" s="2">
        <f>INDEX(data!$C$2:$X$53,MATCH('Fed IG'!$A34,data!$A$2:$A$53,0),MATCH('Fed IG'!$I$4,data!$C$1:$X$1,0))/INDEX(data!$C$2:$X$53,MATCH('Fed IG'!$A34,data!$A$2:$A$53,0),MATCH('Fed IG'!$I$3,data!$C$1:$X$1,0))</f>
        <v>53570.742851838666</v>
      </c>
      <c r="E34" s="2">
        <f t="shared" si="0"/>
        <v>2820.4367898632845</v>
      </c>
    </row>
    <row r="35" spans="1:5" x14ac:dyDescent="0.25">
      <c r="A35" t="s">
        <v>68</v>
      </c>
      <c r="B35" t="s">
        <v>69</v>
      </c>
      <c r="C35" s="2">
        <f>INDEX(data!$C$2:$X$53,MATCH('Fed IG'!$A35,data!$A$2:$A$53,0),MATCH('Fed IG'!$I$2,data!$C$1:$X$1,0))/INDEX(data!$C$2:$X$53,MATCH('Fed IG'!$A35,data!$A$2:$A$53,0),MATCH('Fed IG'!$I$4,data!$C$1:$X$1,0))</f>
        <v>4.6697045497923709E-2</v>
      </c>
      <c r="D35" s="2">
        <f>INDEX(data!$C$2:$X$53,MATCH('Fed IG'!$A35,data!$A$2:$A$53,0),MATCH('Fed IG'!$I$4,data!$C$1:$X$1,0))/INDEX(data!$C$2:$X$53,MATCH('Fed IG'!$A35,data!$A$2:$A$53,0),MATCH('Fed IG'!$I$3,data!$C$1:$X$1,0))</f>
        <v>38655.153920510915</v>
      </c>
      <c r="E35" s="2">
        <f t="shared" si="0"/>
        <v>1805.0814813553422</v>
      </c>
    </row>
    <row r="36" spans="1:5" x14ac:dyDescent="0.25">
      <c r="A36" t="s">
        <v>70</v>
      </c>
      <c r="B36" t="s">
        <v>71</v>
      </c>
      <c r="C36" s="2">
        <f>INDEX(data!$C$2:$X$53,MATCH('Fed IG'!$A36,data!$A$2:$A$53,0),MATCH('Fed IG'!$I$2,data!$C$1:$X$1,0))/INDEX(data!$C$2:$X$53,MATCH('Fed IG'!$A36,data!$A$2:$A$53,0),MATCH('Fed IG'!$I$4,data!$C$1:$X$1,0))</f>
        <v>5.0903994159438332E-2</v>
      </c>
      <c r="D36" s="2">
        <f>INDEX(data!$C$2:$X$53,MATCH('Fed IG'!$A36,data!$A$2:$A$53,0),MATCH('Fed IG'!$I$4,data!$C$1:$X$1,0))/INDEX(data!$C$2:$X$53,MATCH('Fed IG'!$A36,data!$A$2:$A$53,0),MATCH('Fed IG'!$I$3,data!$C$1:$X$1,0))</f>
        <v>55388.126064371783</v>
      </c>
      <c r="E36" s="2">
        <f t="shared" si="0"/>
        <v>2819.4768456830152</v>
      </c>
    </row>
    <row r="37" spans="1:5" x14ac:dyDescent="0.25">
      <c r="A37" t="s">
        <v>72</v>
      </c>
      <c r="B37" t="s">
        <v>73</v>
      </c>
      <c r="C37" s="2">
        <f>INDEX(data!$C$2:$X$53,MATCH('Fed IG'!$A37,data!$A$2:$A$53,0),MATCH('Fed IG'!$I$2,data!$C$1:$X$1,0))/INDEX(data!$C$2:$X$53,MATCH('Fed IG'!$A37,data!$A$2:$A$53,0),MATCH('Fed IG'!$I$4,data!$C$1:$X$1,0))</f>
        <v>4.9861567398434059E-2</v>
      </c>
      <c r="D37" s="2">
        <f>INDEX(data!$C$2:$X$53,MATCH('Fed IG'!$A37,data!$A$2:$A$53,0),MATCH('Fed IG'!$I$4,data!$C$1:$X$1,0))/INDEX(data!$C$2:$X$53,MATCH('Fed IG'!$A37,data!$A$2:$A$53,0),MATCH('Fed IG'!$I$3,data!$C$1:$X$1,0))</f>
        <v>40329.20072641952</v>
      </c>
      <c r="E37" s="2">
        <f t="shared" si="0"/>
        <v>2010.8771601453427</v>
      </c>
    </row>
    <row r="38" spans="1:5" x14ac:dyDescent="0.25">
      <c r="A38" t="s">
        <v>74</v>
      </c>
      <c r="B38" t="s">
        <v>75</v>
      </c>
      <c r="C38" s="2">
        <f>INDEX(data!$C$2:$X$53,MATCH('Fed IG'!$A38,data!$A$2:$A$53,0),MATCH('Fed IG'!$I$2,data!$C$1:$X$1,0))/INDEX(data!$C$2:$X$53,MATCH('Fed IG'!$A38,data!$A$2:$A$53,0),MATCH('Fed IG'!$I$4,data!$C$1:$X$1,0))</f>
        <v>4.9386756754544778E-2</v>
      </c>
      <c r="D38" s="2">
        <f>INDEX(data!$C$2:$X$53,MATCH('Fed IG'!$A38,data!$A$2:$A$53,0),MATCH('Fed IG'!$I$4,data!$C$1:$X$1,0))/INDEX(data!$C$2:$X$53,MATCH('Fed IG'!$A38,data!$A$2:$A$53,0),MATCH('Fed IG'!$I$3,data!$C$1:$X$1,0))</f>
        <v>41549.255067841499</v>
      </c>
      <c r="E38" s="2">
        <f t="shared" si="0"/>
        <v>2051.9829533680249</v>
      </c>
    </row>
    <row r="39" spans="1:5" x14ac:dyDescent="0.25">
      <c r="A39" t="s">
        <v>76</v>
      </c>
      <c r="B39" t="s">
        <v>77</v>
      </c>
      <c r="C39" s="2">
        <f>INDEX(data!$C$2:$X$53,MATCH('Fed IG'!$A39,data!$A$2:$A$53,0),MATCH('Fed IG'!$I$2,data!$C$1:$X$1,0))/INDEX(data!$C$2:$X$53,MATCH('Fed IG'!$A39,data!$A$2:$A$53,0),MATCH('Fed IG'!$I$4,data!$C$1:$X$1,0))</f>
        <v>5.8517490968693721E-2</v>
      </c>
      <c r="D39" s="2">
        <f>INDEX(data!$C$2:$X$53,MATCH('Fed IG'!$A39,data!$A$2:$A$53,0),MATCH('Fed IG'!$I$4,data!$C$1:$X$1,0))/INDEX(data!$C$2:$X$53,MATCH('Fed IG'!$A39,data!$A$2:$A$53,0),MATCH('Fed IG'!$I$3,data!$C$1:$X$1,0))</f>
        <v>39082.698674732295</v>
      </c>
      <c r="E39" s="2">
        <f t="shared" si="0"/>
        <v>2287.0214667308251</v>
      </c>
    </row>
    <row r="40" spans="1:5" x14ac:dyDescent="0.25">
      <c r="A40" t="s">
        <v>78</v>
      </c>
      <c r="B40" t="s">
        <v>79</v>
      </c>
      <c r="C40" s="2">
        <f>INDEX(data!$C$2:$X$53,MATCH('Fed IG'!$A40,data!$A$2:$A$53,0),MATCH('Fed IG'!$I$2,data!$C$1:$X$1,0))/INDEX(data!$C$2:$X$53,MATCH('Fed IG'!$A40,data!$A$2:$A$53,0),MATCH('Fed IG'!$I$4,data!$C$1:$X$1,0))</f>
        <v>4.0133709014307038E-2</v>
      </c>
      <c r="D40" s="2">
        <f>INDEX(data!$C$2:$X$53,MATCH('Fed IG'!$A40,data!$A$2:$A$53,0),MATCH('Fed IG'!$I$4,data!$C$1:$X$1,0))/INDEX(data!$C$2:$X$53,MATCH('Fed IG'!$A40,data!$A$2:$A$53,0),MATCH('Fed IG'!$I$3,data!$C$1:$X$1,0))</f>
        <v>45781.399561458013</v>
      </c>
      <c r="E40" s="2">
        <f t="shared" si="0"/>
        <v>1837.3773682672797</v>
      </c>
    </row>
    <row r="41" spans="1:5" x14ac:dyDescent="0.25">
      <c r="A41" t="s">
        <v>80</v>
      </c>
      <c r="B41" t="s">
        <v>81</v>
      </c>
      <c r="C41" s="2">
        <f>INDEX(data!$C$2:$X$53,MATCH('Fed IG'!$A41,data!$A$2:$A$53,0),MATCH('Fed IG'!$I$2,data!$C$1:$X$1,0))/INDEX(data!$C$2:$X$53,MATCH('Fed IG'!$A41,data!$A$2:$A$53,0),MATCH('Fed IG'!$I$4,data!$C$1:$X$1,0))</f>
        <v>5.1499118056712978E-2</v>
      </c>
      <c r="D41" s="2">
        <f>INDEX(data!$C$2:$X$53,MATCH('Fed IG'!$A41,data!$A$2:$A$53,0),MATCH('Fed IG'!$I$4,data!$C$1:$X$1,0))/INDEX(data!$C$2:$X$53,MATCH('Fed IG'!$A41,data!$A$2:$A$53,0),MATCH('Fed IG'!$I$3,data!$C$1:$X$1,0))</f>
        <v>46083.649919202915</v>
      </c>
      <c r="E41" s="2">
        <f t="shared" si="0"/>
        <v>2373.2673276732626</v>
      </c>
    </row>
    <row r="42" spans="1:5" x14ac:dyDescent="0.25">
      <c r="A42" t="s">
        <v>82</v>
      </c>
      <c r="B42" t="s">
        <v>83</v>
      </c>
      <c r="C42" s="2">
        <f>INDEX(data!$C$2:$X$53,MATCH('Fed IG'!$A42,data!$A$2:$A$53,0),MATCH('Fed IG'!$I$2,data!$C$1:$X$1,0))/INDEX(data!$C$2:$X$53,MATCH('Fed IG'!$A42,data!$A$2:$A$53,0),MATCH('Fed IG'!$I$4,data!$C$1:$X$1,0))</f>
        <v>4.3789762259407852E-2</v>
      </c>
      <c r="D42" s="2">
        <f>INDEX(data!$C$2:$X$53,MATCH('Fed IG'!$A42,data!$A$2:$A$53,0),MATCH('Fed IG'!$I$4,data!$C$1:$X$1,0))/INDEX(data!$C$2:$X$53,MATCH('Fed IG'!$A42,data!$A$2:$A$53,0),MATCH('Fed IG'!$I$3,data!$C$1:$X$1,0))</f>
        <v>35460.851505975181</v>
      </c>
      <c r="E42" s="2">
        <f t="shared" si="0"/>
        <v>1552.8222569628181</v>
      </c>
    </row>
    <row r="43" spans="1:5" x14ac:dyDescent="0.25">
      <c r="A43" t="s">
        <v>84</v>
      </c>
      <c r="B43" t="s">
        <v>85</v>
      </c>
      <c r="C43" s="2">
        <f>INDEX(data!$C$2:$X$53,MATCH('Fed IG'!$A43,data!$A$2:$A$53,0),MATCH('Fed IG'!$I$2,data!$C$1:$X$1,0))/INDEX(data!$C$2:$X$53,MATCH('Fed IG'!$A43,data!$A$2:$A$53,0),MATCH('Fed IG'!$I$4,data!$C$1:$X$1,0))</f>
        <v>4.8622843292221156E-2</v>
      </c>
      <c r="D43" s="2">
        <f>INDEX(data!$C$2:$X$53,MATCH('Fed IG'!$A43,data!$A$2:$A$53,0),MATCH('Fed IG'!$I$4,data!$C$1:$X$1,0))/INDEX(data!$C$2:$X$53,MATCH('Fed IG'!$A43,data!$A$2:$A$53,0),MATCH('Fed IG'!$I$3,data!$C$1:$X$1,0))</f>
        <v>44791.623527268894</v>
      </c>
      <c r="E43" s="2">
        <f t="shared" si="0"/>
        <v>2177.8960915705616</v>
      </c>
    </row>
    <row r="44" spans="1:5" x14ac:dyDescent="0.25">
      <c r="A44" t="s">
        <v>86</v>
      </c>
      <c r="B44" t="s">
        <v>87</v>
      </c>
      <c r="C44" s="2">
        <f>INDEX(data!$C$2:$X$53,MATCH('Fed IG'!$A44,data!$A$2:$A$53,0),MATCH('Fed IG'!$I$2,data!$C$1:$X$1,0))/INDEX(data!$C$2:$X$53,MATCH('Fed IG'!$A44,data!$A$2:$A$53,0),MATCH('Fed IG'!$I$4,data!$C$1:$X$1,0))</f>
        <v>4.754392271127382E-2</v>
      </c>
      <c r="D44" s="2">
        <f>INDEX(data!$C$2:$X$53,MATCH('Fed IG'!$A44,data!$A$2:$A$53,0),MATCH('Fed IG'!$I$4,data!$C$1:$X$1,0))/INDEX(data!$C$2:$X$53,MATCH('Fed IG'!$A44,data!$A$2:$A$53,0),MATCH('Fed IG'!$I$3,data!$C$1:$X$1,0))</f>
        <v>39136.922039473124</v>
      </c>
      <c r="E44" s="2">
        <f t="shared" si="0"/>
        <v>1860.722796601859</v>
      </c>
    </row>
    <row r="45" spans="1:5" x14ac:dyDescent="0.25">
      <c r="A45" t="s">
        <v>88</v>
      </c>
      <c r="B45" t="s">
        <v>89</v>
      </c>
      <c r="C45" s="2">
        <f>INDEX(data!$C$2:$X$53,MATCH('Fed IG'!$A45,data!$A$2:$A$53,0),MATCH('Fed IG'!$I$2,data!$C$1:$X$1,0))/INDEX(data!$C$2:$X$53,MATCH('Fed IG'!$A45,data!$A$2:$A$53,0),MATCH('Fed IG'!$I$4,data!$C$1:$X$1,0))</f>
        <v>3.6708255751763001E-2</v>
      </c>
      <c r="D45" s="2">
        <f>INDEX(data!$C$2:$X$53,MATCH('Fed IG'!$A45,data!$A$2:$A$53,0),MATCH('Fed IG'!$I$4,data!$C$1:$X$1,0))/INDEX(data!$C$2:$X$53,MATCH('Fed IG'!$A45,data!$A$2:$A$53,0),MATCH('Fed IG'!$I$3,data!$C$1:$X$1,0))</f>
        <v>43504.530661763652</v>
      </c>
      <c r="E45" s="2">
        <f t="shared" si="0"/>
        <v>1596.9754378924354</v>
      </c>
    </row>
    <row r="46" spans="1:5" x14ac:dyDescent="0.25">
      <c r="A46" t="s">
        <v>90</v>
      </c>
      <c r="B46" t="s">
        <v>91</v>
      </c>
      <c r="C46" s="2">
        <f>INDEX(data!$C$2:$X$53,MATCH('Fed IG'!$A46,data!$A$2:$A$53,0),MATCH('Fed IG'!$I$2,data!$C$1:$X$1,0))/INDEX(data!$C$2:$X$53,MATCH('Fed IG'!$A46,data!$A$2:$A$53,0),MATCH('Fed IG'!$I$4,data!$C$1:$X$1,0))</f>
        <v>4.2081987790270552E-2</v>
      </c>
      <c r="D46" s="2">
        <f>INDEX(data!$C$2:$X$53,MATCH('Fed IG'!$A46,data!$A$2:$A$53,0),MATCH('Fed IG'!$I$4,data!$C$1:$X$1,0))/INDEX(data!$C$2:$X$53,MATCH('Fed IG'!$A46,data!$A$2:$A$53,0),MATCH('Fed IG'!$I$3,data!$C$1:$X$1,0))</f>
        <v>44265.999220825885</v>
      </c>
      <c r="E46" s="2">
        <f t="shared" si="0"/>
        <v>1862.8012387349206</v>
      </c>
    </row>
    <row r="47" spans="1:5" x14ac:dyDescent="0.25">
      <c r="A47" t="s">
        <v>92</v>
      </c>
      <c r="B47" t="s">
        <v>93</v>
      </c>
      <c r="C47" s="2">
        <f>INDEX(data!$C$2:$X$53,MATCH('Fed IG'!$A47,data!$A$2:$A$53,0),MATCH('Fed IG'!$I$2,data!$C$1:$X$1,0))/INDEX(data!$C$2:$X$53,MATCH('Fed IG'!$A47,data!$A$2:$A$53,0),MATCH('Fed IG'!$I$4,data!$C$1:$X$1,0))</f>
        <v>5.0158379591032892E-2</v>
      </c>
      <c r="D47" s="2">
        <f>INDEX(data!$C$2:$X$53,MATCH('Fed IG'!$A47,data!$A$2:$A$53,0),MATCH('Fed IG'!$I$4,data!$C$1:$X$1,0))/INDEX(data!$C$2:$X$53,MATCH('Fed IG'!$A47,data!$A$2:$A$53,0),MATCH('Fed IG'!$I$3,data!$C$1:$X$1,0))</f>
        <v>35994.780039464917</v>
      </c>
      <c r="E47" s="2">
        <f t="shared" si="0"/>
        <v>1805.4398405152151</v>
      </c>
    </row>
    <row r="48" spans="1:5" x14ac:dyDescent="0.25">
      <c r="A48" t="s">
        <v>94</v>
      </c>
      <c r="B48" t="s">
        <v>95</v>
      </c>
      <c r="C48" s="2">
        <f>INDEX(data!$C$2:$X$53,MATCH('Fed IG'!$A48,data!$A$2:$A$53,0),MATCH('Fed IG'!$I$2,data!$C$1:$X$1,0))/INDEX(data!$C$2:$X$53,MATCH('Fed IG'!$A48,data!$A$2:$A$53,0),MATCH('Fed IG'!$I$4,data!$C$1:$X$1,0))</f>
        <v>7.1880280996575049E-2</v>
      </c>
      <c r="D48" s="2">
        <f>INDEX(data!$C$2:$X$53,MATCH('Fed IG'!$A48,data!$A$2:$A$53,0),MATCH('Fed IG'!$I$4,data!$C$1:$X$1,0))/INDEX(data!$C$2:$X$53,MATCH('Fed IG'!$A48,data!$A$2:$A$53,0),MATCH('Fed IG'!$I$3,data!$C$1:$X$1,0))</f>
        <v>44286.935148481643</v>
      </c>
      <c r="E48" s="2">
        <f t="shared" si="0"/>
        <v>3183.3573429499565</v>
      </c>
    </row>
    <row r="49" spans="1:5" x14ac:dyDescent="0.25">
      <c r="A49" t="s">
        <v>96</v>
      </c>
      <c r="B49" t="s">
        <v>97</v>
      </c>
      <c r="C49" s="2">
        <f>INDEX(data!$C$2:$X$53,MATCH('Fed IG'!$A49,data!$A$2:$A$53,0),MATCH('Fed IG'!$I$2,data!$C$1:$X$1,0))/INDEX(data!$C$2:$X$53,MATCH('Fed IG'!$A49,data!$A$2:$A$53,0),MATCH('Fed IG'!$I$4,data!$C$1:$X$1,0))</f>
        <v>2.7215462608789081E-2</v>
      </c>
      <c r="D49" s="2">
        <f>INDEX(data!$C$2:$X$53,MATCH('Fed IG'!$A49,data!$A$2:$A$53,0),MATCH('Fed IG'!$I$4,data!$C$1:$X$1,0))/INDEX(data!$C$2:$X$53,MATCH('Fed IG'!$A49,data!$A$2:$A$53,0),MATCH('Fed IG'!$I$3,data!$C$1:$X$1,0))</f>
        <v>49320.467199175146</v>
      </c>
      <c r="E49" s="2">
        <f t="shared" si="0"/>
        <v>1342.2793309071594</v>
      </c>
    </row>
    <row r="50" spans="1:5" x14ac:dyDescent="0.25">
      <c r="A50" t="s">
        <v>98</v>
      </c>
      <c r="B50" t="s">
        <v>99</v>
      </c>
      <c r="C50" s="2">
        <f>INDEX(data!$C$2:$X$53,MATCH('Fed IG'!$A50,data!$A$2:$A$53,0),MATCH('Fed IG'!$I$2,data!$C$1:$X$1,0))/INDEX(data!$C$2:$X$53,MATCH('Fed IG'!$A50,data!$A$2:$A$53,0),MATCH('Fed IG'!$I$4,data!$C$1:$X$1,0))</f>
        <v>3.5547158560723102E-2</v>
      </c>
      <c r="D50" s="2">
        <f>INDEX(data!$C$2:$X$53,MATCH('Fed IG'!$A50,data!$A$2:$A$53,0),MATCH('Fed IG'!$I$4,data!$C$1:$X$1,0))/INDEX(data!$C$2:$X$53,MATCH('Fed IG'!$A50,data!$A$2:$A$53,0),MATCH('Fed IG'!$I$3,data!$C$1:$X$1,0))</f>
        <v>47343.578065128888</v>
      </c>
      <c r="E50" s="2">
        <f t="shared" si="0"/>
        <v>1682.9296763131088</v>
      </c>
    </row>
    <row r="51" spans="1:5" x14ac:dyDescent="0.25">
      <c r="A51" t="s">
        <v>100</v>
      </c>
      <c r="B51" t="s">
        <v>101</v>
      </c>
      <c r="C51" s="2">
        <f>INDEX(data!$C$2:$X$53,MATCH('Fed IG'!$A51,data!$A$2:$A$53,0),MATCH('Fed IG'!$I$2,data!$C$1:$X$1,0))/INDEX(data!$C$2:$X$53,MATCH('Fed IG'!$A51,data!$A$2:$A$53,0),MATCH('Fed IG'!$I$4,data!$C$1:$X$1,0))</f>
        <v>6.8797148426810742E-2</v>
      </c>
      <c r="D51" s="2">
        <f>INDEX(data!$C$2:$X$53,MATCH('Fed IG'!$A51,data!$A$2:$A$53,0),MATCH('Fed IG'!$I$4,data!$C$1:$X$1,0))/INDEX(data!$C$2:$X$53,MATCH('Fed IG'!$A51,data!$A$2:$A$53,0),MATCH('Fed IG'!$I$3,data!$C$1:$X$1,0))</f>
        <v>35374.081310641042</v>
      </c>
      <c r="E51" s="2">
        <f t="shared" si="0"/>
        <v>2433.6359223902436</v>
      </c>
    </row>
    <row r="52" spans="1:5" x14ac:dyDescent="0.25">
      <c r="A52" t="s">
        <v>102</v>
      </c>
      <c r="B52" t="s">
        <v>103</v>
      </c>
      <c r="C52" s="2">
        <f>INDEX(data!$C$2:$X$53,MATCH('Fed IG'!$A52,data!$A$2:$A$53,0),MATCH('Fed IG'!$I$2,data!$C$1:$X$1,0))/INDEX(data!$C$2:$X$53,MATCH('Fed IG'!$A52,data!$A$2:$A$53,0),MATCH('Fed IG'!$I$4,data!$C$1:$X$1,0))</f>
        <v>3.9161880349549913E-2</v>
      </c>
      <c r="D52" s="2">
        <f>INDEX(data!$C$2:$X$53,MATCH('Fed IG'!$A52,data!$A$2:$A$53,0),MATCH('Fed IG'!$I$4,data!$C$1:$X$1,0))/INDEX(data!$C$2:$X$53,MATCH('Fed IG'!$A52,data!$A$2:$A$53,0),MATCH('Fed IG'!$I$3,data!$C$1:$X$1,0))</f>
        <v>42463.061111413881</v>
      </c>
      <c r="E52" s="2">
        <f t="shared" si="0"/>
        <v>1662.9333185208163</v>
      </c>
    </row>
    <row r="53" spans="1:5" x14ac:dyDescent="0.25">
      <c r="A53" t="s">
        <v>104</v>
      </c>
      <c r="B53" t="s">
        <v>105</v>
      </c>
      <c r="C53" s="2">
        <f>INDEX(data!$C$2:$X$53,MATCH('Fed IG'!$A53,data!$A$2:$A$53,0),MATCH('Fed IG'!$I$2,data!$C$1:$X$1,0))/INDEX(data!$C$2:$X$53,MATCH('Fed IG'!$A53,data!$A$2:$A$53,0),MATCH('Fed IG'!$I$4,data!$C$1:$X$1,0))</f>
        <v>7.7717214066628196E-2</v>
      </c>
      <c r="D53" s="2">
        <f>INDEX(data!$C$2:$X$53,MATCH('Fed IG'!$A53,data!$A$2:$A$53,0),MATCH('Fed IG'!$I$4,data!$C$1:$X$1,0))/INDEX(data!$C$2:$X$53,MATCH('Fed IG'!$A53,data!$A$2:$A$53,0),MATCH('Fed IG'!$I$3,data!$C$1:$X$1,0))</f>
        <v>52154.080566066841</v>
      </c>
      <c r="E53" s="2">
        <f t="shared" si="0"/>
        <v>4053.2698438011903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N22" sqref="N22"/>
    </sheetView>
  </sheetViews>
  <sheetFormatPr defaultRowHeight="15" x14ac:dyDescent="0.25"/>
  <cols>
    <col min="3" max="3" width="12.28515625" bestFit="1" customWidth="1"/>
    <col min="4" max="4" width="19.28515625" bestFit="1" customWidth="1"/>
    <col min="5" max="5" width="15.5703125" bestFit="1" customWidth="1"/>
  </cols>
  <sheetData>
    <row r="1" spans="1:9" x14ac:dyDescent="0.25">
      <c r="A1" s="1" t="s">
        <v>0</v>
      </c>
      <c r="B1" s="1" t="s">
        <v>1</v>
      </c>
      <c r="C1" t="s">
        <v>117</v>
      </c>
      <c r="D1" t="s">
        <v>118</v>
      </c>
      <c r="E1" t="s">
        <v>119</v>
      </c>
    </row>
    <row r="2" spans="1:9" x14ac:dyDescent="0.25">
      <c r="A2" t="s">
        <v>2</v>
      </c>
      <c r="B2" t="s">
        <v>3</v>
      </c>
      <c r="C2" s="2">
        <f>INDEX(data!$C$2:$X$53,MATCH(Charges!$A2,data!$A$2:$A$53,0),MATCH($I$2,data!$C$1:$X$1,0))/INDEX(data!$C$2:$X$53,MATCH(Charges!$A2,data!$A$2:$A$53,0),MATCH(Charges!$I$4,data!$C$1:$X$1,0))</f>
        <v>4.8089287329541507E-2</v>
      </c>
      <c r="D2" s="2">
        <f>INDEX(data!$C$2:$X$53,MATCH(Charges!$A2,data!$A$2:$A$53,0),MATCH(Charges!$I$4,data!$C$1:$X$1,0))/INDEX(data!$C$2:$X$53,MATCH(Charges!$A2,data!$A$2:$A$53,0),MATCH(Charges!$I$3,data!$C$1:$X$1,0))</f>
        <v>36035.704322007092</v>
      </c>
      <c r="E2" s="2">
        <f>C2*D2</f>
        <v>1732.9313392633997</v>
      </c>
      <c r="H2" t="s">
        <v>120</v>
      </c>
      <c r="I2" t="s">
        <v>115</v>
      </c>
    </row>
    <row r="3" spans="1:9" x14ac:dyDescent="0.25">
      <c r="A3" t="s">
        <v>4</v>
      </c>
      <c r="B3" t="s">
        <v>5</v>
      </c>
      <c r="C3" s="2">
        <f>INDEX(data!$C$2:$X$53,MATCH(Charges!$A3,data!$A$2:$A$53,0),MATCH($I$2,data!$C$1:$X$1,0))/INDEX(data!$C$2:$X$53,MATCH(Charges!$A3,data!$A$2:$A$53,0),MATCH(Charges!$I$4,data!$C$1:$X$1,0))</f>
        <v>3.6089018794620439E-2</v>
      </c>
      <c r="D3" s="2">
        <f>INDEX(data!$C$2:$X$53,MATCH(Charges!$A3,data!$A$2:$A$53,0),MATCH(Charges!$I$4,data!$C$1:$X$1,0))/INDEX(data!$C$2:$X$53,MATCH(Charges!$A3,data!$A$2:$A$53,0),MATCH(Charges!$I$3,data!$C$1:$X$1,0))</f>
        <v>52269.186314512343</v>
      </c>
      <c r="E3" s="2">
        <f t="shared" ref="E3:E53" si="0">C3*D3</f>
        <v>1886.3436472839535</v>
      </c>
      <c r="I3" t="s">
        <v>106</v>
      </c>
    </row>
    <row r="4" spans="1:9" x14ac:dyDescent="0.25">
      <c r="A4" t="s">
        <v>6</v>
      </c>
      <c r="B4" t="s">
        <v>7</v>
      </c>
      <c r="C4" s="2">
        <f>INDEX(data!$C$2:$X$53,MATCH(Charges!$A4,data!$A$2:$A$53,0),MATCH($I$2,data!$C$1:$X$1,0))/INDEX(data!$C$2:$X$53,MATCH(Charges!$A4,data!$A$2:$A$53,0),MATCH(Charges!$I$4,data!$C$1:$X$1,0))</f>
        <v>2.8941542907198494E-2</v>
      </c>
      <c r="D4" s="2">
        <f>INDEX(data!$C$2:$X$53,MATCH(Charges!$A4,data!$A$2:$A$53,0),MATCH(Charges!$I$4,data!$C$1:$X$1,0))/INDEX(data!$C$2:$X$53,MATCH(Charges!$A4,data!$A$2:$A$53,0),MATCH(Charges!$I$3,data!$C$1:$X$1,0))</f>
        <v>36788.209881401461</v>
      </c>
      <c r="E4" s="2">
        <f t="shared" si="0"/>
        <v>1064.7075547616039</v>
      </c>
      <c r="I4" t="s">
        <v>107</v>
      </c>
    </row>
    <row r="5" spans="1:9" x14ac:dyDescent="0.25">
      <c r="A5" t="s">
        <v>8</v>
      </c>
      <c r="B5" t="s">
        <v>9</v>
      </c>
      <c r="C5" s="2">
        <f>INDEX(data!$C$2:$X$53,MATCH(Charges!$A5,data!$A$2:$A$53,0),MATCH($I$2,data!$C$1:$X$1,0))/INDEX(data!$C$2:$X$53,MATCH(Charges!$A5,data!$A$2:$A$53,0),MATCH(Charges!$I$4,data!$C$1:$X$1,0))</f>
        <v>2.937393158262706E-2</v>
      </c>
      <c r="D5" s="2">
        <f>INDEX(data!$C$2:$X$53,MATCH(Charges!$A5,data!$A$2:$A$53,0),MATCH(Charges!$I$4,data!$C$1:$X$1,0))/INDEX(data!$C$2:$X$53,MATCH(Charges!$A5,data!$A$2:$A$53,0),MATCH(Charges!$I$3,data!$C$1:$X$1,0))</f>
        <v>36290.891737022343</v>
      </c>
      <c r="E5" s="2">
        <f t="shared" si="0"/>
        <v>1066.0061709558199</v>
      </c>
    </row>
    <row r="6" spans="1:9" x14ac:dyDescent="0.25">
      <c r="A6" t="s">
        <v>10</v>
      </c>
      <c r="B6" t="s">
        <v>11</v>
      </c>
      <c r="C6" s="2">
        <f>INDEX(data!$C$2:$X$53,MATCH(Charges!$A6,data!$A$2:$A$53,0),MATCH($I$2,data!$C$1:$X$1,0))/INDEX(data!$C$2:$X$53,MATCH(Charges!$A6,data!$A$2:$A$53,0),MATCH(Charges!$I$4,data!$C$1:$X$1,0))</f>
        <v>3.3498896692410601E-2</v>
      </c>
      <c r="D6" s="2">
        <f>INDEX(data!$C$2:$X$53,MATCH(Charges!$A6,data!$A$2:$A$53,0),MATCH(Charges!$I$4,data!$C$1:$X$1,0))/INDEX(data!$C$2:$X$53,MATCH(Charges!$A6,data!$A$2:$A$53,0),MATCH(Charges!$I$3,data!$C$1:$X$1,0))</f>
        <v>47613.827550168433</v>
      </c>
      <c r="E6" s="2">
        <f t="shared" si="0"/>
        <v>1595.0106902333462</v>
      </c>
    </row>
    <row r="7" spans="1:9" x14ac:dyDescent="0.25">
      <c r="A7" t="s">
        <v>12</v>
      </c>
      <c r="B7" t="s">
        <v>13</v>
      </c>
      <c r="C7" s="2">
        <f>INDEX(data!$C$2:$X$53,MATCH(Charges!$A7,data!$A$2:$A$53,0),MATCH($I$2,data!$C$1:$X$1,0))/INDEX(data!$C$2:$X$53,MATCH(Charges!$A7,data!$A$2:$A$53,0),MATCH(Charges!$I$4,data!$C$1:$X$1,0))</f>
        <v>3.4590208138562055E-2</v>
      </c>
      <c r="D7" s="2">
        <f>INDEX(data!$C$2:$X$53,MATCH(Charges!$A7,data!$A$2:$A$53,0),MATCH(Charges!$I$4,data!$C$1:$X$1,0))/INDEX(data!$C$2:$X$53,MATCH(Charges!$A7,data!$A$2:$A$53,0),MATCH(Charges!$I$3,data!$C$1:$X$1,0))</f>
        <v>46401.951842832488</v>
      </c>
      <c r="E7" s="2">
        <f t="shared" si="0"/>
        <v>1605.0531722791088</v>
      </c>
    </row>
    <row r="8" spans="1:9" x14ac:dyDescent="0.25">
      <c r="A8" t="s">
        <v>14</v>
      </c>
      <c r="B8" t="s">
        <v>15</v>
      </c>
      <c r="C8" s="2">
        <f>INDEX(data!$C$2:$X$53,MATCH(Charges!$A8,data!$A$2:$A$53,0),MATCH($I$2,data!$C$1:$X$1,0))/INDEX(data!$C$2:$X$53,MATCH(Charges!$A8,data!$A$2:$A$53,0),MATCH(Charges!$I$4,data!$C$1:$X$1,0))</f>
        <v>1.3126743911812577E-2</v>
      </c>
      <c r="D8" s="2">
        <f>INDEX(data!$C$2:$X$53,MATCH(Charges!$A8,data!$A$2:$A$53,0),MATCH(Charges!$I$4,data!$C$1:$X$1,0))/INDEX(data!$C$2:$X$53,MATCH(Charges!$A8,data!$A$2:$A$53,0),MATCH(Charges!$I$3,data!$C$1:$X$1,0))</f>
        <v>62738.101226309424</v>
      </c>
      <c r="E8" s="2">
        <f t="shared" si="0"/>
        <v>823.54698831113842</v>
      </c>
    </row>
    <row r="9" spans="1:9" x14ac:dyDescent="0.25">
      <c r="A9" t="s">
        <v>16</v>
      </c>
      <c r="B9" t="s">
        <v>17</v>
      </c>
      <c r="C9" s="2">
        <f>INDEX(data!$C$2:$X$53,MATCH(Charges!$A9,data!$A$2:$A$53,0),MATCH($I$2,data!$C$1:$X$1,0))/INDEX(data!$C$2:$X$53,MATCH(Charges!$A9,data!$A$2:$A$53,0),MATCH(Charges!$I$4,data!$C$1:$X$1,0))</f>
        <v>3.504881919334725E-2</v>
      </c>
      <c r="D9" s="2">
        <f>INDEX(data!$C$2:$X$53,MATCH(Charges!$A9,data!$A$2:$A$53,0),MATCH(Charges!$I$4,data!$C$1:$X$1,0))/INDEX(data!$C$2:$X$53,MATCH(Charges!$A9,data!$A$2:$A$53,0),MATCH(Charges!$I$3,data!$C$1:$X$1,0))</f>
        <v>44747.045690771214</v>
      </c>
      <c r="E9" s="2">
        <f t="shared" si="0"/>
        <v>1568.3311138522886</v>
      </c>
    </row>
    <row r="10" spans="1:9" x14ac:dyDescent="0.25">
      <c r="A10" t="s">
        <v>18</v>
      </c>
      <c r="B10" t="s">
        <v>19</v>
      </c>
      <c r="C10" s="2">
        <f>INDEX(data!$C$2:$X$53,MATCH(Charges!$A10,data!$A$2:$A$53,0),MATCH($I$2,data!$C$1:$X$1,0))/INDEX(data!$C$2:$X$53,MATCH(Charges!$A10,data!$A$2:$A$53,0),MATCH(Charges!$I$4,data!$C$1:$X$1,0))</f>
        <v>1.489232451255784E-2</v>
      </c>
      <c r="D10" s="2">
        <f>INDEX(data!$C$2:$X$53,MATCH(Charges!$A10,data!$A$2:$A$53,0),MATCH(Charges!$I$4,data!$C$1:$X$1,0))/INDEX(data!$C$2:$X$53,MATCH(Charges!$A10,data!$A$2:$A$53,0),MATCH(Charges!$I$3,data!$C$1:$X$1,0))</f>
        <v>68973.110355253215</v>
      </c>
      <c r="E10" s="2">
        <f t="shared" si="0"/>
        <v>1027.1699420508944</v>
      </c>
    </row>
    <row r="11" spans="1:9" x14ac:dyDescent="0.25">
      <c r="A11" t="s">
        <v>20</v>
      </c>
      <c r="B11" t="s">
        <v>21</v>
      </c>
      <c r="C11" s="2">
        <f>INDEX(data!$C$2:$X$53,MATCH(Charges!$A11,data!$A$2:$A$53,0),MATCH($I$2,data!$C$1:$X$1,0))/INDEX(data!$C$2:$X$53,MATCH(Charges!$A11,data!$A$2:$A$53,0),MATCH(Charges!$I$4,data!$C$1:$X$1,0))</f>
        <v>3.6360714864241417E-2</v>
      </c>
      <c r="D11" s="2">
        <f>INDEX(data!$C$2:$X$53,MATCH(Charges!$A11,data!$A$2:$A$53,0),MATCH(Charges!$I$4,data!$C$1:$X$1,0))/INDEX(data!$C$2:$X$53,MATCH(Charges!$A11,data!$A$2:$A$53,0),MATCH(Charges!$I$3,data!$C$1:$X$1,0))</f>
        <v>41249.170238349201</v>
      </c>
      <c r="E11" s="2">
        <f t="shared" si="0"/>
        <v>1499.8493174231685</v>
      </c>
    </row>
    <row r="12" spans="1:9" x14ac:dyDescent="0.25">
      <c r="A12" t="s">
        <v>22</v>
      </c>
      <c r="B12" t="s">
        <v>23</v>
      </c>
      <c r="C12" s="2">
        <f>INDEX(data!$C$2:$X$53,MATCH(Charges!$A12,data!$A$2:$A$53,0),MATCH($I$2,data!$C$1:$X$1,0))/INDEX(data!$C$2:$X$53,MATCH(Charges!$A12,data!$A$2:$A$53,0),MATCH(Charges!$I$4,data!$C$1:$X$1,0))</f>
        <v>3.1552404582793916E-2</v>
      </c>
      <c r="D12" s="2">
        <f>INDEX(data!$C$2:$X$53,MATCH(Charges!$A12,data!$A$2:$A$53,0),MATCH(Charges!$I$4,data!$C$1:$X$1,0))/INDEX(data!$C$2:$X$53,MATCH(Charges!$A12,data!$A$2:$A$53,0),MATCH(Charges!$I$3,data!$C$1:$X$1,0))</f>
        <v>37253.772860167359</v>
      </c>
      <c r="E12" s="2">
        <f t="shared" si="0"/>
        <v>1175.4461135195081</v>
      </c>
    </row>
    <row r="13" spans="1:9" x14ac:dyDescent="0.25">
      <c r="A13" t="s">
        <v>24</v>
      </c>
      <c r="B13" t="s">
        <v>25</v>
      </c>
      <c r="C13" s="2">
        <f>INDEX(data!$C$2:$X$53,MATCH(Charges!$A13,data!$A$2:$A$53,0),MATCH($I$2,data!$C$1:$X$1,0))/INDEX(data!$C$2:$X$53,MATCH(Charges!$A13,data!$A$2:$A$53,0),MATCH(Charges!$I$4,data!$C$1:$X$1,0))</f>
        <v>3.595487102855268E-2</v>
      </c>
      <c r="D13" s="2">
        <f>INDEX(data!$C$2:$X$53,MATCH(Charges!$A13,data!$A$2:$A$53,0),MATCH(Charges!$I$4,data!$C$1:$X$1,0))/INDEX(data!$C$2:$X$53,MATCH(Charges!$A13,data!$A$2:$A$53,0),MATCH(Charges!$I$3,data!$C$1:$X$1,0))</f>
        <v>44504.211044784264</v>
      </c>
      <c r="E13" s="2">
        <f t="shared" si="0"/>
        <v>1600.1431683427079</v>
      </c>
    </row>
    <row r="14" spans="1:9" x14ac:dyDescent="0.25">
      <c r="A14" t="s">
        <v>26</v>
      </c>
      <c r="B14" t="s">
        <v>27</v>
      </c>
      <c r="C14" s="2">
        <f>INDEX(data!$C$2:$X$53,MATCH(Charges!$A14,data!$A$2:$A$53,0),MATCH($I$2,data!$C$1:$X$1,0))/INDEX(data!$C$2:$X$53,MATCH(Charges!$A14,data!$A$2:$A$53,0),MATCH(Charges!$I$4,data!$C$1:$X$1,0))</f>
        <v>3.3824726424160574E-2</v>
      </c>
      <c r="D14" s="2">
        <f>INDEX(data!$C$2:$X$53,MATCH(Charges!$A14,data!$A$2:$A$53,0),MATCH(Charges!$I$4,data!$C$1:$X$1,0))/INDEX(data!$C$2:$X$53,MATCH(Charges!$A14,data!$A$2:$A$53,0),MATCH(Charges!$I$3,data!$C$1:$X$1,0))</f>
        <v>34845.548041790185</v>
      </c>
      <c r="E14" s="2">
        <f t="shared" si="0"/>
        <v>1178.6411296134972</v>
      </c>
    </row>
    <row r="15" spans="1:9" x14ac:dyDescent="0.25">
      <c r="A15" t="s">
        <v>28</v>
      </c>
      <c r="B15" t="s">
        <v>29</v>
      </c>
      <c r="C15" s="2">
        <f>INDEX(data!$C$2:$X$53,MATCH(Charges!$A15,data!$A$2:$A$53,0),MATCH($I$2,data!$C$1:$X$1,0))/INDEX(data!$C$2:$X$53,MATCH(Charges!$A15,data!$A$2:$A$53,0),MATCH(Charges!$I$4,data!$C$1:$X$1,0))</f>
        <v>2.0447039274909443E-2</v>
      </c>
      <c r="D15" s="2">
        <f>INDEX(data!$C$2:$X$53,MATCH(Charges!$A15,data!$A$2:$A$53,0),MATCH(Charges!$I$4,data!$C$1:$X$1,0))/INDEX(data!$C$2:$X$53,MATCH(Charges!$A15,data!$A$2:$A$53,0),MATCH(Charges!$I$3,data!$C$1:$X$1,0))</f>
        <v>46066.502467071979</v>
      </c>
      <c r="E15" s="2">
        <f t="shared" si="0"/>
        <v>941.92358520193352</v>
      </c>
    </row>
    <row r="16" spans="1:9" x14ac:dyDescent="0.25">
      <c r="A16" t="s">
        <v>30</v>
      </c>
      <c r="B16" t="s">
        <v>31</v>
      </c>
      <c r="C16" s="2">
        <f>INDEX(data!$C$2:$X$53,MATCH(Charges!$A16,data!$A$2:$A$53,0),MATCH($I$2,data!$C$1:$X$1,0))/INDEX(data!$C$2:$X$53,MATCH(Charges!$A16,data!$A$2:$A$53,0),MATCH(Charges!$I$4,data!$C$1:$X$1,0))</f>
        <v>3.6047820648131793E-2</v>
      </c>
      <c r="D16" s="2">
        <f>INDEX(data!$C$2:$X$53,MATCH(Charges!$A16,data!$A$2:$A$53,0),MATCH(Charges!$I$4,data!$C$1:$X$1,0))/INDEX(data!$C$2:$X$53,MATCH(Charges!$A16,data!$A$2:$A$53,0),MATCH(Charges!$I$3,data!$C$1:$X$1,0))</f>
        <v>37987.101904787545</v>
      </c>
      <c r="E16" s="2">
        <f t="shared" si="0"/>
        <v>1369.3522364060871</v>
      </c>
    </row>
    <row r="17" spans="1:5" x14ac:dyDescent="0.25">
      <c r="A17" t="s">
        <v>32</v>
      </c>
      <c r="B17" t="s">
        <v>33</v>
      </c>
      <c r="C17" s="2">
        <f>INDEX(data!$C$2:$X$53,MATCH(Charges!$A17,data!$A$2:$A$53,0),MATCH($I$2,data!$C$1:$X$1,0))/INDEX(data!$C$2:$X$53,MATCH(Charges!$A17,data!$A$2:$A$53,0),MATCH(Charges!$I$4,data!$C$1:$X$1,0))</f>
        <v>4.4612113852038858E-2</v>
      </c>
      <c r="D17" s="2">
        <f>INDEX(data!$C$2:$X$53,MATCH(Charges!$A17,data!$A$2:$A$53,0),MATCH(Charges!$I$4,data!$C$1:$X$1,0))/INDEX(data!$C$2:$X$53,MATCH(Charges!$A17,data!$A$2:$A$53,0),MATCH(Charges!$I$3,data!$C$1:$X$1,0))</f>
        <v>43458.401104054537</v>
      </c>
      <c r="E17" s="2">
        <f t="shared" si="0"/>
        <v>1938.7711378816523</v>
      </c>
    </row>
    <row r="18" spans="1:5" x14ac:dyDescent="0.25">
      <c r="A18" t="s">
        <v>34</v>
      </c>
      <c r="B18" t="s">
        <v>35</v>
      </c>
      <c r="C18" s="2">
        <f>INDEX(data!$C$2:$X$53,MATCH(Charges!$A18,data!$A$2:$A$53,0),MATCH($I$2,data!$C$1:$X$1,0))/INDEX(data!$C$2:$X$53,MATCH(Charges!$A18,data!$A$2:$A$53,0),MATCH(Charges!$I$4,data!$C$1:$X$1,0))</f>
        <v>3.8055822684234207E-2</v>
      </c>
      <c r="D18" s="2">
        <f>INDEX(data!$C$2:$X$53,MATCH(Charges!$A18,data!$A$2:$A$53,0),MATCH(Charges!$I$4,data!$C$1:$X$1,0))/INDEX(data!$C$2:$X$53,MATCH(Charges!$A18,data!$A$2:$A$53,0),MATCH(Charges!$I$3,data!$C$1:$X$1,0))</f>
        <v>43725.291288947963</v>
      </c>
      <c r="E18" s="2">
        <f t="shared" si="0"/>
        <v>1664.0019321086943</v>
      </c>
    </row>
    <row r="19" spans="1:5" x14ac:dyDescent="0.25">
      <c r="A19" t="s">
        <v>36</v>
      </c>
      <c r="B19" t="s">
        <v>37</v>
      </c>
      <c r="C19" s="2">
        <f>INDEX(data!$C$2:$X$53,MATCH(Charges!$A19,data!$A$2:$A$53,0),MATCH($I$2,data!$C$1:$X$1,0))/INDEX(data!$C$2:$X$53,MATCH(Charges!$A19,data!$A$2:$A$53,0),MATCH(Charges!$I$4,data!$C$1:$X$1,0))</f>
        <v>3.2664881591232667E-2</v>
      </c>
      <c r="D19" s="2">
        <f>INDEX(data!$C$2:$X$53,MATCH(Charges!$A19,data!$A$2:$A$53,0),MATCH(Charges!$I$4,data!$C$1:$X$1,0))/INDEX(data!$C$2:$X$53,MATCH(Charges!$A19,data!$A$2:$A$53,0),MATCH(Charges!$I$3,data!$C$1:$X$1,0))</f>
        <v>35814.176912556621</v>
      </c>
      <c r="E19" s="2">
        <f t="shared" si="0"/>
        <v>1169.8658481361208</v>
      </c>
    </row>
    <row r="20" spans="1:5" x14ac:dyDescent="0.25">
      <c r="A20" t="s">
        <v>38</v>
      </c>
      <c r="B20" t="s">
        <v>39</v>
      </c>
      <c r="C20" s="2">
        <f>INDEX(data!$C$2:$X$53,MATCH(Charges!$A20,data!$A$2:$A$53,0),MATCH($I$2,data!$C$1:$X$1,0))/INDEX(data!$C$2:$X$53,MATCH(Charges!$A20,data!$A$2:$A$53,0),MATCH(Charges!$I$4,data!$C$1:$X$1,0))</f>
        <v>3.438573023184173E-2</v>
      </c>
      <c r="D20" s="2">
        <f>INDEX(data!$C$2:$X$53,MATCH(Charges!$A20,data!$A$2:$A$53,0),MATCH(Charges!$I$4,data!$C$1:$X$1,0))/INDEX(data!$C$2:$X$53,MATCH(Charges!$A20,data!$A$2:$A$53,0),MATCH(Charges!$I$3,data!$C$1:$X$1,0))</f>
        <v>40526.865771473938</v>
      </c>
      <c r="E20" s="2">
        <f t="shared" si="0"/>
        <v>1393.5458735599632</v>
      </c>
    </row>
    <row r="21" spans="1:5" x14ac:dyDescent="0.25">
      <c r="A21" t="s">
        <v>40</v>
      </c>
      <c r="B21" t="s">
        <v>41</v>
      </c>
      <c r="C21" s="2">
        <f>INDEX(data!$C$2:$X$53,MATCH(Charges!$A21,data!$A$2:$A$53,0),MATCH($I$2,data!$C$1:$X$1,0))/INDEX(data!$C$2:$X$53,MATCH(Charges!$A21,data!$A$2:$A$53,0),MATCH(Charges!$I$4,data!$C$1:$X$1,0))</f>
        <v>2.4736480193978685E-2</v>
      </c>
      <c r="D21" s="2">
        <f>INDEX(data!$C$2:$X$53,MATCH(Charges!$A21,data!$A$2:$A$53,0),MATCH(Charges!$I$4,data!$C$1:$X$1,0))/INDEX(data!$C$2:$X$53,MATCH(Charges!$A21,data!$A$2:$A$53,0),MATCH(Charges!$I$3,data!$C$1:$X$1,0))</f>
        <v>39589.23732793815</v>
      </c>
      <c r="E21" s="2">
        <f t="shared" si="0"/>
        <v>979.29838505726366</v>
      </c>
    </row>
    <row r="22" spans="1:5" x14ac:dyDescent="0.25">
      <c r="A22" t="s">
        <v>42</v>
      </c>
      <c r="B22" t="s">
        <v>43</v>
      </c>
      <c r="C22" s="2">
        <f>INDEX(data!$C$2:$X$53,MATCH(Charges!$A22,data!$A$2:$A$53,0),MATCH($I$2,data!$C$1:$X$1,0))/INDEX(data!$C$2:$X$53,MATCH(Charges!$A22,data!$A$2:$A$53,0),MATCH(Charges!$I$4,data!$C$1:$X$1,0))</f>
        <v>1.9928021269212108E-2</v>
      </c>
      <c r="D22" s="2">
        <f>INDEX(data!$C$2:$X$53,MATCH(Charges!$A22,data!$A$2:$A$53,0),MATCH(Charges!$I$4,data!$C$1:$X$1,0))/INDEX(data!$C$2:$X$53,MATCH(Charges!$A22,data!$A$2:$A$53,0),MATCH(Charges!$I$3,data!$C$1:$X$1,0))</f>
        <v>53077.720989052788</v>
      </c>
      <c r="E22" s="2">
        <f t="shared" si="0"/>
        <v>1057.7339527911499</v>
      </c>
    </row>
    <row r="23" spans="1:5" x14ac:dyDescent="0.25">
      <c r="A23" t="s">
        <v>44</v>
      </c>
      <c r="B23" t="s">
        <v>45</v>
      </c>
      <c r="C23" s="2">
        <f>INDEX(data!$C$2:$X$53,MATCH(Charges!$A23,data!$A$2:$A$53,0),MATCH($I$2,data!$C$1:$X$1,0))/INDEX(data!$C$2:$X$53,MATCH(Charges!$A23,data!$A$2:$A$53,0),MATCH(Charges!$I$4,data!$C$1:$X$1,0))</f>
        <v>1.9983649363091983E-2</v>
      </c>
      <c r="D23" s="2">
        <f>INDEX(data!$C$2:$X$53,MATCH(Charges!$A23,data!$A$2:$A$53,0),MATCH(Charges!$I$4,data!$C$1:$X$1,0))/INDEX(data!$C$2:$X$53,MATCH(Charges!$A23,data!$A$2:$A$53,0),MATCH(Charges!$I$3,data!$C$1:$X$1,0))</f>
        <v>56751.518856629278</v>
      </c>
      <c r="E23" s="2">
        <f t="shared" si="0"/>
        <v>1134.1024536537823</v>
      </c>
    </row>
    <row r="24" spans="1:5" x14ac:dyDescent="0.25">
      <c r="A24" t="s">
        <v>46</v>
      </c>
      <c r="B24" t="s">
        <v>47</v>
      </c>
      <c r="C24" s="2">
        <f>INDEX(data!$C$2:$X$53,MATCH(Charges!$A24,data!$A$2:$A$53,0),MATCH($I$2,data!$C$1:$X$1,0))/INDEX(data!$C$2:$X$53,MATCH(Charges!$A24,data!$A$2:$A$53,0),MATCH(Charges!$I$4,data!$C$1:$X$1,0))</f>
        <v>3.7108504886730259E-2</v>
      </c>
      <c r="D24" s="2">
        <f>INDEX(data!$C$2:$X$53,MATCH(Charges!$A24,data!$A$2:$A$53,0),MATCH(Charges!$I$4,data!$C$1:$X$1,0))/INDEX(data!$C$2:$X$53,MATCH(Charges!$A24,data!$A$2:$A$53,0),MATCH(Charges!$I$3,data!$C$1:$X$1,0))</f>
        <v>38651.799265962494</v>
      </c>
      <c r="E24" s="2">
        <f t="shared" si="0"/>
        <v>1434.3104819418863</v>
      </c>
    </row>
    <row r="25" spans="1:5" x14ac:dyDescent="0.25">
      <c r="A25" t="s">
        <v>48</v>
      </c>
      <c r="B25" t="s">
        <v>49</v>
      </c>
      <c r="C25" s="2">
        <f>INDEX(data!$C$2:$X$53,MATCH(Charges!$A25,data!$A$2:$A$53,0),MATCH($I$2,data!$C$1:$X$1,0))/INDEX(data!$C$2:$X$53,MATCH(Charges!$A25,data!$A$2:$A$53,0),MATCH(Charges!$I$4,data!$C$1:$X$1,0))</f>
        <v>2.7633111693341064E-2</v>
      </c>
      <c r="D25" s="2">
        <f>INDEX(data!$C$2:$X$53,MATCH(Charges!$A25,data!$A$2:$A$53,0),MATCH(Charges!$I$4,data!$C$1:$X$1,0))/INDEX(data!$C$2:$X$53,MATCH(Charges!$A25,data!$A$2:$A$53,0),MATCH(Charges!$I$3,data!$C$1:$X$1,0))</f>
        <v>47293.406794576455</v>
      </c>
      <c r="E25" s="2">
        <f t="shared" si="0"/>
        <v>1306.8639923131464</v>
      </c>
    </row>
    <row r="26" spans="1:5" x14ac:dyDescent="0.25">
      <c r="A26" t="s">
        <v>50</v>
      </c>
      <c r="B26" t="s">
        <v>51</v>
      </c>
      <c r="C26" s="2">
        <f>INDEX(data!$C$2:$X$53,MATCH(Charges!$A26,data!$A$2:$A$53,0),MATCH($I$2,data!$C$1:$X$1,0))/INDEX(data!$C$2:$X$53,MATCH(Charges!$A26,data!$A$2:$A$53,0),MATCH(Charges!$I$4,data!$C$1:$X$1,0))</f>
        <v>5.1471316165748161E-2</v>
      </c>
      <c r="D26" s="2">
        <f>INDEX(data!$C$2:$X$53,MATCH(Charges!$A26,data!$A$2:$A$53,0),MATCH(Charges!$I$4,data!$C$1:$X$1,0))/INDEX(data!$C$2:$X$53,MATCH(Charges!$A26,data!$A$2:$A$53,0),MATCH(Charges!$I$3,data!$C$1:$X$1,0))</f>
        <v>33126.627813794206</v>
      </c>
      <c r="E26" s="2">
        <f t="shared" si="0"/>
        <v>1705.0711337088685</v>
      </c>
    </row>
    <row r="27" spans="1:5" x14ac:dyDescent="0.25">
      <c r="A27" t="s">
        <v>52</v>
      </c>
      <c r="B27" t="s">
        <v>53</v>
      </c>
      <c r="C27" s="2">
        <f>INDEX(data!$C$2:$X$53,MATCH(Charges!$A27,data!$A$2:$A$53,0),MATCH($I$2,data!$C$1:$X$1,0))/INDEX(data!$C$2:$X$53,MATCH(Charges!$A27,data!$A$2:$A$53,0),MATCH(Charges!$I$4,data!$C$1:$X$1,0))</f>
        <v>2.8732203186926458E-2</v>
      </c>
      <c r="D27" s="2">
        <f>INDEX(data!$C$2:$X$53,MATCH(Charges!$A27,data!$A$2:$A$53,0),MATCH(Charges!$I$4,data!$C$1:$X$1,0))/INDEX(data!$C$2:$X$53,MATCH(Charges!$A27,data!$A$2:$A$53,0),MATCH(Charges!$I$3,data!$C$1:$X$1,0))</f>
        <v>39905.34914471209</v>
      </c>
      <c r="E27" s="2">
        <f t="shared" si="0"/>
        <v>1146.5685998711097</v>
      </c>
    </row>
    <row r="28" spans="1:5" x14ac:dyDescent="0.25">
      <c r="A28" t="s">
        <v>54</v>
      </c>
      <c r="B28" t="s">
        <v>55</v>
      </c>
      <c r="C28" s="2">
        <f>INDEX(data!$C$2:$X$53,MATCH(Charges!$A28,data!$A$2:$A$53,0),MATCH($I$2,data!$C$1:$X$1,0))/INDEX(data!$C$2:$X$53,MATCH(Charges!$A28,data!$A$2:$A$53,0),MATCH(Charges!$I$4,data!$C$1:$X$1,0))</f>
        <v>2.8009708272235551E-2</v>
      </c>
      <c r="D28" s="2">
        <f>INDEX(data!$C$2:$X$53,MATCH(Charges!$A28,data!$A$2:$A$53,0),MATCH(Charges!$I$4,data!$C$1:$X$1,0))/INDEX(data!$C$2:$X$53,MATCH(Charges!$A28,data!$A$2:$A$53,0),MATCH(Charges!$I$3,data!$C$1:$X$1,0))</f>
        <v>39101.917798406823</v>
      </c>
      <c r="E28" s="2">
        <f t="shared" si="0"/>
        <v>1095.2333104183101</v>
      </c>
    </row>
    <row r="29" spans="1:5" x14ac:dyDescent="0.25">
      <c r="A29" t="s">
        <v>56</v>
      </c>
      <c r="B29" t="s">
        <v>57</v>
      </c>
      <c r="C29" s="2">
        <f>INDEX(data!$C$2:$X$53,MATCH(Charges!$A29,data!$A$2:$A$53,0),MATCH($I$2,data!$C$1:$X$1,0))/INDEX(data!$C$2:$X$53,MATCH(Charges!$A29,data!$A$2:$A$53,0),MATCH(Charges!$I$4,data!$C$1:$X$1,0))</f>
        <v>3.2088908440014163E-2</v>
      </c>
      <c r="D29" s="2">
        <f>INDEX(data!$C$2:$X$53,MATCH(Charges!$A29,data!$A$2:$A$53,0),MATCH(Charges!$I$4,data!$C$1:$X$1,0))/INDEX(data!$C$2:$X$53,MATCH(Charges!$A29,data!$A$2:$A$53,0),MATCH(Charges!$I$3,data!$C$1:$X$1,0))</f>
        <v>45577.877398224831</v>
      </c>
      <c r="E29" s="2">
        <f t="shared" si="0"/>
        <v>1462.5443347218275</v>
      </c>
    </row>
    <row r="30" spans="1:5" x14ac:dyDescent="0.25">
      <c r="A30" t="s">
        <v>58</v>
      </c>
      <c r="B30" t="s">
        <v>59</v>
      </c>
      <c r="C30" s="2">
        <f>INDEX(data!$C$2:$X$53,MATCH(Charges!$A30,data!$A$2:$A$53,0),MATCH($I$2,data!$C$1:$X$1,0))/INDEX(data!$C$2:$X$53,MATCH(Charges!$A30,data!$A$2:$A$53,0),MATCH(Charges!$I$4,data!$C$1:$X$1,0))</f>
        <v>2.7941615603791492E-2</v>
      </c>
      <c r="D30" s="2">
        <f>INDEX(data!$C$2:$X$53,MATCH(Charges!$A30,data!$A$2:$A$53,0),MATCH(Charges!$I$4,data!$C$1:$X$1,0))/INDEX(data!$C$2:$X$53,MATCH(Charges!$A30,data!$A$2:$A$53,0),MATCH(Charges!$I$3,data!$C$1:$X$1,0))</f>
        <v>39436.262836880203</v>
      </c>
      <c r="E30" s="2">
        <f t="shared" si="0"/>
        <v>1101.9128970381944</v>
      </c>
    </row>
    <row r="31" spans="1:5" x14ac:dyDescent="0.25">
      <c r="A31" t="s">
        <v>60</v>
      </c>
      <c r="B31" t="s">
        <v>61</v>
      </c>
      <c r="C31" s="2">
        <f>INDEX(data!$C$2:$X$53,MATCH(Charges!$A31,data!$A$2:$A$53,0),MATCH($I$2,data!$C$1:$X$1,0))/INDEX(data!$C$2:$X$53,MATCH(Charges!$A31,data!$A$2:$A$53,0),MATCH(Charges!$I$4,data!$C$1:$X$1,0))</f>
        <v>1.9652834707479559E-2</v>
      </c>
      <c r="D31" s="2">
        <f>INDEX(data!$C$2:$X$53,MATCH(Charges!$A31,data!$A$2:$A$53,0),MATCH(Charges!$I$4,data!$C$1:$X$1,0))/INDEX(data!$C$2:$X$53,MATCH(Charges!$A31,data!$A$2:$A$53,0),MATCH(Charges!$I$3,data!$C$1:$X$1,0))</f>
        <v>50546.397214252356</v>
      </c>
      <c r="E31" s="2">
        <f t="shared" si="0"/>
        <v>993.37998951030681</v>
      </c>
    </row>
    <row r="32" spans="1:5" x14ac:dyDescent="0.25">
      <c r="A32" t="s">
        <v>62</v>
      </c>
      <c r="B32" t="s">
        <v>63</v>
      </c>
      <c r="C32" s="2">
        <f>INDEX(data!$C$2:$X$53,MATCH(Charges!$A32,data!$A$2:$A$53,0),MATCH($I$2,data!$C$1:$X$1,0))/INDEX(data!$C$2:$X$53,MATCH(Charges!$A32,data!$A$2:$A$53,0),MATCH(Charges!$I$4,data!$C$1:$X$1,0))</f>
        <v>2.1116112836911602E-2</v>
      </c>
      <c r="D32" s="2">
        <f>INDEX(data!$C$2:$X$53,MATCH(Charges!$A32,data!$A$2:$A$53,0),MATCH(Charges!$I$4,data!$C$1:$X$1,0))/INDEX(data!$C$2:$X$53,MATCH(Charges!$A32,data!$A$2:$A$53,0),MATCH(Charges!$I$3,data!$C$1:$X$1,0))</f>
        <v>55141.650292924744</v>
      </c>
      <c r="E32" s="2">
        <f t="shared" si="0"/>
        <v>1164.3773095989186</v>
      </c>
    </row>
    <row r="33" spans="1:5" x14ac:dyDescent="0.25">
      <c r="A33" t="s">
        <v>64</v>
      </c>
      <c r="B33" t="s">
        <v>65</v>
      </c>
      <c r="C33" s="2">
        <f>INDEX(data!$C$2:$X$53,MATCH(Charges!$A33,data!$A$2:$A$53,0),MATCH($I$2,data!$C$1:$X$1,0))/INDEX(data!$C$2:$X$53,MATCH(Charges!$A33,data!$A$2:$A$53,0),MATCH(Charges!$I$4,data!$C$1:$X$1,0))</f>
        <v>3.0926793574412397E-2</v>
      </c>
      <c r="D33" s="2">
        <f>INDEX(data!$C$2:$X$53,MATCH(Charges!$A33,data!$A$2:$A$53,0),MATCH(Charges!$I$4,data!$C$1:$X$1,0))/INDEX(data!$C$2:$X$53,MATCH(Charges!$A33,data!$A$2:$A$53,0),MATCH(Charges!$I$3,data!$C$1:$X$1,0))</f>
        <v>35585.308218290949</v>
      </c>
      <c r="E33" s="2">
        <f t="shared" si="0"/>
        <v>1100.5394815489251</v>
      </c>
    </row>
    <row r="34" spans="1:5" x14ac:dyDescent="0.25">
      <c r="A34" t="s">
        <v>66</v>
      </c>
      <c r="B34" t="s">
        <v>67</v>
      </c>
      <c r="C34" s="2">
        <f>INDEX(data!$C$2:$X$53,MATCH(Charges!$A34,data!$A$2:$A$53,0),MATCH($I$2,data!$C$1:$X$1,0))/INDEX(data!$C$2:$X$53,MATCH(Charges!$A34,data!$A$2:$A$53,0),MATCH(Charges!$I$4,data!$C$1:$X$1,0))</f>
        <v>2.6113325473016719E-2</v>
      </c>
      <c r="D34" s="2">
        <f>INDEX(data!$C$2:$X$53,MATCH(Charges!$A34,data!$A$2:$A$53,0),MATCH(Charges!$I$4,data!$C$1:$X$1,0))/INDEX(data!$C$2:$X$53,MATCH(Charges!$A34,data!$A$2:$A$53,0),MATCH(Charges!$I$3,data!$C$1:$X$1,0))</f>
        <v>53570.742851838666</v>
      </c>
      <c r="E34" s="2">
        <f t="shared" si="0"/>
        <v>1398.910243921347</v>
      </c>
    </row>
    <row r="35" spans="1:5" x14ac:dyDescent="0.25">
      <c r="A35" t="s">
        <v>68</v>
      </c>
      <c r="B35" t="s">
        <v>69</v>
      </c>
      <c r="C35" s="2">
        <f>INDEX(data!$C$2:$X$53,MATCH(Charges!$A35,data!$A$2:$A$53,0),MATCH($I$2,data!$C$1:$X$1,0))/INDEX(data!$C$2:$X$53,MATCH(Charges!$A35,data!$A$2:$A$53,0),MATCH(Charges!$I$4,data!$C$1:$X$1,0))</f>
        <v>4.0402230643058062E-2</v>
      </c>
      <c r="D35" s="2">
        <f>INDEX(data!$C$2:$X$53,MATCH(Charges!$A35,data!$A$2:$A$53,0),MATCH(Charges!$I$4,data!$C$1:$X$1,0))/INDEX(data!$C$2:$X$53,MATCH(Charges!$A35,data!$A$2:$A$53,0),MATCH(Charges!$I$3,data!$C$1:$X$1,0))</f>
        <v>38655.153920510915</v>
      </c>
      <c r="E35" s="2">
        <f t="shared" si="0"/>
        <v>1561.7544442393921</v>
      </c>
    </row>
    <row r="36" spans="1:5" x14ac:dyDescent="0.25">
      <c r="A36" t="s">
        <v>70</v>
      </c>
      <c r="B36" t="s">
        <v>71</v>
      </c>
      <c r="C36" s="2">
        <f>INDEX(data!$C$2:$X$53,MATCH(Charges!$A36,data!$A$2:$A$53,0),MATCH($I$2,data!$C$1:$X$1,0))/INDEX(data!$C$2:$X$53,MATCH(Charges!$A36,data!$A$2:$A$53,0),MATCH(Charges!$I$4,data!$C$1:$X$1,0))</f>
        <v>2.8549180037886462E-2</v>
      </c>
      <c r="D36" s="2">
        <f>INDEX(data!$C$2:$X$53,MATCH(Charges!$A36,data!$A$2:$A$53,0),MATCH(Charges!$I$4,data!$C$1:$X$1,0))/INDEX(data!$C$2:$X$53,MATCH(Charges!$A36,data!$A$2:$A$53,0),MATCH(Charges!$I$3,data!$C$1:$X$1,0))</f>
        <v>55388.126064371783</v>
      </c>
      <c r="E36" s="2">
        <f t="shared" si="0"/>
        <v>1581.2855829729017</v>
      </c>
    </row>
    <row r="37" spans="1:5" x14ac:dyDescent="0.25">
      <c r="A37" t="s">
        <v>72</v>
      </c>
      <c r="B37" t="s">
        <v>73</v>
      </c>
      <c r="C37" s="2">
        <f>INDEX(data!$C$2:$X$53,MATCH(Charges!$A37,data!$A$2:$A$53,0),MATCH($I$2,data!$C$1:$X$1,0))/INDEX(data!$C$2:$X$53,MATCH(Charges!$A37,data!$A$2:$A$53,0),MATCH(Charges!$I$4,data!$C$1:$X$1,0))</f>
        <v>3.3338490698940675E-2</v>
      </c>
      <c r="D37" s="2">
        <f>INDEX(data!$C$2:$X$53,MATCH(Charges!$A37,data!$A$2:$A$53,0),MATCH(Charges!$I$4,data!$C$1:$X$1,0))/INDEX(data!$C$2:$X$53,MATCH(Charges!$A37,data!$A$2:$A$53,0),MATCH(Charges!$I$3,data!$C$1:$X$1,0))</f>
        <v>40329.20072641952</v>
      </c>
      <c r="E37" s="2">
        <f t="shared" si="0"/>
        <v>1344.5146833134486</v>
      </c>
    </row>
    <row r="38" spans="1:5" x14ac:dyDescent="0.25">
      <c r="A38" t="s">
        <v>74</v>
      </c>
      <c r="B38" t="s">
        <v>75</v>
      </c>
      <c r="C38" s="2">
        <f>INDEX(data!$C$2:$X$53,MATCH(Charges!$A38,data!$A$2:$A$53,0),MATCH($I$2,data!$C$1:$X$1,0))/INDEX(data!$C$2:$X$53,MATCH(Charges!$A38,data!$A$2:$A$53,0),MATCH(Charges!$I$4,data!$C$1:$X$1,0))</f>
        <v>3.0567878659303535E-2</v>
      </c>
      <c r="D38" s="2">
        <f>INDEX(data!$C$2:$X$53,MATCH(Charges!$A38,data!$A$2:$A$53,0),MATCH(Charges!$I$4,data!$C$1:$X$1,0))/INDEX(data!$C$2:$X$53,MATCH(Charges!$A38,data!$A$2:$A$53,0),MATCH(Charges!$I$3,data!$C$1:$X$1,0))</f>
        <v>41549.255067841499</v>
      </c>
      <c r="E38" s="2">
        <f t="shared" si="0"/>
        <v>1270.0725872982314</v>
      </c>
    </row>
    <row r="39" spans="1:5" x14ac:dyDescent="0.25">
      <c r="A39" t="s">
        <v>76</v>
      </c>
      <c r="B39" t="s">
        <v>77</v>
      </c>
      <c r="C39" s="2">
        <f>INDEX(data!$C$2:$X$53,MATCH(Charges!$A39,data!$A$2:$A$53,0),MATCH($I$2,data!$C$1:$X$1,0))/INDEX(data!$C$2:$X$53,MATCH(Charges!$A39,data!$A$2:$A$53,0),MATCH(Charges!$I$4,data!$C$1:$X$1,0))</f>
        <v>4.2464865973396056E-2</v>
      </c>
      <c r="D39" s="2">
        <f>INDEX(data!$C$2:$X$53,MATCH(Charges!$A39,data!$A$2:$A$53,0),MATCH(Charges!$I$4,data!$C$1:$X$1,0))/INDEX(data!$C$2:$X$53,MATCH(Charges!$A39,data!$A$2:$A$53,0),MATCH(Charges!$I$3,data!$C$1:$X$1,0))</f>
        <v>39082.698674732295</v>
      </c>
      <c r="E39" s="2">
        <f t="shared" si="0"/>
        <v>1659.6415611011305</v>
      </c>
    </row>
    <row r="40" spans="1:5" x14ac:dyDescent="0.25">
      <c r="A40" t="s">
        <v>78</v>
      </c>
      <c r="B40" t="s">
        <v>79</v>
      </c>
      <c r="C40" s="2">
        <f>INDEX(data!$C$2:$X$53,MATCH(Charges!$A40,data!$A$2:$A$53,0),MATCH($I$2,data!$C$1:$X$1,0))/INDEX(data!$C$2:$X$53,MATCH(Charges!$A40,data!$A$2:$A$53,0),MATCH(Charges!$I$4,data!$C$1:$X$1,0))</f>
        <v>2.7953677834575842E-2</v>
      </c>
      <c r="D40" s="2">
        <f>INDEX(data!$C$2:$X$53,MATCH(Charges!$A40,data!$A$2:$A$53,0),MATCH(Charges!$I$4,data!$C$1:$X$1,0))/INDEX(data!$C$2:$X$53,MATCH(Charges!$A40,data!$A$2:$A$53,0),MATCH(Charges!$I$3,data!$C$1:$X$1,0))</f>
        <v>45781.399561458013</v>
      </c>
      <c r="E40" s="2">
        <f t="shared" si="0"/>
        <v>1279.7584941569889</v>
      </c>
    </row>
    <row r="41" spans="1:5" x14ac:dyDescent="0.25">
      <c r="A41" t="s">
        <v>80</v>
      </c>
      <c r="B41" t="s">
        <v>81</v>
      </c>
      <c r="C41" s="2">
        <f>INDEX(data!$C$2:$X$53,MATCH(Charges!$A41,data!$A$2:$A$53,0),MATCH($I$2,data!$C$1:$X$1,0))/INDEX(data!$C$2:$X$53,MATCH(Charges!$A41,data!$A$2:$A$53,0),MATCH(Charges!$I$4,data!$C$1:$X$1,0))</f>
        <v>2.2715494774152325E-2</v>
      </c>
      <c r="D41" s="2">
        <f>INDEX(data!$C$2:$X$53,MATCH(Charges!$A41,data!$A$2:$A$53,0),MATCH(Charges!$I$4,data!$C$1:$X$1,0))/INDEX(data!$C$2:$X$53,MATCH(Charges!$A41,data!$A$2:$A$53,0),MATCH(Charges!$I$3,data!$C$1:$X$1,0))</f>
        <v>46083.649919202915</v>
      </c>
      <c r="E41" s="2">
        <f t="shared" si="0"/>
        <v>1046.8129089135191</v>
      </c>
    </row>
    <row r="42" spans="1:5" x14ac:dyDescent="0.25">
      <c r="A42" t="s">
        <v>82</v>
      </c>
      <c r="B42" t="s">
        <v>83</v>
      </c>
      <c r="C42" s="2">
        <f>INDEX(data!$C$2:$X$53,MATCH(Charges!$A42,data!$A$2:$A$53,0),MATCH($I$2,data!$C$1:$X$1,0))/INDEX(data!$C$2:$X$53,MATCH(Charges!$A42,data!$A$2:$A$53,0),MATCH(Charges!$I$4,data!$C$1:$X$1,0))</f>
        <v>5.5837514954036459E-2</v>
      </c>
      <c r="D42" s="2">
        <f>INDEX(data!$C$2:$X$53,MATCH(Charges!$A42,data!$A$2:$A$53,0),MATCH(Charges!$I$4,data!$C$1:$X$1,0))/INDEX(data!$C$2:$X$53,MATCH(Charges!$A42,data!$A$2:$A$53,0),MATCH(Charges!$I$3,data!$C$1:$X$1,0))</f>
        <v>35460.851505975181</v>
      </c>
      <c r="E42" s="2">
        <f t="shared" si="0"/>
        <v>1980.0458262477555</v>
      </c>
    </row>
    <row r="43" spans="1:5" x14ac:dyDescent="0.25">
      <c r="A43" t="s">
        <v>84</v>
      </c>
      <c r="B43" t="s">
        <v>85</v>
      </c>
      <c r="C43" s="2">
        <f>INDEX(data!$C$2:$X$53,MATCH(Charges!$A43,data!$A$2:$A$53,0),MATCH($I$2,data!$C$1:$X$1,0))/INDEX(data!$C$2:$X$53,MATCH(Charges!$A43,data!$A$2:$A$53,0),MATCH(Charges!$I$4,data!$C$1:$X$1,0))</f>
        <v>2.0758698201806376E-2</v>
      </c>
      <c r="D43" s="2">
        <f>INDEX(data!$C$2:$X$53,MATCH(Charges!$A43,data!$A$2:$A$53,0),MATCH(Charges!$I$4,data!$C$1:$X$1,0))/INDEX(data!$C$2:$X$53,MATCH(Charges!$A43,data!$A$2:$A$53,0),MATCH(Charges!$I$3,data!$C$1:$X$1,0))</f>
        <v>44791.623527268894</v>
      </c>
      <c r="E43" s="2">
        <f t="shared" si="0"/>
        <v>929.81579477150501</v>
      </c>
    </row>
    <row r="44" spans="1:5" x14ac:dyDescent="0.25">
      <c r="A44" t="s">
        <v>86</v>
      </c>
      <c r="B44" t="s">
        <v>87</v>
      </c>
      <c r="C44" s="2">
        <f>INDEX(data!$C$2:$X$53,MATCH(Charges!$A44,data!$A$2:$A$53,0),MATCH($I$2,data!$C$1:$X$1,0))/INDEX(data!$C$2:$X$53,MATCH(Charges!$A44,data!$A$2:$A$53,0),MATCH(Charges!$I$4,data!$C$1:$X$1,0))</f>
        <v>2.8892544859415566E-2</v>
      </c>
      <c r="D44" s="2">
        <f>INDEX(data!$C$2:$X$53,MATCH(Charges!$A44,data!$A$2:$A$53,0),MATCH(Charges!$I$4,data!$C$1:$X$1,0))/INDEX(data!$C$2:$X$53,MATCH(Charges!$A44,data!$A$2:$A$53,0),MATCH(Charges!$I$3,data!$C$1:$X$1,0))</f>
        <v>39136.922039473124</v>
      </c>
      <c r="E44" s="2">
        <f t="shared" si="0"/>
        <v>1130.765275684927</v>
      </c>
    </row>
    <row r="45" spans="1:5" x14ac:dyDescent="0.25">
      <c r="A45" t="s">
        <v>88</v>
      </c>
      <c r="B45" t="s">
        <v>89</v>
      </c>
      <c r="C45" s="2">
        <f>INDEX(data!$C$2:$X$53,MATCH(Charges!$A45,data!$A$2:$A$53,0),MATCH($I$2,data!$C$1:$X$1,0))/INDEX(data!$C$2:$X$53,MATCH(Charges!$A45,data!$A$2:$A$53,0),MATCH(Charges!$I$4,data!$C$1:$X$1,0))</f>
        <v>2.6238945344697139E-2</v>
      </c>
      <c r="D45" s="2">
        <f>INDEX(data!$C$2:$X$53,MATCH(Charges!$A45,data!$A$2:$A$53,0),MATCH(Charges!$I$4,data!$C$1:$X$1,0))/INDEX(data!$C$2:$X$53,MATCH(Charges!$A45,data!$A$2:$A$53,0),MATCH(Charges!$I$3,data!$C$1:$X$1,0))</f>
        <v>43504.530661763652</v>
      </c>
      <c r="E45" s="2">
        <f t="shared" si="0"/>
        <v>1141.5130022807173</v>
      </c>
    </row>
    <row r="46" spans="1:5" x14ac:dyDescent="0.25">
      <c r="A46" t="s">
        <v>90</v>
      </c>
      <c r="B46" t="s">
        <v>91</v>
      </c>
      <c r="C46" s="2">
        <f>INDEX(data!$C$2:$X$53,MATCH(Charges!$A46,data!$A$2:$A$53,0),MATCH($I$2,data!$C$1:$X$1,0))/INDEX(data!$C$2:$X$53,MATCH(Charges!$A46,data!$A$2:$A$53,0),MATCH(Charges!$I$4,data!$C$1:$X$1,0))</f>
        <v>3.0667794384329948E-2</v>
      </c>
      <c r="D46" s="2">
        <f>INDEX(data!$C$2:$X$53,MATCH(Charges!$A46,data!$A$2:$A$53,0),MATCH(Charges!$I$4,data!$C$1:$X$1,0))/INDEX(data!$C$2:$X$53,MATCH(Charges!$A46,data!$A$2:$A$53,0),MATCH(Charges!$I$3,data!$C$1:$X$1,0))</f>
        <v>44265.999220825885</v>
      </c>
      <c r="E46" s="2">
        <f t="shared" si="0"/>
        <v>1357.540562321198</v>
      </c>
    </row>
    <row r="47" spans="1:5" x14ac:dyDescent="0.25">
      <c r="A47" t="s">
        <v>92</v>
      </c>
      <c r="B47" t="s">
        <v>93</v>
      </c>
      <c r="C47" s="2">
        <f>INDEX(data!$C$2:$X$53,MATCH(Charges!$A47,data!$A$2:$A$53,0),MATCH($I$2,data!$C$1:$X$1,0))/INDEX(data!$C$2:$X$53,MATCH(Charges!$A47,data!$A$2:$A$53,0),MATCH(Charges!$I$4,data!$C$1:$X$1,0))</f>
        <v>4.3299211225461237E-2</v>
      </c>
      <c r="D47" s="2">
        <f>INDEX(data!$C$2:$X$53,MATCH(Charges!$A47,data!$A$2:$A$53,0),MATCH(Charges!$I$4,data!$C$1:$X$1,0))/INDEX(data!$C$2:$X$53,MATCH(Charges!$A47,data!$A$2:$A$53,0),MATCH(Charges!$I$3,data!$C$1:$X$1,0))</f>
        <v>35994.780039464917</v>
      </c>
      <c r="E47" s="2">
        <f t="shared" si="0"/>
        <v>1558.5455839428073</v>
      </c>
    </row>
    <row r="48" spans="1:5" x14ac:dyDescent="0.25">
      <c r="A48" t="s">
        <v>94</v>
      </c>
      <c r="B48" t="s">
        <v>95</v>
      </c>
      <c r="C48" s="2">
        <f>INDEX(data!$C$2:$X$53,MATCH(Charges!$A48,data!$A$2:$A$53,0),MATCH($I$2,data!$C$1:$X$1,0))/INDEX(data!$C$2:$X$53,MATCH(Charges!$A48,data!$A$2:$A$53,0),MATCH(Charges!$I$4,data!$C$1:$X$1,0))</f>
        <v>2.6511398432866266E-2</v>
      </c>
      <c r="D48" s="2">
        <f>INDEX(data!$C$2:$X$53,MATCH(Charges!$A48,data!$A$2:$A$53,0),MATCH(Charges!$I$4,data!$C$1:$X$1,0))/INDEX(data!$C$2:$X$53,MATCH(Charges!$A48,data!$A$2:$A$53,0),MATCH(Charges!$I$3,data!$C$1:$X$1,0))</f>
        <v>44286.935148481643</v>
      </c>
      <c r="E48" s="2">
        <f t="shared" si="0"/>
        <v>1174.1085830919062</v>
      </c>
    </row>
    <row r="49" spans="1:5" x14ac:dyDescent="0.25">
      <c r="A49" t="s">
        <v>96</v>
      </c>
      <c r="B49" t="s">
        <v>97</v>
      </c>
      <c r="C49" s="2">
        <f>INDEX(data!$C$2:$X$53,MATCH(Charges!$A49,data!$A$2:$A$53,0),MATCH($I$2,data!$C$1:$X$1,0))/INDEX(data!$C$2:$X$53,MATCH(Charges!$A49,data!$A$2:$A$53,0),MATCH(Charges!$I$4,data!$C$1:$X$1,0))</f>
        <v>2.9658300252711805E-2</v>
      </c>
      <c r="D49" s="2">
        <f>INDEX(data!$C$2:$X$53,MATCH(Charges!$A49,data!$A$2:$A$53,0),MATCH(Charges!$I$4,data!$C$1:$X$1,0))/INDEX(data!$C$2:$X$53,MATCH(Charges!$A49,data!$A$2:$A$53,0),MATCH(Charges!$I$3,data!$C$1:$X$1,0))</f>
        <v>49320.467199175146</v>
      </c>
      <c r="E49" s="2">
        <f t="shared" si="0"/>
        <v>1462.7612247971606</v>
      </c>
    </row>
    <row r="50" spans="1:5" x14ac:dyDescent="0.25">
      <c r="A50" t="s">
        <v>98</v>
      </c>
      <c r="B50" t="s">
        <v>99</v>
      </c>
      <c r="C50" s="2">
        <f>INDEX(data!$C$2:$X$53,MATCH(Charges!$A50,data!$A$2:$A$53,0),MATCH($I$2,data!$C$1:$X$1,0))/INDEX(data!$C$2:$X$53,MATCH(Charges!$A50,data!$A$2:$A$53,0),MATCH(Charges!$I$4,data!$C$1:$X$1,0))</f>
        <v>3.5872803504988553E-2</v>
      </c>
      <c r="D50" s="2">
        <f>INDEX(data!$C$2:$X$53,MATCH(Charges!$A50,data!$A$2:$A$53,0),MATCH(Charges!$I$4,data!$C$1:$X$1,0))/INDEX(data!$C$2:$X$53,MATCH(Charges!$A50,data!$A$2:$A$53,0),MATCH(Charges!$I$3,data!$C$1:$X$1,0))</f>
        <v>47343.578065128888</v>
      </c>
      <c r="E50" s="2">
        <f t="shared" si="0"/>
        <v>1698.3468731534547</v>
      </c>
    </row>
    <row r="51" spans="1:5" x14ac:dyDescent="0.25">
      <c r="A51" t="s">
        <v>100</v>
      </c>
      <c r="B51" t="s">
        <v>101</v>
      </c>
      <c r="C51" s="2">
        <f>INDEX(data!$C$2:$X$53,MATCH(Charges!$A51,data!$A$2:$A$53,0),MATCH($I$2,data!$C$1:$X$1,0))/INDEX(data!$C$2:$X$53,MATCH(Charges!$A51,data!$A$2:$A$53,0),MATCH(Charges!$I$4,data!$C$1:$X$1,0))</f>
        <v>3.4835212296917488E-2</v>
      </c>
      <c r="D51" s="2">
        <f>INDEX(data!$C$2:$X$53,MATCH(Charges!$A51,data!$A$2:$A$53,0),MATCH(Charges!$I$4,data!$C$1:$X$1,0))/INDEX(data!$C$2:$X$53,MATCH(Charges!$A51,data!$A$2:$A$53,0),MATCH(Charges!$I$3,data!$C$1:$X$1,0))</f>
        <v>35374.081310641042</v>
      </c>
      <c r="E51" s="2">
        <f t="shared" si="0"/>
        <v>1232.2636322646019</v>
      </c>
    </row>
    <row r="52" spans="1:5" x14ac:dyDescent="0.25">
      <c r="A52" t="s">
        <v>102</v>
      </c>
      <c r="B52" t="s">
        <v>103</v>
      </c>
      <c r="C52" s="2">
        <f>INDEX(data!$C$2:$X$53,MATCH(Charges!$A52,data!$A$2:$A$53,0),MATCH($I$2,data!$C$1:$X$1,0))/INDEX(data!$C$2:$X$53,MATCH(Charges!$A52,data!$A$2:$A$53,0),MATCH(Charges!$I$4,data!$C$1:$X$1,0))</f>
        <v>2.9977017047513797E-2</v>
      </c>
      <c r="D52" s="2">
        <f>INDEX(data!$C$2:$X$53,MATCH(Charges!$A52,data!$A$2:$A$53,0),MATCH(Charges!$I$4,data!$C$1:$X$1,0))/INDEX(data!$C$2:$X$53,MATCH(Charges!$A52,data!$A$2:$A$53,0),MATCH(Charges!$I$3,data!$C$1:$X$1,0))</f>
        <v>42463.061111413881</v>
      </c>
      <c r="E52" s="2">
        <f t="shared" si="0"/>
        <v>1272.9159068264742</v>
      </c>
    </row>
    <row r="53" spans="1:5" x14ac:dyDescent="0.25">
      <c r="A53" t="s">
        <v>104</v>
      </c>
      <c r="B53" t="s">
        <v>105</v>
      </c>
      <c r="C53" s="2">
        <f>INDEX(data!$C$2:$X$53,MATCH(Charges!$A53,data!$A$2:$A$53,0),MATCH($I$2,data!$C$1:$X$1,0))/INDEX(data!$C$2:$X$53,MATCH(Charges!$A53,data!$A$2:$A$53,0),MATCH(Charges!$I$4,data!$C$1:$X$1,0))</f>
        <v>4.90815667089569E-2</v>
      </c>
      <c r="D53" s="2">
        <f>INDEX(data!$C$2:$X$53,MATCH(Charges!$A53,data!$A$2:$A$53,0),MATCH(Charges!$I$4,data!$C$1:$X$1,0))/INDEX(data!$C$2:$X$53,MATCH(Charges!$A53,data!$A$2:$A$53,0),MATCH(Charges!$I$3,data!$C$1:$X$1,0))</f>
        <v>52154.080566066841</v>
      </c>
      <c r="E53" s="2">
        <f t="shared" si="0"/>
        <v>2559.8039844477225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J15" sqref="J15"/>
    </sheetView>
  </sheetViews>
  <sheetFormatPr defaultRowHeight="15" x14ac:dyDescent="0.25"/>
  <cols>
    <col min="3" max="3" width="12.28515625" bestFit="1" customWidth="1"/>
    <col min="4" max="4" width="19.28515625" bestFit="1" customWidth="1"/>
    <col min="5" max="5" width="15.5703125" bestFit="1" customWidth="1"/>
  </cols>
  <sheetData>
    <row r="1" spans="1:9" x14ac:dyDescent="0.25">
      <c r="A1" s="1" t="s">
        <v>0</v>
      </c>
      <c r="B1" s="1" t="s">
        <v>1</v>
      </c>
      <c r="C1" t="s">
        <v>117</v>
      </c>
      <c r="D1" t="s">
        <v>118</v>
      </c>
      <c r="E1" t="s">
        <v>119</v>
      </c>
    </row>
    <row r="2" spans="1:9" x14ac:dyDescent="0.25">
      <c r="A2" t="s">
        <v>2</v>
      </c>
      <c r="B2" t="s">
        <v>3</v>
      </c>
      <c r="C2" s="2">
        <f>INDEX(data!$C$2:$X$53,MATCH(Misc.!$A2,data!$A$2:$A$53,0),MATCH(Misc.!$I$2,data!$C$1:$X$1,0))/INDEX(data!$C$2:$X$53,MATCH(Misc.!$A2,data!$A$2:$A$53,0),MATCH(Misc.!$I$4,data!$C$1:$X$1,0))</f>
        <v>9.2502694779085029E-3</v>
      </c>
      <c r="D2" s="2">
        <f>INDEX(data!$C$2:$X$53,MATCH(Misc.!$A2,data!$A$2:$A$53,0),MATCH(Misc.!$I$4,data!$C$1:$X$1,0))/INDEX(data!$C$2:$X$53,MATCH(Misc.!$A2,data!$A$2:$A$53,0),MATCH(Misc.!$I$3,data!$C$1:$X$1,0))</f>
        <v>36035.704322007092</v>
      </c>
      <c r="E2" s="2">
        <f>C2*D2</f>
        <v>333.33997580479775</v>
      </c>
      <c r="H2" t="s">
        <v>120</v>
      </c>
      <c r="I2" t="s">
        <v>116</v>
      </c>
    </row>
    <row r="3" spans="1:9" x14ac:dyDescent="0.25">
      <c r="A3" t="s">
        <v>4</v>
      </c>
      <c r="B3" t="s">
        <v>5</v>
      </c>
      <c r="C3" s="2">
        <f>INDEX(data!$C$2:$X$53,MATCH(Misc.!$A3,data!$A$2:$A$53,0),MATCH(Misc.!$I$2,data!$C$1:$X$1,0))/INDEX(data!$C$2:$X$53,MATCH(Misc.!$A3,data!$A$2:$A$53,0),MATCH(Misc.!$I$4,data!$C$1:$X$1,0))</f>
        <v>7.7241548813913083E-2</v>
      </c>
      <c r="D3" s="2">
        <f>INDEX(data!$C$2:$X$53,MATCH(Misc.!$A3,data!$A$2:$A$53,0),MATCH(Misc.!$I$4,data!$C$1:$X$1,0))/INDEX(data!$C$2:$X$53,MATCH(Misc.!$A3,data!$A$2:$A$53,0),MATCH(Misc.!$I$3,data!$C$1:$X$1,0))</f>
        <v>52269.186314512343</v>
      </c>
      <c r="E3" s="2">
        <f t="shared" ref="E3:E53" si="0">C3*D3</f>
        <v>4037.3529061759227</v>
      </c>
      <c r="I3" t="s">
        <v>106</v>
      </c>
    </row>
    <row r="4" spans="1:9" x14ac:dyDescent="0.25">
      <c r="A4" t="s">
        <v>6</v>
      </c>
      <c r="B4" t="s">
        <v>7</v>
      </c>
      <c r="C4" s="2">
        <f>INDEX(data!$C$2:$X$53,MATCH(Misc.!$A4,data!$A$2:$A$53,0),MATCH(Misc.!$I$2,data!$C$1:$X$1,0))/INDEX(data!$C$2:$X$53,MATCH(Misc.!$A4,data!$A$2:$A$53,0),MATCH(Misc.!$I$4,data!$C$1:$X$1,0))</f>
        <v>8.6519552503247343E-3</v>
      </c>
      <c r="D4" s="2">
        <f>INDEX(data!$C$2:$X$53,MATCH(Misc.!$A4,data!$A$2:$A$53,0),MATCH(Misc.!$I$4,data!$C$1:$X$1,0))/INDEX(data!$C$2:$X$53,MATCH(Misc.!$A4,data!$A$2:$A$53,0),MATCH(Misc.!$I$3,data!$C$1:$X$1,0))</f>
        <v>36788.209881401461</v>
      </c>
      <c r="E4" s="2">
        <f t="shared" si="0"/>
        <v>318.28994563343963</v>
      </c>
      <c r="I4" t="s">
        <v>107</v>
      </c>
    </row>
    <row r="5" spans="1:9" x14ac:dyDescent="0.25">
      <c r="A5" t="s">
        <v>8</v>
      </c>
      <c r="B5" t="s">
        <v>9</v>
      </c>
      <c r="C5" s="2">
        <f>INDEX(data!$C$2:$X$53,MATCH(Misc.!$A5,data!$A$2:$A$53,0),MATCH(Misc.!$I$2,data!$C$1:$X$1,0))/INDEX(data!$C$2:$X$53,MATCH(Misc.!$A5,data!$A$2:$A$53,0),MATCH(Misc.!$I$4,data!$C$1:$X$1,0))</f>
        <v>9.6752930531238349E-3</v>
      </c>
      <c r="D5" s="2">
        <f>INDEX(data!$C$2:$X$53,MATCH(Misc.!$A5,data!$A$2:$A$53,0),MATCH(Misc.!$I$4,data!$C$1:$X$1,0))/INDEX(data!$C$2:$X$53,MATCH(Misc.!$A5,data!$A$2:$A$53,0),MATCH(Misc.!$I$3,data!$C$1:$X$1,0))</f>
        <v>36290.891737022343</v>
      </c>
      <c r="E5" s="2">
        <f t="shared" si="0"/>
        <v>351.12501271488145</v>
      </c>
    </row>
    <row r="6" spans="1:9" x14ac:dyDescent="0.25">
      <c r="A6" t="s">
        <v>10</v>
      </c>
      <c r="B6" t="s">
        <v>11</v>
      </c>
      <c r="C6" s="2">
        <f>INDEX(data!$C$2:$X$53,MATCH(Misc.!$A6,data!$A$2:$A$53,0),MATCH(Misc.!$I$2,data!$C$1:$X$1,0))/INDEX(data!$C$2:$X$53,MATCH(Misc.!$A6,data!$A$2:$A$53,0),MATCH(Misc.!$I$4,data!$C$1:$X$1,0))</f>
        <v>8.5188463601681558E-3</v>
      </c>
      <c r="D6" s="2">
        <f>INDEX(data!$C$2:$X$53,MATCH(Misc.!$A6,data!$A$2:$A$53,0),MATCH(Misc.!$I$4,data!$C$1:$X$1,0))/INDEX(data!$C$2:$X$53,MATCH(Misc.!$A6,data!$A$2:$A$53,0),MATCH(Misc.!$I$3,data!$C$1:$X$1,0))</f>
        <v>47613.827550168433</v>
      </c>
      <c r="E6" s="2">
        <f t="shared" si="0"/>
        <v>405.6148815194266</v>
      </c>
    </row>
    <row r="7" spans="1:9" x14ac:dyDescent="0.25">
      <c r="A7" t="s">
        <v>12</v>
      </c>
      <c r="B7" t="s">
        <v>13</v>
      </c>
      <c r="C7" s="2">
        <f>INDEX(data!$C$2:$X$53,MATCH(Misc.!$A7,data!$A$2:$A$53,0),MATCH(Misc.!$I$2,data!$C$1:$X$1,0))/INDEX(data!$C$2:$X$53,MATCH(Misc.!$A7,data!$A$2:$A$53,0),MATCH(Misc.!$I$4,data!$C$1:$X$1,0))</f>
        <v>9.7435329301480134E-3</v>
      </c>
      <c r="D7" s="2">
        <f>INDEX(data!$C$2:$X$53,MATCH(Misc.!$A7,data!$A$2:$A$53,0),MATCH(Misc.!$I$4,data!$C$1:$X$1,0))/INDEX(data!$C$2:$X$53,MATCH(Misc.!$A7,data!$A$2:$A$53,0),MATCH(Misc.!$I$3,data!$C$1:$X$1,0))</f>
        <v>46401.951842832488</v>
      </c>
      <c r="E7" s="2">
        <f t="shared" si="0"/>
        <v>452.11894580378066</v>
      </c>
    </row>
    <row r="8" spans="1:9" x14ac:dyDescent="0.25">
      <c r="A8" t="s">
        <v>14</v>
      </c>
      <c r="B8" t="s">
        <v>15</v>
      </c>
      <c r="C8" s="2">
        <f>INDEX(data!$C$2:$X$53,MATCH(Misc.!$A8,data!$A$2:$A$53,0),MATCH(Misc.!$I$2,data!$C$1:$X$1,0))/INDEX(data!$C$2:$X$53,MATCH(Misc.!$A8,data!$A$2:$A$53,0),MATCH(Misc.!$I$4,data!$C$1:$X$1,0))</f>
        <v>4.9051400974815251E-3</v>
      </c>
      <c r="D8" s="2">
        <f>INDEX(data!$C$2:$X$53,MATCH(Misc.!$A8,data!$A$2:$A$53,0),MATCH(Misc.!$I$4,data!$C$1:$X$1,0))/INDEX(data!$C$2:$X$53,MATCH(Misc.!$A8,data!$A$2:$A$53,0),MATCH(Misc.!$I$3,data!$C$1:$X$1,0))</f>
        <v>62738.101226309424</v>
      </c>
      <c r="E8" s="2">
        <f t="shared" si="0"/>
        <v>307.7391759650252</v>
      </c>
    </row>
    <row r="9" spans="1:9" x14ac:dyDescent="0.25">
      <c r="A9" t="s">
        <v>16</v>
      </c>
      <c r="B9" t="s">
        <v>17</v>
      </c>
      <c r="C9" s="2">
        <f>INDEX(data!$C$2:$X$53,MATCH(Misc.!$A9,data!$A$2:$A$53,0),MATCH(Misc.!$I$2,data!$C$1:$X$1,0))/INDEX(data!$C$2:$X$53,MATCH(Misc.!$A9,data!$A$2:$A$53,0),MATCH(Misc.!$I$4,data!$C$1:$X$1,0))</f>
        <v>2.6091191622755701E-2</v>
      </c>
      <c r="D9" s="2">
        <f>INDEX(data!$C$2:$X$53,MATCH(Misc.!$A9,data!$A$2:$A$53,0),MATCH(Misc.!$I$4,data!$C$1:$X$1,0))/INDEX(data!$C$2:$X$53,MATCH(Misc.!$A9,data!$A$2:$A$53,0),MATCH(Misc.!$I$3,data!$C$1:$X$1,0))</f>
        <v>44747.045690771214</v>
      </c>
      <c r="E9" s="2">
        <f t="shared" si="0"/>
        <v>1167.5037436701166</v>
      </c>
    </row>
    <row r="10" spans="1:9" x14ac:dyDescent="0.25">
      <c r="A10" t="s">
        <v>18</v>
      </c>
      <c r="B10" t="s">
        <v>19</v>
      </c>
      <c r="C10" s="2">
        <f>INDEX(data!$C$2:$X$53,MATCH(Misc.!$A10,data!$A$2:$A$53,0),MATCH(Misc.!$I$2,data!$C$1:$X$1,0))/INDEX(data!$C$2:$X$53,MATCH(Misc.!$A10,data!$A$2:$A$53,0),MATCH(Misc.!$I$4,data!$C$1:$X$1,0))</f>
        <v>2.2623779117239357E-2</v>
      </c>
      <c r="D10" s="2">
        <f>INDEX(data!$C$2:$X$53,MATCH(Misc.!$A10,data!$A$2:$A$53,0),MATCH(Misc.!$I$4,data!$C$1:$X$1,0))/INDEX(data!$C$2:$X$53,MATCH(Misc.!$A10,data!$A$2:$A$53,0),MATCH(Misc.!$I$3,data!$C$1:$X$1,0))</f>
        <v>68973.110355253215</v>
      </c>
      <c r="E10" s="2">
        <f t="shared" si="0"/>
        <v>1560.4324137062233</v>
      </c>
    </row>
    <row r="11" spans="1:9" x14ac:dyDescent="0.25">
      <c r="A11" t="s">
        <v>20</v>
      </c>
      <c r="B11" t="s">
        <v>21</v>
      </c>
      <c r="C11" s="2">
        <f>INDEX(data!$C$2:$X$53,MATCH(Misc.!$A11,data!$A$2:$A$53,0),MATCH(Misc.!$I$2,data!$C$1:$X$1,0))/INDEX(data!$C$2:$X$53,MATCH(Misc.!$A11,data!$A$2:$A$53,0),MATCH(Misc.!$I$4,data!$C$1:$X$1,0))</f>
        <v>1.0316276043682609E-2</v>
      </c>
      <c r="D11" s="2">
        <f>INDEX(data!$C$2:$X$53,MATCH(Misc.!$A11,data!$A$2:$A$53,0),MATCH(Misc.!$I$4,data!$C$1:$X$1,0))/INDEX(data!$C$2:$X$53,MATCH(Misc.!$A11,data!$A$2:$A$53,0),MATCH(Misc.!$I$3,data!$C$1:$X$1,0))</f>
        <v>41249.170238349201</v>
      </c>
      <c r="E11" s="2">
        <f t="shared" si="0"/>
        <v>425.53782675166752</v>
      </c>
    </row>
    <row r="12" spans="1:9" x14ac:dyDescent="0.25">
      <c r="A12" t="s">
        <v>22</v>
      </c>
      <c r="B12" t="s">
        <v>23</v>
      </c>
      <c r="C12" s="2">
        <f>INDEX(data!$C$2:$X$53,MATCH(Misc.!$A12,data!$A$2:$A$53,0),MATCH(Misc.!$I$2,data!$C$1:$X$1,0))/INDEX(data!$C$2:$X$53,MATCH(Misc.!$A12,data!$A$2:$A$53,0),MATCH(Misc.!$I$4,data!$C$1:$X$1,0))</f>
        <v>9.1605851245366247E-3</v>
      </c>
      <c r="D12" s="2">
        <f>INDEX(data!$C$2:$X$53,MATCH(Misc.!$A12,data!$A$2:$A$53,0),MATCH(Misc.!$I$4,data!$C$1:$X$1,0))/INDEX(data!$C$2:$X$53,MATCH(Misc.!$A12,data!$A$2:$A$53,0),MATCH(Misc.!$I$3,data!$C$1:$X$1,0))</f>
        <v>37253.772860167359</v>
      </c>
      <c r="E12" s="2">
        <f t="shared" si="0"/>
        <v>341.26635749571534</v>
      </c>
    </row>
    <row r="13" spans="1:9" x14ac:dyDescent="0.25">
      <c r="A13" t="s">
        <v>24</v>
      </c>
      <c r="B13" t="s">
        <v>25</v>
      </c>
      <c r="C13" s="2">
        <f>INDEX(data!$C$2:$X$53,MATCH(Misc.!$A13,data!$A$2:$A$53,0),MATCH(Misc.!$I$2,data!$C$1:$X$1,0))/INDEX(data!$C$2:$X$53,MATCH(Misc.!$A13,data!$A$2:$A$53,0),MATCH(Misc.!$I$4,data!$C$1:$X$1,0))</f>
        <v>8.8735710172207147E-3</v>
      </c>
      <c r="D13" s="2">
        <f>INDEX(data!$C$2:$X$53,MATCH(Misc.!$A13,data!$A$2:$A$53,0),MATCH(Misc.!$I$4,data!$C$1:$X$1,0))/INDEX(data!$C$2:$X$53,MATCH(Misc.!$A13,data!$A$2:$A$53,0),MATCH(Misc.!$I$3,data!$C$1:$X$1,0))</f>
        <v>44504.211044784264</v>
      </c>
      <c r="E13" s="2">
        <f t="shared" si="0"/>
        <v>394.91127727127167</v>
      </c>
    </row>
    <row r="14" spans="1:9" x14ac:dyDescent="0.25">
      <c r="A14" t="s">
        <v>26</v>
      </c>
      <c r="B14" t="s">
        <v>27</v>
      </c>
      <c r="C14" s="2">
        <f>INDEX(data!$C$2:$X$53,MATCH(Misc.!$A14,data!$A$2:$A$53,0),MATCH(Misc.!$I$2,data!$C$1:$X$1,0))/INDEX(data!$C$2:$X$53,MATCH(Misc.!$A14,data!$A$2:$A$53,0),MATCH(Misc.!$I$4,data!$C$1:$X$1,0))</f>
        <v>9.0532944282227905E-3</v>
      </c>
      <c r="D14" s="2">
        <f>INDEX(data!$C$2:$X$53,MATCH(Misc.!$A14,data!$A$2:$A$53,0),MATCH(Misc.!$I$4,data!$C$1:$X$1,0))/INDEX(data!$C$2:$X$53,MATCH(Misc.!$A14,data!$A$2:$A$53,0),MATCH(Misc.!$I$3,data!$C$1:$X$1,0))</f>
        <v>34845.548041790185</v>
      </c>
      <c r="E14" s="2">
        <f t="shared" si="0"/>
        <v>315.46700593510866</v>
      </c>
    </row>
    <row r="15" spans="1:9" x14ac:dyDescent="0.25">
      <c r="A15" t="s">
        <v>28</v>
      </c>
      <c r="B15" t="s">
        <v>29</v>
      </c>
      <c r="C15" s="2">
        <f>INDEX(data!$C$2:$X$53,MATCH(Misc.!$A15,data!$A$2:$A$53,0),MATCH(Misc.!$I$2,data!$C$1:$X$1,0))/INDEX(data!$C$2:$X$53,MATCH(Misc.!$A15,data!$A$2:$A$53,0),MATCH(Misc.!$I$4,data!$C$1:$X$1,0))</f>
        <v>7.923751895574066E-3</v>
      </c>
      <c r="D15" s="2">
        <f>INDEX(data!$C$2:$X$53,MATCH(Misc.!$A15,data!$A$2:$A$53,0),MATCH(Misc.!$I$4,data!$C$1:$X$1,0))/INDEX(data!$C$2:$X$53,MATCH(Misc.!$A15,data!$A$2:$A$53,0),MATCH(Misc.!$I$3,data!$C$1:$X$1,0))</f>
        <v>46066.502467071979</v>
      </c>
      <c r="E15" s="2">
        <f t="shared" si="0"/>
        <v>365.01953624592898</v>
      </c>
    </row>
    <row r="16" spans="1:9" x14ac:dyDescent="0.25">
      <c r="A16" t="s">
        <v>30</v>
      </c>
      <c r="B16" t="s">
        <v>31</v>
      </c>
      <c r="C16" s="2">
        <f>INDEX(data!$C$2:$X$53,MATCH(Misc.!$A16,data!$A$2:$A$53,0),MATCH(Misc.!$I$2,data!$C$1:$X$1,0))/INDEX(data!$C$2:$X$53,MATCH(Misc.!$A16,data!$A$2:$A$53,0),MATCH(Misc.!$I$4,data!$C$1:$X$1,0))</f>
        <v>8.1212964704002345E-3</v>
      </c>
      <c r="D16" s="2">
        <f>INDEX(data!$C$2:$X$53,MATCH(Misc.!$A16,data!$A$2:$A$53,0),MATCH(Misc.!$I$4,data!$C$1:$X$1,0))/INDEX(data!$C$2:$X$53,MATCH(Misc.!$A16,data!$A$2:$A$53,0),MATCH(Misc.!$I$3,data!$C$1:$X$1,0))</f>
        <v>37987.101904787545</v>
      </c>
      <c r="E16" s="2">
        <f t="shared" si="0"/>
        <v>308.5045166200851</v>
      </c>
    </row>
    <row r="17" spans="1:5" x14ac:dyDescent="0.25">
      <c r="A17" t="s">
        <v>32</v>
      </c>
      <c r="B17" t="s">
        <v>33</v>
      </c>
      <c r="C17" s="2">
        <f>INDEX(data!$C$2:$X$53,MATCH(Misc.!$A17,data!$A$2:$A$53,0),MATCH(Misc.!$I$2,data!$C$1:$X$1,0))/INDEX(data!$C$2:$X$53,MATCH(Misc.!$A17,data!$A$2:$A$53,0),MATCH(Misc.!$I$4,data!$C$1:$X$1,0))</f>
        <v>1.0548454916665667E-2</v>
      </c>
      <c r="D17" s="2">
        <f>INDEX(data!$C$2:$X$53,MATCH(Misc.!$A17,data!$A$2:$A$53,0),MATCH(Misc.!$I$4,data!$C$1:$X$1,0))/INDEX(data!$C$2:$X$53,MATCH(Misc.!$A17,data!$A$2:$A$53,0),MATCH(Misc.!$I$3,data!$C$1:$X$1,0))</f>
        <v>43458.401104054537</v>
      </c>
      <c r="E17" s="2">
        <f t="shared" si="0"/>
        <v>458.41898479649274</v>
      </c>
    </row>
    <row r="18" spans="1:5" x14ac:dyDescent="0.25">
      <c r="A18" t="s">
        <v>34</v>
      </c>
      <c r="B18" t="s">
        <v>35</v>
      </c>
      <c r="C18" s="2">
        <f>INDEX(data!$C$2:$X$53,MATCH(Misc.!$A18,data!$A$2:$A$53,0),MATCH(Misc.!$I$2,data!$C$1:$X$1,0))/INDEX(data!$C$2:$X$53,MATCH(Misc.!$A18,data!$A$2:$A$53,0),MATCH(Misc.!$I$4,data!$C$1:$X$1,0))</f>
        <v>9.8296926031302845E-3</v>
      </c>
      <c r="D18" s="2">
        <f>INDEX(data!$C$2:$X$53,MATCH(Misc.!$A18,data!$A$2:$A$53,0),MATCH(Misc.!$I$4,data!$C$1:$X$1,0))/INDEX(data!$C$2:$X$53,MATCH(Misc.!$A18,data!$A$2:$A$53,0),MATCH(Misc.!$I$3,data!$C$1:$X$1,0))</f>
        <v>43725.291288947963</v>
      </c>
      <c r="E18" s="2">
        <f t="shared" si="0"/>
        <v>429.80617235268886</v>
      </c>
    </row>
    <row r="19" spans="1:5" x14ac:dyDescent="0.25">
      <c r="A19" t="s">
        <v>36</v>
      </c>
      <c r="B19" t="s">
        <v>37</v>
      </c>
      <c r="C19" s="2">
        <f>INDEX(data!$C$2:$X$53,MATCH(Misc.!$A19,data!$A$2:$A$53,0),MATCH(Misc.!$I$2,data!$C$1:$X$1,0))/INDEX(data!$C$2:$X$53,MATCH(Misc.!$A19,data!$A$2:$A$53,0),MATCH(Misc.!$I$4,data!$C$1:$X$1,0))</f>
        <v>7.2842767609601804E-3</v>
      </c>
      <c r="D19" s="2">
        <f>INDEX(data!$C$2:$X$53,MATCH(Misc.!$A19,data!$A$2:$A$53,0),MATCH(Misc.!$I$4,data!$C$1:$X$1,0))/INDEX(data!$C$2:$X$53,MATCH(Misc.!$A19,data!$A$2:$A$53,0),MATCH(Misc.!$I$3,data!$C$1:$X$1,0))</f>
        <v>35814.176912556621</v>
      </c>
      <c r="E19" s="2">
        <f t="shared" si="0"/>
        <v>260.88037659705282</v>
      </c>
    </row>
    <row r="20" spans="1:5" x14ac:dyDescent="0.25">
      <c r="A20" t="s">
        <v>38</v>
      </c>
      <c r="B20" t="s">
        <v>39</v>
      </c>
      <c r="C20" s="2">
        <f>INDEX(data!$C$2:$X$53,MATCH(Misc.!$A20,data!$A$2:$A$53,0),MATCH(Misc.!$I$2,data!$C$1:$X$1,0))/INDEX(data!$C$2:$X$53,MATCH(Misc.!$A20,data!$A$2:$A$53,0),MATCH(Misc.!$I$4,data!$C$1:$X$1,0))</f>
        <v>1.3341750482255414E-2</v>
      </c>
      <c r="D20" s="2">
        <f>INDEX(data!$C$2:$X$53,MATCH(Misc.!$A20,data!$A$2:$A$53,0),MATCH(Misc.!$I$4,data!$C$1:$X$1,0))/INDEX(data!$C$2:$X$53,MATCH(Misc.!$A20,data!$A$2:$A$53,0),MATCH(Misc.!$I$3,data!$C$1:$X$1,0))</f>
        <v>40526.865771473938</v>
      </c>
      <c r="E20" s="2">
        <f t="shared" si="0"/>
        <v>540.69933095086287</v>
      </c>
    </row>
    <row r="21" spans="1:5" x14ac:dyDescent="0.25">
      <c r="A21" t="s">
        <v>40</v>
      </c>
      <c r="B21" t="s">
        <v>41</v>
      </c>
      <c r="C21" s="2">
        <f>INDEX(data!$C$2:$X$53,MATCH(Misc.!$A21,data!$A$2:$A$53,0),MATCH(Misc.!$I$2,data!$C$1:$X$1,0))/INDEX(data!$C$2:$X$53,MATCH(Misc.!$A21,data!$A$2:$A$53,0),MATCH(Misc.!$I$4,data!$C$1:$X$1,0))</f>
        <v>8.700283037679191E-3</v>
      </c>
      <c r="D21" s="2">
        <f>INDEX(data!$C$2:$X$53,MATCH(Misc.!$A21,data!$A$2:$A$53,0),MATCH(Misc.!$I$4,data!$C$1:$X$1,0))/INDEX(data!$C$2:$X$53,MATCH(Misc.!$A21,data!$A$2:$A$53,0),MATCH(Misc.!$I$3,data!$C$1:$X$1,0))</f>
        <v>39589.23732793815</v>
      </c>
      <c r="E21" s="2">
        <f t="shared" si="0"/>
        <v>344.43756999891616</v>
      </c>
    </row>
    <row r="22" spans="1:5" x14ac:dyDescent="0.25">
      <c r="A22" t="s">
        <v>42</v>
      </c>
      <c r="B22" t="s">
        <v>43</v>
      </c>
      <c r="C22" s="2">
        <f>INDEX(data!$C$2:$X$53,MATCH(Misc.!$A22,data!$A$2:$A$53,0),MATCH(Misc.!$I$2,data!$C$1:$X$1,0))/INDEX(data!$C$2:$X$53,MATCH(Misc.!$A22,data!$A$2:$A$53,0),MATCH(Misc.!$I$4,data!$C$1:$X$1,0))</f>
        <v>8.465855670165728E-3</v>
      </c>
      <c r="D22" s="2">
        <f>INDEX(data!$C$2:$X$53,MATCH(Misc.!$A22,data!$A$2:$A$53,0),MATCH(Misc.!$I$4,data!$C$1:$X$1,0))/INDEX(data!$C$2:$X$53,MATCH(Misc.!$A22,data!$A$2:$A$53,0),MATCH(Misc.!$I$3,data!$C$1:$X$1,0))</f>
        <v>53077.720989052788</v>
      </c>
      <c r="E22" s="2">
        <f t="shared" si="0"/>
        <v>449.34832519464703</v>
      </c>
    </row>
    <row r="23" spans="1:5" x14ac:dyDescent="0.25">
      <c r="A23" t="s">
        <v>44</v>
      </c>
      <c r="B23" t="s">
        <v>45</v>
      </c>
      <c r="C23" s="2">
        <f>INDEX(data!$C$2:$X$53,MATCH(Misc.!$A23,data!$A$2:$A$53,0),MATCH(Misc.!$I$2,data!$C$1:$X$1,0))/INDEX(data!$C$2:$X$53,MATCH(Misc.!$A23,data!$A$2:$A$53,0),MATCH(Misc.!$I$4,data!$C$1:$X$1,0))</f>
        <v>8.336754552520349E-3</v>
      </c>
      <c r="D23" s="2">
        <f>INDEX(data!$C$2:$X$53,MATCH(Misc.!$A23,data!$A$2:$A$53,0),MATCH(Misc.!$I$4,data!$C$1:$X$1,0))/INDEX(data!$C$2:$X$53,MATCH(Misc.!$A23,data!$A$2:$A$53,0),MATCH(Misc.!$I$3,data!$C$1:$X$1,0))</f>
        <v>56751.518856629278</v>
      </c>
      <c r="E23" s="2">
        <f t="shared" si="0"/>
        <v>473.12348319044855</v>
      </c>
    </row>
    <row r="24" spans="1:5" x14ac:dyDescent="0.25">
      <c r="A24" t="s">
        <v>46</v>
      </c>
      <c r="B24" t="s">
        <v>47</v>
      </c>
      <c r="C24" s="2">
        <f>INDEX(data!$C$2:$X$53,MATCH(Misc.!$A24,data!$A$2:$A$53,0),MATCH(Misc.!$I$2,data!$C$1:$X$1,0))/INDEX(data!$C$2:$X$53,MATCH(Misc.!$A24,data!$A$2:$A$53,0),MATCH(Misc.!$I$4,data!$C$1:$X$1,0))</f>
        <v>1.0292964327226248E-2</v>
      </c>
      <c r="D24" s="2">
        <f>INDEX(data!$C$2:$X$53,MATCH(Misc.!$A24,data!$A$2:$A$53,0),MATCH(Misc.!$I$4,data!$C$1:$X$1,0))/INDEX(data!$C$2:$X$53,MATCH(Misc.!$A24,data!$A$2:$A$53,0),MATCH(Misc.!$I$3,data!$C$1:$X$1,0))</f>
        <v>38651.799265962494</v>
      </c>
      <c r="E24" s="2">
        <f t="shared" si="0"/>
        <v>397.84159102766165</v>
      </c>
    </row>
    <row r="25" spans="1:5" x14ac:dyDescent="0.25">
      <c r="A25" t="s">
        <v>48</v>
      </c>
      <c r="B25" t="s">
        <v>49</v>
      </c>
      <c r="C25" s="2">
        <f>INDEX(data!$C$2:$X$53,MATCH(Misc.!$A25,data!$A$2:$A$53,0),MATCH(Misc.!$I$2,data!$C$1:$X$1,0))/INDEX(data!$C$2:$X$53,MATCH(Misc.!$A25,data!$A$2:$A$53,0),MATCH(Misc.!$I$4,data!$C$1:$X$1,0))</f>
        <v>9.1889060585918017E-3</v>
      </c>
      <c r="D25" s="2">
        <f>INDEX(data!$C$2:$X$53,MATCH(Misc.!$A25,data!$A$2:$A$53,0),MATCH(Misc.!$I$4,data!$C$1:$X$1,0))/INDEX(data!$C$2:$X$53,MATCH(Misc.!$A25,data!$A$2:$A$53,0),MATCH(Misc.!$I$3,data!$C$1:$X$1,0))</f>
        <v>47293.406794576455</v>
      </c>
      <c r="E25" s="2">
        <f t="shared" si="0"/>
        <v>434.57467222613025</v>
      </c>
    </row>
    <row r="26" spans="1:5" x14ac:dyDescent="0.25">
      <c r="A26" t="s">
        <v>50</v>
      </c>
      <c r="B26" t="s">
        <v>51</v>
      </c>
      <c r="C26" s="2">
        <f>INDEX(data!$C$2:$X$53,MATCH(Misc.!$A26,data!$A$2:$A$53,0),MATCH(Misc.!$I$2,data!$C$1:$X$1,0))/INDEX(data!$C$2:$X$53,MATCH(Misc.!$A26,data!$A$2:$A$53,0),MATCH(Misc.!$I$4,data!$C$1:$X$1,0))</f>
        <v>7.5614748544563229E-3</v>
      </c>
      <c r="D26" s="2">
        <f>INDEX(data!$C$2:$X$53,MATCH(Misc.!$A26,data!$A$2:$A$53,0),MATCH(Misc.!$I$4,data!$C$1:$X$1,0))/INDEX(data!$C$2:$X$53,MATCH(Misc.!$A26,data!$A$2:$A$53,0),MATCH(Misc.!$I$3,data!$C$1:$X$1,0))</f>
        <v>33126.627813794206</v>
      </c>
      <c r="E26" s="2">
        <f t="shared" si="0"/>
        <v>250.48616322693832</v>
      </c>
    </row>
    <row r="27" spans="1:5" x14ac:dyDescent="0.25">
      <c r="A27" t="s">
        <v>52</v>
      </c>
      <c r="B27" t="s">
        <v>53</v>
      </c>
      <c r="C27" s="2">
        <f>INDEX(data!$C$2:$X$53,MATCH(Misc.!$A27,data!$A$2:$A$53,0),MATCH(Misc.!$I$2,data!$C$1:$X$1,0))/INDEX(data!$C$2:$X$53,MATCH(Misc.!$A27,data!$A$2:$A$53,0),MATCH(Misc.!$I$4,data!$C$1:$X$1,0))</f>
        <v>9.9018868425494698E-3</v>
      </c>
      <c r="D27" s="2">
        <f>INDEX(data!$C$2:$X$53,MATCH(Misc.!$A27,data!$A$2:$A$53,0),MATCH(Misc.!$I$4,data!$C$1:$X$1,0))/INDEX(data!$C$2:$X$53,MATCH(Misc.!$A27,data!$A$2:$A$53,0),MATCH(Misc.!$I$3,data!$C$1:$X$1,0))</f>
        <v>39905.34914471209</v>
      </c>
      <c r="E27" s="2">
        <f t="shared" si="0"/>
        <v>395.13825164336737</v>
      </c>
    </row>
    <row r="28" spans="1:5" x14ac:dyDescent="0.25">
      <c r="A28" t="s">
        <v>54</v>
      </c>
      <c r="B28" t="s">
        <v>55</v>
      </c>
      <c r="C28" s="2">
        <f>INDEX(data!$C$2:$X$53,MATCH(Misc.!$A28,data!$A$2:$A$53,0),MATCH(Misc.!$I$2,data!$C$1:$X$1,0))/INDEX(data!$C$2:$X$53,MATCH(Misc.!$A28,data!$A$2:$A$53,0),MATCH(Misc.!$I$4,data!$C$1:$X$1,0))</f>
        <v>9.3477981938693416E-3</v>
      </c>
      <c r="D28" s="2">
        <f>INDEX(data!$C$2:$X$53,MATCH(Misc.!$A28,data!$A$2:$A$53,0),MATCH(Misc.!$I$4,data!$C$1:$X$1,0))/INDEX(data!$C$2:$X$53,MATCH(Misc.!$A28,data!$A$2:$A$53,0),MATCH(Misc.!$I$3,data!$C$1:$X$1,0))</f>
        <v>39101.917798406823</v>
      </c>
      <c r="E28" s="2">
        <f t="shared" si="0"/>
        <v>365.51683657277476</v>
      </c>
    </row>
    <row r="29" spans="1:5" x14ac:dyDescent="0.25">
      <c r="A29" t="s">
        <v>56</v>
      </c>
      <c r="B29" t="s">
        <v>57</v>
      </c>
      <c r="C29" s="2">
        <f>INDEX(data!$C$2:$X$53,MATCH(Misc.!$A29,data!$A$2:$A$53,0),MATCH(Misc.!$I$2,data!$C$1:$X$1,0))/INDEX(data!$C$2:$X$53,MATCH(Misc.!$A29,data!$A$2:$A$53,0),MATCH(Misc.!$I$4,data!$C$1:$X$1,0))</f>
        <v>8.190184320030899E-3</v>
      </c>
      <c r="D29" s="2">
        <f>INDEX(data!$C$2:$X$53,MATCH(Misc.!$A29,data!$A$2:$A$53,0),MATCH(Misc.!$I$4,data!$C$1:$X$1,0))/INDEX(data!$C$2:$X$53,MATCH(Misc.!$A29,data!$A$2:$A$53,0),MATCH(Misc.!$I$3,data!$C$1:$X$1,0))</f>
        <v>45577.877398224831</v>
      </c>
      <c r="E29" s="2">
        <f t="shared" si="0"/>
        <v>373.29121680723171</v>
      </c>
    </row>
    <row r="30" spans="1:5" x14ac:dyDescent="0.25">
      <c r="A30" t="s">
        <v>58</v>
      </c>
      <c r="B30" t="s">
        <v>59</v>
      </c>
      <c r="C30" s="2">
        <f>INDEX(data!$C$2:$X$53,MATCH(Misc.!$A30,data!$A$2:$A$53,0),MATCH(Misc.!$I$2,data!$C$1:$X$1,0))/INDEX(data!$C$2:$X$53,MATCH(Misc.!$A30,data!$A$2:$A$53,0),MATCH(Misc.!$I$4,data!$C$1:$X$1,0))</f>
        <v>8.4280686728126497E-3</v>
      </c>
      <c r="D30" s="2">
        <f>INDEX(data!$C$2:$X$53,MATCH(Misc.!$A30,data!$A$2:$A$53,0),MATCH(Misc.!$I$4,data!$C$1:$X$1,0))/INDEX(data!$C$2:$X$53,MATCH(Misc.!$A30,data!$A$2:$A$53,0),MATCH(Misc.!$I$3,data!$C$1:$X$1,0))</f>
        <v>39436.262836880203</v>
      </c>
      <c r="E30" s="2">
        <f t="shared" si="0"/>
        <v>332.37153138831576</v>
      </c>
    </row>
    <row r="31" spans="1:5" x14ac:dyDescent="0.25">
      <c r="A31" t="s">
        <v>60</v>
      </c>
      <c r="B31" t="s">
        <v>61</v>
      </c>
      <c r="C31" s="2">
        <f>INDEX(data!$C$2:$X$53,MATCH(Misc.!$A31,data!$A$2:$A$53,0),MATCH(Misc.!$I$2,data!$C$1:$X$1,0))/INDEX(data!$C$2:$X$53,MATCH(Misc.!$A31,data!$A$2:$A$53,0),MATCH(Misc.!$I$4,data!$C$1:$X$1,0))</f>
        <v>8.7425355575112638E-3</v>
      </c>
      <c r="D31" s="2">
        <f>INDEX(data!$C$2:$X$53,MATCH(Misc.!$A31,data!$A$2:$A$53,0),MATCH(Misc.!$I$4,data!$C$1:$X$1,0))/INDEX(data!$C$2:$X$53,MATCH(Misc.!$A31,data!$A$2:$A$53,0),MATCH(Misc.!$I$3,data!$C$1:$X$1,0))</f>
        <v>50546.397214252356</v>
      </c>
      <c r="E31" s="2">
        <f t="shared" si="0"/>
        <v>441.9036749496895</v>
      </c>
    </row>
    <row r="32" spans="1:5" x14ac:dyDescent="0.25">
      <c r="A32" t="s">
        <v>62</v>
      </c>
      <c r="B32" t="s">
        <v>63</v>
      </c>
      <c r="C32" s="2">
        <f>INDEX(data!$C$2:$X$53,MATCH(Misc.!$A32,data!$A$2:$A$53,0),MATCH(Misc.!$I$2,data!$C$1:$X$1,0))/INDEX(data!$C$2:$X$53,MATCH(Misc.!$A32,data!$A$2:$A$53,0),MATCH(Misc.!$I$4,data!$C$1:$X$1,0))</f>
        <v>8.8969743555787281E-3</v>
      </c>
      <c r="D32" s="2">
        <f>INDEX(data!$C$2:$X$53,MATCH(Misc.!$A32,data!$A$2:$A$53,0),MATCH(Misc.!$I$4,data!$C$1:$X$1,0))/INDEX(data!$C$2:$X$53,MATCH(Misc.!$A32,data!$A$2:$A$53,0),MATCH(Misc.!$I$3,data!$C$1:$X$1,0))</f>
        <v>55141.650292924744</v>
      </c>
      <c r="E32" s="2">
        <f t="shared" si="0"/>
        <v>490.59384858044172</v>
      </c>
    </row>
    <row r="33" spans="1:5" x14ac:dyDescent="0.25">
      <c r="A33" t="s">
        <v>64</v>
      </c>
      <c r="B33" t="s">
        <v>65</v>
      </c>
      <c r="C33" s="2">
        <f>INDEX(data!$C$2:$X$53,MATCH(Misc.!$A33,data!$A$2:$A$53,0),MATCH(Misc.!$I$2,data!$C$1:$X$1,0))/INDEX(data!$C$2:$X$53,MATCH(Misc.!$A33,data!$A$2:$A$53,0),MATCH(Misc.!$I$4,data!$C$1:$X$1,0))</f>
        <v>2.6101887115986159E-2</v>
      </c>
      <c r="D33" s="2">
        <f>INDEX(data!$C$2:$X$53,MATCH(Misc.!$A33,data!$A$2:$A$53,0),MATCH(Misc.!$I$4,data!$C$1:$X$1,0))/INDEX(data!$C$2:$X$53,MATCH(Misc.!$A33,data!$A$2:$A$53,0),MATCH(Misc.!$I$3,data!$C$1:$X$1,0))</f>
        <v>35585.308218290949</v>
      </c>
      <c r="E33" s="2">
        <f t="shared" si="0"/>
        <v>928.84369810140493</v>
      </c>
    </row>
    <row r="34" spans="1:5" x14ac:dyDescent="0.25">
      <c r="A34" t="s">
        <v>66</v>
      </c>
      <c r="B34" t="s">
        <v>67</v>
      </c>
      <c r="C34" s="2">
        <f>INDEX(data!$C$2:$X$53,MATCH(Misc.!$A34,data!$A$2:$A$53,0),MATCH(Misc.!$I$2,data!$C$1:$X$1,0))/INDEX(data!$C$2:$X$53,MATCH(Misc.!$A34,data!$A$2:$A$53,0),MATCH(Misc.!$I$4,data!$C$1:$X$1,0))</f>
        <v>1.4047141744860334E-2</v>
      </c>
      <c r="D34" s="2">
        <f>INDEX(data!$C$2:$X$53,MATCH(Misc.!$A34,data!$A$2:$A$53,0),MATCH(Misc.!$I$4,data!$C$1:$X$1,0))/INDEX(data!$C$2:$X$53,MATCH(Misc.!$A34,data!$A$2:$A$53,0),MATCH(Misc.!$I$3,data!$C$1:$X$1,0))</f>
        <v>53570.742851838666</v>
      </c>
      <c r="E34" s="2">
        <f t="shared" si="0"/>
        <v>752.5158182172413</v>
      </c>
    </row>
    <row r="35" spans="1:5" x14ac:dyDescent="0.25">
      <c r="A35" t="s">
        <v>68</v>
      </c>
      <c r="B35" t="s">
        <v>69</v>
      </c>
      <c r="C35" s="2">
        <f>INDEX(data!$C$2:$X$53,MATCH(Misc.!$A35,data!$A$2:$A$53,0),MATCH(Misc.!$I$2,data!$C$1:$X$1,0))/INDEX(data!$C$2:$X$53,MATCH(Misc.!$A35,data!$A$2:$A$53,0),MATCH(Misc.!$I$4,data!$C$1:$X$1,0))</f>
        <v>8.8368973222436101E-3</v>
      </c>
      <c r="D35" s="2">
        <f>INDEX(data!$C$2:$X$53,MATCH(Misc.!$A35,data!$A$2:$A$53,0),MATCH(Misc.!$I$4,data!$C$1:$X$1,0))/INDEX(data!$C$2:$X$53,MATCH(Misc.!$A35,data!$A$2:$A$53,0),MATCH(Misc.!$I$3,data!$C$1:$X$1,0))</f>
        <v>38655.153920510915</v>
      </c>
      <c r="E35" s="2">
        <f t="shared" si="0"/>
        <v>341.59162617107751</v>
      </c>
    </row>
    <row r="36" spans="1:5" x14ac:dyDescent="0.25">
      <c r="A36" t="s">
        <v>70</v>
      </c>
      <c r="B36" t="s">
        <v>71</v>
      </c>
      <c r="C36" s="2">
        <f>INDEX(data!$C$2:$X$53,MATCH(Misc.!$A36,data!$A$2:$A$53,0),MATCH(Misc.!$I$2,data!$C$1:$X$1,0))/INDEX(data!$C$2:$X$53,MATCH(Misc.!$A36,data!$A$2:$A$53,0),MATCH(Misc.!$I$4,data!$C$1:$X$1,0))</f>
        <v>9.4974736997835516E-3</v>
      </c>
      <c r="D36" s="2">
        <f>INDEX(data!$C$2:$X$53,MATCH(Misc.!$A36,data!$A$2:$A$53,0),MATCH(Misc.!$I$4,data!$C$1:$X$1,0))/INDEX(data!$C$2:$X$53,MATCH(Misc.!$A36,data!$A$2:$A$53,0),MATCH(Misc.!$I$3,data!$C$1:$X$1,0))</f>
        <v>55388.126064371783</v>
      </c>
      <c r="E36" s="2">
        <f t="shared" si="0"/>
        <v>526.04727057666685</v>
      </c>
    </row>
    <row r="37" spans="1:5" x14ac:dyDescent="0.25">
      <c r="A37" t="s">
        <v>72</v>
      </c>
      <c r="B37" t="s">
        <v>73</v>
      </c>
      <c r="C37" s="2">
        <f>INDEX(data!$C$2:$X$53,MATCH(Misc.!$A37,data!$A$2:$A$53,0),MATCH(Misc.!$I$2,data!$C$1:$X$1,0))/INDEX(data!$C$2:$X$53,MATCH(Misc.!$A37,data!$A$2:$A$53,0),MATCH(Misc.!$I$4,data!$C$1:$X$1,0))</f>
        <v>1.0736688514684178E-2</v>
      </c>
      <c r="D37" s="2">
        <f>INDEX(data!$C$2:$X$53,MATCH(Misc.!$A37,data!$A$2:$A$53,0),MATCH(Misc.!$I$4,data!$C$1:$X$1,0))/INDEX(data!$C$2:$X$53,MATCH(Misc.!$A37,data!$A$2:$A$53,0),MATCH(Misc.!$I$3,data!$C$1:$X$1,0))</f>
        <v>40329.20072641952</v>
      </c>
      <c r="E37" s="2">
        <f t="shared" si="0"/>
        <v>433.00206624574128</v>
      </c>
    </row>
    <row r="38" spans="1:5" x14ac:dyDescent="0.25">
      <c r="A38" t="s">
        <v>74</v>
      </c>
      <c r="B38" t="s">
        <v>75</v>
      </c>
      <c r="C38" s="2">
        <f>INDEX(data!$C$2:$X$53,MATCH(Misc.!$A38,data!$A$2:$A$53,0),MATCH(Misc.!$I$2,data!$C$1:$X$1,0))/INDEX(data!$C$2:$X$53,MATCH(Misc.!$A38,data!$A$2:$A$53,0),MATCH(Misc.!$I$4,data!$C$1:$X$1,0))</f>
        <v>1.3197555766206855E-2</v>
      </c>
      <c r="D38" s="2">
        <f>INDEX(data!$C$2:$X$53,MATCH(Misc.!$A38,data!$A$2:$A$53,0),MATCH(Misc.!$I$4,data!$C$1:$X$1,0))/INDEX(data!$C$2:$X$53,MATCH(Misc.!$A38,data!$A$2:$A$53,0),MATCH(Misc.!$I$3,data!$C$1:$X$1,0))</f>
        <v>41549.255067841499</v>
      </c>
      <c r="E38" s="2">
        <f t="shared" si="0"/>
        <v>548.34861080219093</v>
      </c>
    </row>
    <row r="39" spans="1:5" x14ac:dyDescent="0.25">
      <c r="A39" t="s">
        <v>76</v>
      </c>
      <c r="B39" t="s">
        <v>77</v>
      </c>
      <c r="C39" s="2">
        <f>INDEX(data!$C$2:$X$53,MATCH(Misc.!$A39,data!$A$2:$A$53,0),MATCH(Misc.!$I$2,data!$C$1:$X$1,0))/INDEX(data!$C$2:$X$53,MATCH(Misc.!$A39,data!$A$2:$A$53,0),MATCH(Misc.!$I$4,data!$C$1:$X$1,0))</f>
        <v>1.22477365982256E-2</v>
      </c>
      <c r="D39" s="2">
        <f>INDEX(data!$C$2:$X$53,MATCH(Misc.!$A39,data!$A$2:$A$53,0),MATCH(Misc.!$I$4,data!$C$1:$X$1,0))/INDEX(data!$C$2:$X$53,MATCH(Misc.!$A39,data!$A$2:$A$53,0),MATCH(Misc.!$I$3,data!$C$1:$X$1,0))</f>
        <v>39082.698674732295</v>
      </c>
      <c r="E39" s="2">
        <f t="shared" si="0"/>
        <v>478.67459891594189</v>
      </c>
    </row>
    <row r="40" spans="1:5" x14ac:dyDescent="0.25">
      <c r="A40" t="s">
        <v>78</v>
      </c>
      <c r="B40" t="s">
        <v>79</v>
      </c>
      <c r="C40" s="2">
        <f>INDEX(data!$C$2:$X$53,MATCH(Misc.!$A40,data!$A$2:$A$53,0),MATCH(Misc.!$I$2,data!$C$1:$X$1,0))/INDEX(data!$C$2:$X$53,MATCH(Misc.!$A40,data!$A$2:$A$53,0),MATCH(Misc.!$I$4,data!$C$1:$X$1,0))</f>
        <v>7.6593189234906772E-3</v>
      </c>
      <c r="D40" s="2">
        <f>INDEX(data!$C$2:$X$53,MATCH(Misc.!$A40,data!$A$2:$A$53,0),MATCH(Misc.!$I$4,data!$C$1:$X$1,0))/INDEX(data!$C$2:$X$53,MATCH(Misc.!$A40,data!$A$2:$A$53,0),MATCH(Misc.!$I$3,data!$C$1:$X$1,0))</f>
        <v>45781.399561458013</v>
      </c>
      <c r="E40" s="2">
        <f t="shared" si="0"/>
        <v>350.65434000496316</v>
      </c>
    </row>
    <row r="41" spans="1:5" x14ac:dyDescent="0.25">
      <c r="A41" t="s">
        <v>80</v>
      </c>
      <c r="B41" t="s">
        <v>81</v>
      </c>
      <c r="C41" s="2">
        <f>INDEX(data!$C$2:$X$53,MATCH(Misc.!$A41,data!$A$2:$A$53,0),MATCH(Misc.!$I$2,data!$C$1:$X$1,0))/INDEX(data!$C$2:$X$53,MATCH(Misc.!$A41,data!$A$2:$A$53,0),MATCH(Misc.!$I$4,data!$C$1:$X$1,0))</f>
        <v>1.3270801065072913E-2</v>
      </c>
      <c r="D41" s="2">
        <f>INDEX(data!$C$2:$X$53,MATCH(Misc.!$A41,data!$A$2:$A$53,0),MATCH(Misc.!$I$4,data!$C$1:$X$1,0))/INDEX(data!$C$2:$X$53,MATCH(Misc.!$A41,data!$A$2:$A$53,0),MATCH(Misc.!$I$3,data!$C$1:$X$1,0))</f>
        <v>46083.649919202915</v>
      </c>
      <c r="E41" s="2">
        <f t="shared" si="0"/>
        <v>611.56695043020534</v>
      </c>
    </row>
    <row r="42" spans="1:5" x14ac:dyDescent="0.25">
      <c r="A42" t="s">
        <v>82</v>
      </c>
      <c r="B42" t="s">
        <v>83</v>
      </c>
      <c r="C42" s="2">
        <f>INDEX(data!$C$2:$X$53,MATCH(Misc.!$A42,data!$A$2:$A$53,0),MATCH(Misc.!$I$2,data!$C$1:$X$1,0))/INDEX(data!$C$2:$X$53,MATCH(Misc.!$A42,data!$A$2:$A$53,0),MATCH(Misc.!$I$4,data!$C$1:$X$1,0))</f>
        <v>1.251945429484083E-2</v>
      </c>
      <c r="D42" s="2">
        <f>INDEX(data!$C$2:$X$53,MATCH(Misc.!$A42,data!$A$2:$A$53,0),MATCH(Misc.!$I$4,data!$C$1:$X$1,0))/INDEX(data!$C$2:$X$53,MATCH(Misc.!$A42,data!$A$2:$A$53,0),MATCH(Misc.!$I$3,data!$C$1:$X$1,0))</f>
        <v>35460.851505975181</v>
      </c>
      <c r="E42" s="2">
        <f t="shared" si="0"/>
        <v>443.95050968519388</v>
      </c>
    </row>
    <row r="43" spans="1:5" x14ac:dyDescent="0.25">
      <c r="A43" t="s">
        <v>84</v>
      </c>
      <c r="B43" t="s">
        <v>85</v>
      </c>
      <c r="C43" s="2">
        <f>INDEX(data!$C$2:$X$53,MATCH(Misc.!$A43,data!$A$2:$A$53,0),MATCH(Misc.!$I$2,data!$C$1:$X$1,0))/INDEX(data!$C$2:$X$53,MATCH(Misc.!$A43,data!$A$2:$A$53,0),MATCH(Misc.!$I$4,data!$C$1:$X$1,0))</f>
        <v>8.8892125424395105E-3</v>
      </c>
      <c r="D43" s="2">
        <f>INDEX(data!$C$2:$X$53,MATCH(Misc.!$A43,data!$A$2:$A$53,0),MATCH(Misc.!$I$4,data!$C$1:$X$1,0))/INDEX(data!$C$2:$X$53,MATCH(Misc.!$A43,data!$A$2:$A$53,0),MATCH(Misc.!$I$3,data!$C$1:$X$1,0))</f>
        <v>44791.623527268894</v>
      </c>
      <c r="E43" s="2">
        <f t="shared" si="0"/>
        <v>398.16226165482732</v>
      </c>
    </row>
    <row r="44" spans="1:5" x14ac:dyDescent="0.25">
      <c r="A44" t="s">
        <v>86</v>
      </c>
      <c r="B44" t="s">
        <v>87</v>
      </c>
      <c r="C44" s="2">
        <f>INDEX(data!$C$2:$X$53,MATCH(Misc.!$A44,data!$A$2:$A$53,0),MATCH(Misc.!$I$2,data!$C$1:$X$1,0))/INDEX(data!$C$2:$X$53,MATCH(Misc.!$A44,data!$A$2:$A$53,0),MATCH(Misc.!$I$4,data!$C$1:$X$1,0))</f>
        <v>1.0046352939292335E-2</v>
      </c>
      <c r="D44" s="2">
        <f>INDEX(data!$C$2:$X$53,MATCH(Misc.!$A44,data!$A$2:$A$53,0),MATCH(Misc.!$I$4,data!$C$1:$X$1,0))/INDEX(data!$C$2:$X$53,MATCH(Misc.!$A44,data!$A$2:$A$53,0),MATCH(Misc.!$I$3,data!$C$1:$X$1,0))</f>
        <v>39136.922039473124</v>
      </c>
      <c r="E44" s="2">
        <f t="shared" si="0"/>
        <v>393.18333176611577</v>
      </c>
    </row>
    <row r="45" spans="1:5" x14ac:dyDescent="0.25">
      <c r="A45" t="s">
        <v>88</v>
      </c>
      <c r="B45" t="s">
        <v>89</v>
      </c>
      <c r="C45" s="2">
        <f>INDEX(data!$C$2:$X$53,MATCH(Misc.!$A45,data!$A$2:$A$53,0),MATCH(Misc.!$I$2,data!$C$1:$X$1,0))/INDEX(data!$C$2:$X$53,MATCH(Misc.!$A45,data!$A$2:$A$53,0),MATCH(Misc.!$I$4,data!$C$1:$X$1,0))</f>
        <v>8.694943239924275E-3</v>
      </c>
      <c r="D45" s="2">
        <f>INDEX(data!$C$2:$X$53,MATCH(Misc.!$A45,data!$A$2:$A$53,0),MATCH(Misc.!$I$4,data!$C$1:$X$1,0))/INDEX(data!$C$2:$X$53,MATCH(Misc.!$A45,data!$A$2:$A$53,0),MATCH(Misc.!$I$3,data!$C$1:$X$1,0))</f>
        <v>43504.530661763652</v>
      </c>
      <c r="E45" s="2">
        <f t="shared" si="0"/>
        <v>378.26942478358023</v>
      </c>
    </row>
    <row r="46" spans="1:5" x14ac:dyDescent="0.25">
      <c r="A46" t="s">
        <v>90</v>
      </c>
      <c r="B46" t="s">
        <v>91</v>
      </c>
      <c r="C46" s="2">
        <f>INDEX(data!$C$2:$X$53,MATCH(Misc.!$A46,data!$A$2:$A$53,0),MATCH(Misc.!$I$2,data!$C$1:$X$1,0))/INDEX(data!$C$2:$X$53,MATCH(Misc.!$A46,data!$A$2:$A$53,0),MATCH(Misc.!$I$4,data!$C$1:$X$1,0))</f>
        <v>9.9151696736700431E-3</v>
      </c>
      <c r="D46" s="2">
        <f>INDEX(data!$C$2:$X$53,MATCH(Misc.!$A46,data!$A$2:$A$53,0),MATCH(Misc.!$I$4,data!$C$1:$X$1,0))/INDEX(data!$C$2:$X$53,MATCH(Misc.!$A46,data!$A$2:$A$53,0),MATCH(Misc.!$I$3,data!$C$1:$X$1,0))</f>
        <v>44265.999220825885</v>
      </c>
      <c r="E46" s="2">
        <f t="shared" si="0"/>
        <v>438.90489304903457</v>
      </c>
    </row>
    <row r="47" spans="1:5" x14ac:dyDescent="0.25">
      <c r="A47" t="s">
        <v>92</v>
      </c>
      <c r="B47" t="s">
        <v>93</v>
      </c>
      <c r="C47" s="2">
        <f>INDEX(data!$C$2:$X$53,MATCH(Misc.!$A47,data!$A$2:$A$53,0),MATCH(Misc.!$I$2,data!$C$1:$X$1,0))/INDEX(data!$C$2:$X$53,MATCH(Misc.!$A47,data!$A$2:$A$53,0),MATCH(Misc.!$I$4,data!$C$1:$X$1,0))</f>
        <v>1.0368370475716751E-2</v>
      </c>
      <c r="D47" s="2">
        <f>INDEX(data!$C$2:$X$53,MATCH(Misc.!$A47,data!$A$2:$A$53,0),MATCH(Misc.!$I$4,data!$C$1:$X$1,0))/INDEX(data!$C$2:$X$53,MATCH(Misc.!$A47,data!$A$2:$A$53,0),MATCH(Misc.!$I$3,data!$C$1:$X$1,0))</f>
        <v>35994.780039464917</v>
      </c>
      <c r="E47" s="2">
        <f t="shared" si="0"/>
        <v>373.20721464110665</v>
      </c>
    </row>
    <row r="48" spans="1:5" x14ac:dyDescent="0.25">
      <c r="A48" t="s">
        <v>94</v>
      </c>
      <c r="B48" t="s">
        <v>95</v>
      </c>
      <c r="C48" s="2">
        <f>INDEX(data!$C$2:$X$53,MATCH(Misc.!$A48,data!$A$2:$A$53,0),MATCH(Misc.!$I$2,data!$C$1:$X$1,0))/INDEX(data!$C$2:$X$53,MATCH(Misc.!$A48,data!$A$2:$A$53,0),MATCH(Misc.!$I$4,data!$C$1:$X$1,0))</f>
        <v>8.7767884386048718E-3</v>
      </c>
      <c r="D48" s="2">
        <f>INDEX(data!$C$2:$X$53,MATCH(Misc.!$A48,data!$A$2:$A$53,0),MATCH(Misc.!$I$4,data!$C$1:$X$1,0))/INDEX(data!$C$2:$X$53,MATCH(Misc.!$A48,data!$A$2:$A$53,0),MATCH(Misc.!$I$3,data!$C$1:$X$1,0))</f>
        <v>44286.935148481643</v>
      </c>
      <c r="E48" s="2">
        <f t="shared" si="0"/>
        <v>388.69706039243744</v>
      </c>
    </row>
    <row r="49" spans="1:5" x14ac:dyDescent="0.25">
      <c r="A49" t="s">
        <v>96</v>
      </c>
      <c r="B49" t="s">
        <v>97</v>
      </c>
      <c r="C49" s="2">
        <f>INDEX(data!$C$2:$X$53,MATCH(Misc.!$A49,data!$A$2:$A$53,0),MATCH(Misc.!$I$2,data!$C$1:$X$1,0))/INDEX(data!$C$2:$X$53,MATCH(Misc.!$A49,data!$A$2:$A$53,0),MATCH(Misc.!$I$4,data!$C$1:$X$1,0))</f>
        <v>9.3438783010885863E-3</v>
      </c>
      <c r="D49" s="2">
        <f>INDEX(data!$C$2:$X$53,MATCH(Misc.!$A49,data!$A$2:$A$53,0),MATCH(Misc.!$I$4,data!$C$1:$X$1,0))/INDEX(data!$C$2:$X$53,MATCH(Misc.!$A49,data!$A$2:$A$53,0),MATCH(Misc.!$I$3,data!$C$1:$X$1,0))</f>
        <v>49320.467199175146</v>
      </c>
      <c r="E49" s="2">
        <f t="shared" si="0"/>
        <v>460.84444326192403</v>
      </c>
    </row>
    <row r="50" spans="1:5" x14ac:dyDescent="0.25">
      <c r="A50" t="s">
        <v>98</v>
      </c>
      <c r="B50" t="s">
        <v>99</v>
      </c>
      <c r="C50" s="2">
        <f>INDEX(data!$C$2:$X$53,MATCH(Misc.!$A50,data!$A$2:$A$53,0),MATCH(Misc.!$I$2,data!$C$1:$X$1,0))/INDEX(data!$C$2:$X$53,MATCH(Misc.!$A50,data!$A$2:$A$53,0),MATCH(Misc.!$I$4,data!$C$1:$X$1,0))</f>
        <v>7.2280362796070027E-3</v>
      </c>
      <c r="D50" s="2">
        <f>INDEX(data!$C$2:$X$53,MATCH(Misc.!$A50,data!$A$2:$A$53,0),MATCH(Misc.!$I$4,data!$C$1:$X$1,0))/INDEX(data!$C$2:$X$53,MATCH(Misc.!$A50,data!$A$2:$A$53,0),MATCH(Misc.!$I$3,data!$C$1:$X$1,0))</f>
        <v>47343.578065128888</v>
      </c>
      <c r="E50" s="2">
        <f t="shared" si="0"/>
        <v>342.2010998611579</v>
      </c>
    </row>
    <row r="51" spans="1:5" x14ac:dyDescent="0.25">
      <c r="A51" t="s">
        <v>100</v>
      </c>
      <c r="B51" t="s">
        <v>101</v>
      </c>
      <c r="C51" s="2">
        <f>INDEX(data!$C$2:$X$53,MATCH(Misc.!$A51,data!$A$2:$A$53,0),MATCH(Misc.!$I$2,data!$C$1:$X$1,0))/INDEX(data!$C$2:$X$53,MATCH(Misc.!$A51,data!$A$2:$A$53,0),MATCH(Misc.!$I$4,data!$C$1:$X$1,0))</f>
        <v>2.5107040062686319E-2</v>
      </c>
      <c r="D51" s="2">
        <f>INDEX(data!$C$2:$X$53,MATCH(Misc.!$A51,data!$A$2:$A$53,0),MATCH(Misc.!$I$4,data!$C$1:$X$1,0))/INDEX(data!$C$2:$X$53,MATCH(Misc.!$A51,data!$A$2:$A$53,0),MATCH(Misc.!$I$3,data!$C$1:$X$1,0))</f>
        <v>35374.081310641042</v>
      </c>
      <c r="E51" s="2">
        <f t="shared" si="0"/>
        <v>888.13847664698801</v>
      </c>
    </row>
    <row r="52" spans="1:5" x14ac:dyDescent="0.25">
      <c r="A52" t="s">
        <v>102</v>
      </c>
      <c r="B52" t="s">
        <v>103</v>
      </c>
      <c r="C52" s="2">
        <f>INDEX(data!$C$2:$X$53,MATCH(Misc.!$A52,data!$A$2:$A$53,0),MATCH(Misc.!$I$2,data!$C$1:$X$1,0))/INDEX(data!$C$2:$X$53,MATCH(Misc.!$A52,data!$A$2:$A$53,0),MATCH(Misc.!$I$4,data!$C$1:$X$1,0))</f>
        <v>8.8787664610352375E-3</v>
      </c>
      <c r="D52" s="2">
        <f>INDEX(data!$C$2:$X$53,MATCH(Misc.!$A52,data!$A$2:$A$53,0),MATCH(Misc.!$I$4,data!$C$1:$X$1,0))/INDEX(data!$C$2:$X$53,MATCH(Misc.!$A52,data!$A$2:$A$53,0),MATCH(Misc.!$I$3,data!$C$1:$X$1,0))</f>
        <v>42463.061111413881</v>
      </c>
      <c r="E52" s="2">
        <f t="shared" si="0"/>
        <v>377.01960282891122</v>
      </c>
    </row>
    <row r="53" spans="1:5" x14ac:dyDescent="0.25">
      <c r="A53" t="s">
        <v>104</v>
      </c>
      <c r="B53" t="s">
        <v>105</v>
      </c>
      <c r="C53" s="2">
        <f>INDEX(data!$C$2:$X$53,MATCH(Misc.!$A53,data!$A$2:$A$53,0),MATCH(Misc.!$I$2,data!$C$1:$X$1,0))/INDEX(data!$C$2:$X$53,MATCH(Misc.!$A53,data!$A$2:$A$53,0),MATCH(Misc.!$I$4,data!$C$1:$X$1,0))</f>
        <v>1.4200166156352091E-2</v>
      </c>
      <c r="D53" s="2">
        <f>INDEX(data!$C$2:$X$53,MATCH(Misc.!$A53,data!$A$2:$A$53,0),MATCH(Misc.!$I$4,data!$C$1:$X$1,0))/INDEX(data!$C$2:$X$53,MATCH(Misc.!$A53,data!$A$2:$A$53,0),MATCH(Misc.!$I$3,data!$C$1:$X$1,0))</f>
        <v>52154.080566066841</v>
      </c>
      <c r="E53" s="2">
        <f t="shared" si="0"/>
        <v>740.59660976992268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Total Revenue</vt:lpstr>
      <vt:lpstr>Total Tax</vt:lpstr>
      <vt:lpstr>Property</vt:lpstr>
      <vt:lpstr>Individual Income</vt:lpstr>
      <vt:lpstr>Corporate Income</vt:lpstr>
      <vt:lpstr>Sales</vt:lpstr>
      <vt:lpstr>Fed IG</vt:lpstr>
      <vt:lpstr>Charges</vt:lpstr>
      <vt:lpstr>Misc.</vt:lpstr>
      <vt:lpstr>Sheet4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2015-11-20T16:31:29Z</dcterms:created>
  <dcterms:modified xsi:type="dcterms:W3CDTF">2016-01-27T21:29:40Z</dcterms:modified>
</cp:coreProperties>
</file>