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firstSheet="2" activeTab="4"/>
  </bookViews>
  <sheets>
    <sheet name="Digest 2013 Table 319.10" sheetId="5" r:id="rId1"/>
    <sheet name="1 Enroll.TwoYear" sheetId="9" r:id="rId2"/>
    <sheet name="Data" sheetId="6" r:id="rId3"/>
    <sheet name="Degrees - Public" sheetId="2" r:id="rId4"/>
    <sheet name="Degrees - Public Normalized" sheetId="8" r:id="rId5"/>
    <sheet name="Degrees - Private Nonprofit" sheetId="4" r:id="rId6"/>
    <sheet name="Degrees - Private For-Profit" sheetId="7" r:id="rId7"/>
  </sheets>
  <externalReferences>
    <externalReference r:id="rId8"/>
    <externalReference r:id="rId9"/>
  </externalReferences>
  <definedNames>
    <definedName name="_Regression_Int" localSheetId="0" hidden="1">1</definedName>
    <definedName name="currentdollars" localSheetId="1">'[1]Total appropriations'!$B$2:$P$2</definedName>
    <definedName name="currentdollars">'[2]Total appropriations'!$B$2:$P$2</definedName>
    <definedName name="_xlnm.Print_Area" localSheetId="0">'Digest 2013 Table 319.10'!$A$1:$M$81</definedName>
    <definedName name="Print_Area_MI" localSheetId="0">'Digest 2013 Table 319.10'!$A$2:$I$83</definedName>
    <definedName name="real" localSheetId="1">'[1]Total appropriations'!$B$3:$P$3</definedName>
    <definedName name="real">'[2]Total appropriations'!$B$3:$P$3</definedName>
    <definedName name="table1">#REF!</definedName>
    <definedName name="table2">#REF!</definedName>
    <definedName name="table3">#REF!</definedName>
    <definedName name="table4">#REF!</definedName>
    <definedName name="table5">#REF!</definedName>
    <definedName name="Tablec">#REF!</definedName>
    <definedName name="Tabled">#REF!</definedName>
    <definedName name="test">#REF!</definedName>
    <definedName name="testestest">#REF!</definedName>
  </definedNames>
  <calcPr calcId="145621"/>
</workbook>
</file>

<file path=xl/calcChain.xml><?xml version="1.0" encoding="utf-8"?>
<calcChain xmlns="http://schemas.openxmlformats.org/spreadsheetml/2006/main">
  <c r="F55" i="8" l="1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2" i="8"/>
  <c r="F11" i="8"/>
  <c r="F10" i="8"/>
  <c r="F9" i="8"/>
  <c r="F8" i="8"/>
  <c r="F7" i="8"/>
  <c r="F6" i="8"/>
  <c r="F5" i="8"/>
  <c r="F4" i="8"/>
  <c r="D5" i="8"/>
  <c r="D7" i="8"/>
  <c r="D8" i="8"/>
  <c r="D9" i="8"/>
  <c r="D10" i="8"/>
  <c r="D11" i="8"/>
  <c r="D12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4" i="8"/>
  <c r="C5" i="7" l="1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4" i="7"/>
  <c r="D44" i="7"/>
  <c r="E44" i="7"/>
  <c r="F44" i="7"/>
  <c r="C45" i="7"/>
  <c r="D45" i="7"/>
  <c r="E45" i="7"/>
  <c r="F45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0" i="7"/>
  <c r="D50" i="7"/>
  <c r="E50" i="7"/>
  <c r="F50" i="7"/>
  <c r="C51" i="7"/>
  <c r="D51" i="7"/>
  <c r="E51" i="7"/>
  <c r="F51" i="7"/>
  <c r="C52" i="7"/>
  <c r="D52" i="7"/>
  <c r="E52" i="7"/>
  <c r="F52" i="7"/>
  <c r="C53" i="7"/>
  <c r="D53" i="7"/>
  <c r="E53" i="7"/>
  <c r="F53" i="7"/>
  <c r="C54" i="7"/>
  <c r="D54" i="7"/>
  <c r="E54" i="7"/>
  <c r="F54" i="7"/>
  <c r="F4" i="7"/>
  <c r="E4" i="7"/>
  <c r="D4" i="7"/>
  <c r="C4" i="7"/>
  <c r="D3" i="7"/>
  <c r="E3" i="7"/>
  <c r="F3" i="7"/>
  <c r="C3" i="7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F4" i="4"/>
  <c r="E4" i="4"/>
  <c r="D4" i="4"/>
  <c r="C4" i="4"/>
  <c r="D3" i="4"/>
  <c r="E3" i="4"/>
  <c r="F3" i="4"/>
  <c r="C3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F4" i="2"/>
  <c r="E4" i="2"/>
  <c r="D4" i="2"/>
  <c r="C4" i="2"/>
  <c r="D3" i="2"/>
  <c r="E3" i="2"/>
  <c r="F3" i="2"/>
  <c r="C3" i="2"/>
  <c r="Q54" i="6"/>
  <c r="P54" i="6"/>
  <c r="O54" i="6"/>
  <c r="N54" i="6"/>
  <c r="Q53" i="6"/>
  <c r="P53" i="6"/>
  <c r="O53" i="6"/>
  <c r="N53" i="6"/>
  <c r="Q52" i="6"/>
  <c r="P52" i="6"/>
  <c r="O52" i="6"/>
  <c r="N52" i="6"/>
  <c r="Q51" i="6"/>
  <c r="P51" i="6"/>
  <c r="O51" i="6"/>
  <c r="N51" i="6"/>
  <c r="Q50" i="6"/>
  <c r="P50" i="6"/>
  <c r="O50" i="6"/>
  <c r="N50" i="6"/>
  <c r="Q49" i="6"/>
  <c r="P49" i="6"/>
  <c r="O49" i="6"/>
  <c r="N49" i="6"/>
  <c r="Q48" i="6"/>
  <c r="P48" i="6"/>
  <c r="O48" i="6"/>
  <c r="N48" i="6"/>
  <c r="Q47" i="6"/>
  <c r="P47" i="6"/>
  <c r="O47" i="6"/>
  <c r="N47" i="6"/>
  <c r="Q46" i="6"/>
  <c r="P46" i="6"/>
  <c r="O46" i="6"/>
  <c r="N46" i="6"/>
  <c r="Q45" i="6"/>
  <c r="P45" i="6"/>
  <c r="O45" i="6"/>
  <c r="N45" i="6"/>
  <c r="Q44" i="6"/>
  <c r="P44" i="6"/>
  <c r="O44" i="6"/>
  <c r="N44" i="6"/>
  <c r="Q43" i="6"/>
  <c r="P43" i="6"/>
  <c r="O43" i="6"/>
  <c r="N43" i="6"/>
  <c r="Q42" i="6"/>
  <c r="P42" i="6"/>
  <c r="O42" i="6"/>
  <c r="N42" i="6"/>
  <c r="Q41" i="6"/>
  <c r="P41" i="6"/>
  <c r="O41" i="6"/>
  <c r="N41" i="6"/>
  <c r="Q40" i="6"/>
  <c r="P40" i="6"/>
  <c r="O40" i="6"/>
  <c r="N40" i="6"/>
  <c r="Q39" i="6"/>
  <c r="P39" i="6"/>
  <c r="O39" i="6"/>
  <c r="N39" i="6"/>
  <c r="Q38" i="6"/>
  <c r="P38" i="6"/>
  <c r="O38" i="6"/>
  <c r="N38" i="6"/>
  <c r="Q37" i="6"/>
  <c r="P37" i="6"/>
  <c r="O37" i="6"/>
  <c r="N37" i="6"/>
  <c r="Q36" i="6"/>
  <c r="P36" i="6"/>
  <c r="O36" i="6"/>
  <c r="N36" i="6"/>
  <c r="Q35" i="6"/>
  <c r="P35" i="6"/>
  <c r="O35" i="6"/>
  <c r="N35" i="6"/>
  <c r="Q34" i="6"/>
  <c r="P34" i="6"/>
  <c r="O34" i="6"/>
  <c r="N34" i="6"/>
  <c r="Q33" i="6"/>
  <c r="P33" i="6"/>
  <c r="O33" i="6"/>
  <c r="N33" i="6"/>
  <c r="Q32" i="6"/>
  <c r="P32" i="6"/>
  <c r="O32" i="6"/>
  <c r="N32" i="6"/>
  <c r="Q31" i="6"/>
  <c r="P31" i="6"/>
  <c r="O31" i="6"/>
  <c r="N31" i="6"/>
  <c r="Q30" i="6"/>
  <c r="P30" i="6"/>
  <c r="O30" i="6"/>
  <c r="N30" i="6"/>
  <c r="Q29" i="6"/>
  <c r="P29" i="6"/>
  <c r="O29" i="6"/>
  <c r="N29" i="6"/>
  <c r="Q28" i="6"/>
  <c r="P28" i="6"/>
  <c r="O28" i="6"/>
  <c r="N28" i="6"/>
  <c r="Q27" i="6"/>
  <c r="P27" i="6"/>
  <c r="O27" i="6"/>
  <c r="N27" i="6"/>
  <c r="Q26" i="6"/>
  <c r="P26" i="6"/>
  <c r="O26" i="6"/>
  <c r="N26" i="6"/>
  <c r="Q25" i="6"/>
  <c r="P25" i="6"/>
  <c r="O25" i="6"/>
  <c r="N25" i="6"/>
  <c r="Q24" i="6"/>
  <c r="P24" i="6"/>
  <c r="O24" i="6"/>
  <c r="N24" i="6"/>
  <c r="Q23" i="6"/>
  <c r="P23" i="6"/>
  <c r="O23" i="6"/>
  <c r="N23" i="6"/>
  <c r="Q22" i="6"/>
  <c r="P22" i="6"/>
  <c r="O22" i="6"/>
  <c r="N22" i="6"/>
  <c r="Q21" i="6"/>
  <c r="P21" i="6"/>
  <c r="O21" i="6"/>
  <c r="N21" i="6"/>
  <c r="Q20" i="6"/>
  <c r="P20" i="6"/>
  <c r="O20" i="6"/>
  <c r="N20" i="6"/>
  <c r="Q19" i="6"/>
  <c r="P19" i="6"/>
  <c r="O19" i="6"/>
  <c r="N19" i="6"/>
  <c r="Q18" i="6"/>
  <c r="P18" i="6"/>
  <c r="O18" i="6"/>
  <c r="N18" i="6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3" i="6"/>
  <c r="P3" i="6"/>
  <c r="O3" i="6"/>
  <c r="N3" i="6"/>
</calcChain>
</file>

<file path=xl/sharedStrings.xml><?xml version="1.0" encoding="utf-8"?>
<sst xmlns="http://schemas.openxmlformats.org/spreadsheetml/2006/main" count="682" uniqueCount="206">
  <si>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</si>
  <si>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</si>
  <si>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</si>
  <si>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</si>
  <si>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</si>
  <si>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</si>
  <si>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</si>
  <si>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</si>
  <si>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</si>
  <si>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</si>
  <si>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</si>
  <si>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</si>
  <si>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</si>
  <si>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</si>
  <si>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</si>
  <si>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</si>
  <si>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</si>
  <si>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</si>
  <si>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</si>
  <si>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</si>
  <si>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</si>
  <si>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</si>
  <si>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</si>
  <si>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</si>
  <si>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</si>
  <si>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</si>
  <si>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</si>
  <si>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</si>
  <si>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</si>
  <si>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</si>
  <si>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</si>
  <si>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</si>
  <si>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</si>
  <si>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</si>
  <si>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</si>
  <si>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</si>
  <si>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</si>
  <si>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</si>
  <si>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</si>
  <si>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</si>
  <si>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</si>
  <si>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</si>
  <si>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</si>
  <si>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</si>
  <si>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</si>
  <si>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</si>
  <si>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</si>
  <si>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</si>
  <si>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</si>
  <si>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</si>
  <si>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</si>
  <si>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</si>
  <si>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</si>
  <si>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</si>
  <si>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</si>
  <si>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</si>
  <si>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</si>
  <si>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</si>
  <si>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</si>
  <si>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</si>
  <si>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</si>
  <si>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</si>
  <si>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</si>
  <si>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</si>
  <si>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</si>
  <si>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</si>
  <si>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</si>
  <si>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</si>
  <si>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</si>
  <si>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</si>
  <si>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</si>
  <si>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</si>
  <si>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</si>
  <si>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</si>
  <si>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</si>
  <si>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</si>
  <si>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</si>
  <si>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</si>
  <si>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</si>
  <si>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</si>
  <si>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</si>
  <si>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</si>
  <si>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</si>
  <si>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</si>
  <si>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</si>
  <si>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</si>
  <si>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</si>
  <si>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</si>
  <si>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</si>
  <si>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</si>
  <si>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</si>
  <si>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</si>
  <si>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</si>
  <si>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</si>
  <si>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</si>
  <si>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</si>
  <si>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</si>
  <si>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</si>
  <si>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</si>
  <si>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</si>
  <si>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</si>
  <si>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</si>
  <si>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</si>
  <si>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</si>
  <si>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</t>
  </si>
  <si>
    <t>Acronym</t>
  </si>
  <si>
    <t xml:space="preserve">Table 319.10. Degrees conferred by postsecondary institutions, by control of institution, level of degree, and state or 
              jurisdiction: 2011-12
           </t>
  </si>
  <si>
    <t xml:space="preserve">State or jurisdiction </t>
  </si>
  <si>
    <t>Public</t>
  </si>
  <si>
    <t>Private nonprofit</t>
  </si>
  <si>
    <t>Private for-profit</t>
  </si>
  <si>
    <t>Asso- ciate's degrees</t>
  </si>
  <si>
    <t>Bache- lor's degrees</t>
  </si>
  <si>
    <t>Master's degrees</t>
  </si>
  <si>
    <t>Doctor's  de- grees\1\</t>
  </si>
  <si>
    <t>1</t>
  </si>
  <si>
    <t>2</t>
  </si>
  <si>
    <t>3</t>
  </si>
  <si>
    <t>4</t>
  </si>
  <si>
    <t xml:space="preserve">   United States .............</t>
  </si>
  <si>
    <t>Alabama ....................</t>
  </si>
  <si>
    <t>Alaska ..................</t>
  </si>
  <si>
    <t>Arizona .....................</t>
  </si>
  <si>
    <t>Arkansas ..................</t>
  </si>
  <si>
    <t>California .................</t>
  </si>
  <si>
    <t>Colorado ....................</t>
  </si>
  <si>
    <t>Connecticut ...............</t>
  </si>
  <si>
    <t>Delaware ..................</t>
  </si>
  <si>
    <t>District of Columbia ........</t>
  </si>
  <si>
    <t>Florida ..................</t>
  </si>
  <si>
    <t>Georgia .................</t>
  </si>
  <si>
    <t>Hawaii .....................</t>
  </si>
  <si>
    <t>Idaho ........................</t>
  </si>
  <si>
    <t>Illinois .................</t>
  </si>
  <si>
    <t>Indiana ....................</t>
  </si>
  <si>
    <t>Iowa ........................</t>
  </si>
  <si>
    <t>Kansas .....................</t>
  </si>
  <si>
    <t>Kentucky .................</t>
  </si>
  <si>
    <t>Louisiana ...................</t>
  </si>
  <si>
    <t>Maine .....................</t>
  </si>
  <si>
    <t>Maryland ....................</t>
  </si>
  <si>
    <t>Massachusetts ..............</t>
  </si>
  <si>
    <t>Michigan .....................</t>
  </si>
  <si>
    <t>Minnesota ...................</t>
  </si>
  <si>
    <t>Mississippi .............</t>
  </si>
  <si>
    <t>Missouri .................</t>
  </si>
  <si>
    <t>Montana .....................</t>
  </si>
  <si>
    <t>Nebraska ....................</t>
  </si>
  <si>
    <t>Nevada ....................</t>
  </si>
  <si>
    <t>New Hampshire ..................</t>
  </si>
  <si>
    <t>New Jersey .................</t>
  </si>
  <si>
    <t>New Mexico .................</t>
  </si>
  <si>
    <t>New York ................</t>
  </si>
  <si>
    <t>North Carolina ...........</t>
  </si>
  <si>
    <t>North Dakota ................</t>
  </si>
  <si>
    <t>Ohio .......................</t>
  </si>
  <si>
    <t>Oklahoma ....................</t>
  </si>
  <si>
    <t>Oregon ......................</t>
  </si>
  <si>
    <t>Pennsylvania ...............</t>
  </si>
  <si>
    <t>Rhode Island ..............</t>
  </si>
  <si>
    <t>South Carolina .............</t>
  </si>
  <si>
    <t>South Dakota .............</t>
  </si>
  <si>
    <t>Tennessee ...............</t>
  </si>
  <si>
    <t>Texas ....................</t>
  </si>
  <si>
    <t>Utah ....................</t>
  </si>
  <si>
    <t>Vermont ....................</t>
  </si>
  <si>
    <t>Virginia ....................</t>
  </si>
  <si>
    <t>Washington ..................</t>
  </si>
  <si>
    <t>West Virginia ...........</t>
  </si>
  <si>
    <t>Wisconsin ................</t>
  </si>
  <si>
    <t>Wyoming ...................</t>
  </si>
  <si>
    <t>U.S. Service Academies ....</t>
  </si>
  <si>
    <t>†</t>
  </si>
  <si>
    <t xml:space="preserve">   Other jurisdictions ............</t>
  </si>
  <si>
    <t>American Samoa ..............</t>
  </si>
  <si>
    <t>Federated States of
   Micronesia ..........</t>
  </si>
  <si>
    <t>Guam .....................</t>
  </si>
  <si>
    <t>Marshall Islands ................</t>
  </si>
  <si>
    <t>Northern Marianas ............</t>
  </si>
  <si>
    <t>Palau ....................</t>
  </si>
  <si>
    <t>Puerto Rico ..................</t>
  </si>
  <si>
    <t>U.S. Virgin Islands ...............</t>
  </si>
  <si>
    <t>†Not applicable.</t>
  </si>
  <si>
    <t>\1\Includes Ph.D., Ed.D., and comparable degrees at the doctoral level. Includes most degrees formerly classified as first-professional, such as M.D., D.D.S., and law degrees.</t>
  </si>
  <si>
    <t>NOTE: Data are for postsecondary institutions participating in Title IV federal financial aid programs.</t>
  </si>
  <si>
    <t>SOURCE: U.S. Department of Education, National Center for Education Statistics, Integrated Postsecondary Education Data System (IPEDS), Fall 2012, Completions component. (This table was prepared August 2013.)</t>
  </si>
  <si>
    <t>Total</t>
  </si>
  <si>
    <t>Table 1 - Degrees conferred by Public Institutions (2011-2012)</t>
  </si>
  <si>
    <t>Associates Degree</t>
  </si>
  <si>
    <t>Bachelors Degree</t>
  </si>
  <si>
    <t>Masters Degree</t>
  </si>
  <si>
    <t>Doctorate degree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</si>
  <si>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U.S. Department of Education, National Center for Education Statistics, Digest of Education Statistics 2013, Table 319.10: Degrees conferred by postsecondary institutions, by control of institution, level of degree, and state or jurisdiction: 2011-12.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Data are for postsecondary institutions participating in Title IV federal financial aid programs.</t>
    </r>
  </si>
  <si>
    <t>Enrollment Chart 1. Share of Public Undergraduate Enrollment in Two-Year Institutions, Fall 2012</t>
  </si>
  <si>
    <t>Enrollment in two-year institutions</t>
  </si>
  <si>
    <t>Total enrollment</t>
  </si>
  <si>
    <t>Share of enrollment in two-year institutions</t>
  </si>
  <si>
    <t>NA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</si>
  <si>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Calculations from Integrated Postsecondary Education Data System by the College Board.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Based on full-time equivalent student enrollment in degree-granting institutions; Alaska does not have a community college system.</t>
    </r>
  </si>
  <si>
    <t>Table 2 - Degrees conferred by Public Institutions, Normalized by Fall Enrollment (2011-2012)</t>
  </si>
  <si>
    <t>Per 2-year FTE</t>
  </si>
  <si>
    <t>Rank</t>
  </si>
  <si>
    <t>Per 4-year FTE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</si>
  <si>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Degree count from the U.S. Department of Education, National Center for Education Statistics, Digest of Education Statistics 2013, Table 319.10: Degrees conferred by postsecondary institutions, by control of institution, level of degree, and state or jurisdiction: 2011-12. Enrollment from the Urban Institute calculations using the  Integrated Postsecondary Education Data System by the College Board. 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Data are for postsecondary institutions participating in Title IV federal financial aid programs. Alaska does not have a community college system. </t>
    </r>
  </si>
  <si>
    <t>Table 3 - Degrees conferred by Private Nonprofit Institutions (2011-2012)</t>
  </si>
  <si>
    <t>Table 4 - Degrees conferred by Private Nonprofit Institutions (2011-2012)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</si>
</sst>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([$€-2]* #,##0.00_);_([$€-2]* \(#,##0.00\);_([$€-2]* &quot;-&quot;??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ourier"/>
      <family val="3"/>
    </font>
    <font>
      <b/>
      <sz val="10"/>
      <name val="Courier New"/>
      <family val="3"/>
    </font>
    <font>
      <sz val="10"/>
      <name val="Courier New"/>
      <family val="3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Gill Sans MT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39" fontId="4" fillId="0" borderId="0"/>
    <xf numFmtId="43" fontId="4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2" fillId="0" borderId="0"/>
    <xf numFmtId="0" fontId="9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98">
    <xf numFmtId="0" fontId="0" fillId="0" borderId="0" xfId="0"/>
    <xf numFmtId="0" fontId="0" fillId="0" borderId="4" xfId="0" applyBorder="1"/>
    <xf numFmtId="164" fontId="0" fillId="0" borderId="4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3" fontId="6" fillId="0" borderId="0" xfId="2" applyNumberFormat="1" applyFont="1" applyFill="1" applyBorder="1"/>
    <xf numFmtId="3" fontId="6" fillId="0" borderId="4" xfId="2" applyNumberFormat="1" applyFont="1" applyFill="1" applyBorder="1" applyAlignment="1" applyProtection="1">
      <alignment horizontal="right" wrapText="1"/>
    </xf>
    <xf numFmtId="3" fontId="6" fillId="0" borderId="1" xfId="2" applyNumberFormat="1" applyFont="1" applyFill="1" applyBorder="1" applyAlignment="1" applyProtection="1">
      <alignment horizontal="right" wrapText="1"/>
    </xf>
    <xf numFmtId="3" fontId="6" fillId="0" borderId="3" xfId="2" applyNumberFormat="1" applyFont="1" applyFill="1" applyBorder="1" applyAlignment="1" applyProtection="1">
      <alignment horizontal="left" vertical="center"/>
    </xf>
    <xf numFmtId="3" fontId="6" fillId="0" borderId="15" xfId="2" applyNumberFormat="1" applyFont="1" applyFill="1" applyBorder="1" applyAlignment="1" applyProtection="1">
      <alignment horizontal="right" vertical="center"/>
    </xf>
    <xf numFmtId="3" fontId="6" fillId="0" borderId="1" xfId="2" applyNumberFormat="1" applyFont="1" applyFill="1" applyBorder="1" applyAlignment="1" applyProtection="1">
      <alignment horizontal="right" vertical="center"/>
    </xf>
    <xf numFmtId="3" fontId="6" fillId="0" borderId="0" xfId="2" applyNumberFormat="1" applyFont="1" applyFill="1" applyBorder="1" applyAlignment="1">
      <alignment vertical="center"/>
    </xf>
    <xf numFmtId="3" fontId="5" fillId="0" borderId="11" xfId="2" applyNumberFormat="1" applyFont="1" applyFill="1" applyBorder="1" applyAlignment="1" applyProtection="1">
      <alignment horizontal="left" vertical="center"/>
    </xf>
    <xf numFmtId="3" fontId="5" fillId="0" borderId="15" xfId="2" applyNumberFormat="1" applyFont="1" applyFill="1" applyBorder="1" applyAlignment="1">
      <alignment vertical="center"/>
    </xf>
    <xf numFmtId="3" fontId="5" fillId="0" borderId="1" xfId="2" applyNumberFormat="1" applyFont="1" applyFill="1" applyBorder="1" applyAlignment="1">
      <alignment vertical="center"/>
    </xf>
    <xf numFmtId="3" fontId="5" fillId="0" borderId="0" xfId="2" applyNumberFormat="1" applyFont="1" applyFill="1" applyBorder="1" applyAlignment="1">
      <alignment vertical="center"/>
    </xf>
    <xf numFmtId="3" fontId="6" fillId="0" borderId="11" xfId="2" applyNumberFormat="1" applyFont="1" applyFill="1" applyBorder="1" applyAlignment="1" applyProtection="1">
      <alignment horizontal="left" vertical="center"/>
    </xf>
    <xf numFmtId="3" fontId="6" fillId="0" borderId="4" xfId="2" applyNumberFormat="1" applyFont="1" applyFill="1" applyBorder="1" applyAlignment="1">
      <alignment vertical="center"/>
    </xf>
    <xf numFmtId="3" fontId="6" fillId="0" borderId="7" xfId="2" applyNumberFormat="1" applyFont="1" applyFill="1" applyBorder="1" applyAlignment="1">
      <alignment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10" xfId="2" applyNumberFormat="1" applyFont="1" applyFill="1" applyBorder="1" applyAlignment="1">
      <alignment vertical="center"/>
    </xf>
    <xf numFmtId="3" fontId="6" fillId="0" borderId="11" xfId="2" applyNumberFormat="1" applyFont="1" applyFill="1" applyBorder="1" applyAlignment="1">
      <alignment vertical="center"/>
    </xf>
    <xf numFmtId="3" fontId="6" fillId="0" borderId="5" xfId="2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horizontal="right" vertical="center"/>
    </xf>
    <xf numFmtId="3" fontId="6" fillId="0" borderId="16" xfId="2" applyNumberFormat="1" applyFont="1" applyFill="1" applyBorder="1" applyAlignment="1">
      <alignment vertical="center"/>
    </xf>
    <xf numFmtId="3" fontId="6" fillId="0" borderId="17" xfId="2" applyNumberFormat="1" applyFont="1" applyFill="1" applyBorder="1" applyAlignment="1">
      <alignment vertical="center"/>
    </xf>
    <xf numFmtId="3" fontId="5" fillId="0" borderId="18" xfId="2" applyNumberFormat="1" applyFont="1" applyFill="1" applyBorder="1" applyAlignment="1">
      <alignment vertical="center"/>
    </xf>
    <xf numFmtId="3" fontId="5" fillId="0" borderId="19" xfId="2" applyNumberFormat="1" applyFont="1" applyFill="1" applyBorder="1" applyAlignment="1">
      <alignment vertical="center"/>
    </xf>
    <xf numFmtId="3" fontId="6" fillId="0" borderId="11" xfId="2" applyNumberFormat="1" applyFont="1" applyFill="1" applyBorder="1" applyAlignment="1" applyProtection="1">
      <alignment horizontal="left" vertical="center" wrapText="1"/>
    </xf>
    <xf numFmtId="3" fontId="6" fillId="0" borderId="5" xfId="2" applyNumberFormat="1" applyFont="1" applyFill="1" applyBorder="1" applyAlignment="1"/>
    <xf numFmtId="3" fontId="6" fillId="0" borderId="10" xfId="2" applyNumberFormat="1" applyFont="1" applyFill="1" applyBorder="1" applyAlignment="1"/>
    <xf numFmtId="3" fontId="6" fillId="0" borderId="14" xfId="2" applyNumberFormat="1" applyFont="1" applyFill="1" applyBorder="1" applyAlignment="1" applyProtection="1">
      <alignment horizontal="left" vertical="center"/>
    </xf>
    <xf numFmtId="3" fontId="6" fillId="0" borderId="6" xfId="2" applyNumberFormat="1" applyFont="1" applyFill="1" applyBorder="1" applyAlignment="1">
      <alignment vertical="center"/>
    </xf>
    <xf numFmtId="3" fontId="6" fillId="0" borderId="12" xfId="2" applyNumberFormat="1" applyFont="1" applyFill="1" applyBorder="1" applyAlignment="1">
      <alignment vertical="center"/>
    </xf>
    <xf numFmtId="3" fontId="6" fillId="0" borderId="0" xfId="2" applyNumberFormat="1" applyFont="1" applyFill="1" applyBorder="1" applyAlignment="1" applyProtection="1">
      <alignment horizontal="left" vertical="center"/>
    </xf>
    <xf numFmtId="3" fontId="6" fillId="0" borderId="0" xfId="2" applyNumberFormat="1" applyFont="1" applyFill="1" applyBorder="1" applyProtection="1"/>
    <xf numFmtId="39" fontId="4" fillId="0" borderId="0" xfId="2"/>
    <xf numFmtId="43" fontId="7" fillId="0" borderId="4" xfId="3" applyFont="1" applyFill="1" applyBorder="1" applyAlignment="1" applyProtection="1">
      <alignment horizontal="right" wrapText="1"/>
    </xf>
    <xf numFmtId="43" fontId="7" fillId="0" borderId="1" xfId="3" applyFont="1" applyFill="1" applyBorder="1" applyAlignment="1" applyProtection="1">
      <alignment horizontal="right" wrapText="1"/>
    </xf>
    <xf numFmtId="43" fontId="8" fillId="0" borderId="11" xfId="3" applyFont="1" applyFill="1" applyBorder="1" applyAlignment="1" applyProtection="1">
      <alignment horizontal="left" vertical="center"/>
    </xf>
    <xf numFmtId="43" fontId="8" fillId="0" borderId="15" xfId="3" applyFont="1" applyFill="1" applyBorder="1" applyAlignment="1">
      <alignment vertical="center"/>
    </xf>
    <xf numFmtId="43" fontId="8" fillId="0" borderId="1" xfId="3" applyFont="1" applyFill="1" applyBorder="1" applyAlignment="1">
      <alignment vertical="center"/>
    </xf>
    <xf numFmtId="43" fontId="7" fillId="0" borderId="1" xfId="3" applyFont="1" applyBorder="1"/>
    <xf numFmtId="43" fontId="7" fillId="0" borderId="2" xfId="3" applyFont="1" applyBorder="1"/>
    <xf numFmtId="43" fontId="7" fillId="0" borderId="3" xfId="3" applyFont="1" applyBorder="1"/>
    <xf numFmtId="43" fontId="7" fillId="0" borderId="11" xfId="3" applyFont="1" applyFill="1" applyBorder="1" applyAlignment="1" applyProtection="1">
      <alignment horizontal="left" vertical="center"/>
    </xf>
    <xf numFmtId="43" fontId="7" fillId="0" borderId="4" xfId="3" applyFont="1" applyFill="1" applyBorder="1" applyAlignment="1">
      <alignment vertical="center"/>
    </xf>
    <xf numFmtId="43" fontId="7" fillId="0" borderId="7" xfId="3" applyFont="1" applyFill="1" applyBorder="1" applyAlignment="1">
      <alignment vertical="center"/>
    </xf>
    <xf numFmtId="43" fontId="7" fillId="0" borderId="0" xfId="3" applyFont="1"/>
    <xf numFmtId="43" fontId="7" fillId="0" borderId="5" xfId="3" applyFont="1" applyFill="1" applyBorder="1" applyAlignment="1">
      <alignment vertical="center"/>
    </xf>
    <xf numFmtId="43" fontId="7" fillId="0" borderId="10" xfId="3" applyFont="1" applyFill="1" applyBorder="1" applyAlignment="1">
      <alignment vertical="center"/>
    </xf>
    <xf numFmtId="0" fontId="2" fillId="0" borderId="15" xfId="0" applyFont="1" applyBorder="1" applyAlignment="1">
      <alignment wrapText="1"/>
    </xf>
    <xf numFmtId="0" fontId="9" fillId="0" borderId="0" xfId="4"/>
    <xf numFmtId="0" fontId="3" fillId="0" borderId="10" xfId="4" applyFont="1" applyBorder="1" applyAlignment="1">
      <alignment horizontal="center" vertical="center" wrapText="1"/>
    </xf>
    <xf numFmtId="0" fontId="9" fillId="0" borderId="15" xfId="4" applyFont="1" applyBorder="1" applyAlignment="1">
      <alignment horizontal="center" vertical="center" wrapText="1"/>
    </xf>
    <xf numFmtId="0" fontId="9" fillId="0" borderId="9" xfId="4" applyFont="1" applyBorder="1" applyAlignment="1">
      <alignment horizontal="center" vertical="center" wrapText="1"/>
    </xf>
    <xf numFmtId="0" fontId="9" fillId="0" borderId="10" xfId="4" applyBorder="1"/>
    <xf numFmtId="3" fontId="10" fillId="0" borderId="10" xfId="5" applyNumberFormat="1" applyFont="1" applyFill="1" applyBorder="1" applyAlignment="1">
      <alignment horizontal="center"/>
    </xf>
    <xf numFmtId="9" fontId="0" fillId="0" borderId="4" xfId="6" applyFont="1" applyBorder="1" applyAlignment="1">
      <alignment horizontal="center"/>
    </xf>
    <xf numFmtId="9" fontId="0" fillId="0" borderId="5" xfId="6" applyFont="1" applyBorder="1" applyAlignment="1">
      <alignment horizontal="center"/>
    </xf>
    <xf numFmtId="0" fontId="9" fillId="0" borderId="12" xfId="4" applyBorder="1"/>
    <xf numFmtId="9" fontId="0" fillId="0" borderId="6" xfId="6" applyFont="1" applyBorder="1" applyAlignment="1">
      <alignment horizontal="center"/>
    </xf>
    <xf numFmtId="164" fontId="0" fillId="0" borderId="0" xfId="1" applyNumberFormat="1" applyFont="1" applyBorder="1"/>
    <xf numFmtId="43" fontId="0" fillId="0" borderId="0" xfId="1" applyFont="1"/>
    <xf numFmtId="3" fontId="6" fillId="0" borderId="0" xfId="2" applyNumberFormat="1" applyFont="1" applyFill="1" applyBorder="1" applyAlignment="1" applyProtection="1">
      <alignment horizontal="left" vertical="distributed" wrapText="1"/>
    </xf>
    <xf numFmtId="3" fontId="5" fillId="0" borderId="13" xfId="2" applyNumberFormat="1" applyFont="1" applyFill="1" applyBorder="1" applyAlignment="1" applyProtection="1">
      <alignment horizontal="left" vertical="top" wrapText="1"/>
    </xf>
    <xf numFmtId="3" fontId="6" fillId="0" borderId="9" xfId="2" applyNumberFormat="1" applyFont="1" applyFill="1" applyBorder="1" applyAlignment="1" applyProtection="1">
      <alignment horizontal="left" wrapText="1"/>
    </xf>
    <xf numFmtId="39" fontId="6" fillId="0" borderId="14" xfId="2" applyFont="1" applyFill="1" applyBorder="1" applyAlignment="1">
      <alignment wrapText="1"/>
    </xf>
    <xf numFmtId="3" fontId="6" fillId="0" borderId="1" xfId="2" applyNumberFormat="1" applyFont="1" applyFill="1" applyBorder="1" applyAlignment="1" applyProtection="1">
      <alignment horizontal="center" vertical="center"/>
    </xf>
    <xf numFmtId="3" fontId="6" fillId="0" borderId="2" xfId="2" applyNumberFormat="1" applyFont="1" applyFill="1" applyBorder="1" applyAlignment="1" applyProtection="1">
      <alignment horizontal="center" vertical="center"/>
    </xf>
    <xf numFmtId="3" fontId="6" fillId="0" borderId="3" xfId="2" applyNumberFormat="1" applyFont="1" applyFill="1" applyBorder="1" applyAlignment="1" applyProtection="1">
      <alignment horizontal="center" vertical="center"/>
    </xf>
    <xf numFmtId="3" fontId="6" fillId="0" borderId="8" xfId="2" applyNumberFormat="1" applyFont="1" applyFill="1" applyBorder="1" applyAlignment="1">
      <alignment horizontal="left" vertical="distributed"/>
    </xf>
    <xf numFmtId="0" fontId="3" fillId="0" borderId="1" xfId="4" applyFont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9" fillId="0" borderId="1" xfId="4" applyBorder="1" applyAlignment="1">
      <alignment horizontal="left" wrapText="1"/>
    </xf>
    <xf numFmtId="0" fontId="9" fillId="0" borderId="2" xfId="4" applyBorder="1" applyAlignment="1">
      <alignment horizontal="left" wrapText="1"/>
    </xf>
    <xf numFmtId="0" fontId="9" fillId="0" borderId="3" xfId="4" applyBorder="1" applyAlignment="1">
      <alignment horizontal="left"/>
    </xf>
    <xf numFmtId="43" fontId="7" fillId="0" borderId="9" xfId="3" applyFont="1" applyFill="1" applyBorder="1" applyAlignment="1" applyProtection="1">
      <alignment horizontal="left" wrapText="1"/>
    </xf>
    <xf numFmtId="43" fontId="7" fillId="0" borderId="14" xfId="3" applyFont="1" applyFill="1" applyBorder="1" applyAlignment="1">
      <alignment wrapText="1"/>
    </xf>
    <xf numFmtId="43" fontId="7" fillId="0" borderId="1" xfId="3" applyFont="1" applyFill="1" applyBorder="1" applyAlignment="1" applyProtection="1">
      <alignment horizontal="center" vertical="center"/>
    </xf>
    <xf numFmtId="43" fontId="7" fillId="0" borderId="2" xfId="3" applyFont="1" applyFill="1" applyBorder="1" applyAlignment="1" applyProtection="1">
      <alignment horizontal="center" vertical="center"/>
    </xf>
    <xf numFmtId="43" fontId="7" fillId="0" borderId="3" xfId="3" applyFont="1" applyFill="1" applyBorder="1" applyAlignment="1" applyProtection="1">
      <alignment horizontal="center" vertical="center"/>
    </xf>
    <xf numFmtId="43" fontId="7" fillId="0" borderId="13" xfId="3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center" wrapText="1"/>
    </xf>
    <xf numFmtId="0" fontId="0" fillId="0" borderId="10" xfId="0" applyBorder="1"/>
    <xf numFmtId="43" fontId="0" fillId="0" borderId="0" xfId="1" applyFont="1" applyBorder="1"/>
    <xf numFmtId="0" fontId="2" fillId="0" borderId="15" xfId="0" applyFont="1" applyFill="1" applyBorder="1" applyAlignment="1">
      <alignment horizontal="center" wrapText="1"/>
    </xf>
  </cellXfs>
  <cellStyles count="32">
    <cellStyle name="Comma" xfId="1" builtinId="3"/>
    <cellStyle name="Comma 2" xfId="3"/>
    <cellStyle name="Comma 3" xfId="7"/>
    <cellStyle name="Comma 4" xfId="5"/>
    <cellStyle name="Comma 5" xfId="8"/>
    <cellStyle name="Currency 2" xfId="9"/>
    <cellStyle name="Currency0" xfId="10"/>
    <cellStyle name="Euro" xfId="11"/>
    <cellStyle name="Hyperlink 2" xfId="12"/>
    <cellStyle name="Hyperlink 3" xfId="13"/>
    <cellStyle name="Normal" xfId="0" builtinId="0"/>
    <cellStyle name="Normal 11 4" xfId="14"/>
    <cellStyle name="Normal 2" xfId="2"/>
    <cellStyle name="Normal 2 2" xfId="15"/>
    <cellStyle name="Normal 2 3" xfId="16"/>
    <cellStyle name="Normal 3" xfId="4"/>
    <cellStyle name="Normal 3 2" xfId="17"/>
    <cellStyle name="Normal 4" xfId="18"/>
    <cellStyle name="Normal 5" xfId="19"/>
    <cellStyle name="Normal 5 2" xfId="20"/>
    <cellStyle name="Normal 5 3" xfId="21"/>
    <cellStyle name="Normal 7 2" xfId="22"/>
    <cellStyle name="Normal 7 2 2" xfId="23"/>
    <cellStyle name="Normal 7 2 2 2" xfId="24"/>
    <cellStyle name="Normal 7 2 2 3" xfId="25"/>
    <cellStyle name="Normal 8" xfId="26"/>
    <cellStyle name="Normal 8 2" xfId="27"/>
    <cellStyle name="Percent 2" xfId="6"/>
    <cellStyle name="Percent 2 2" xfId="28"/>
    <cellStyle name="Percent 3" xfId="29"/>
    <cellStyle name="Percent 3 2" xfId="30"/>
    <cellStyle name="Percent 5 3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echt/Documents/Data%20for%20Brief_9.4.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ers/Ibp/Center/Projects/09118%20-%20Alternative%20Funding%20Models%20for%20Higher%20Education/State%20Funding%20for%20Higher%20Ed/Data%20for%20Briefs%20Workbooks/Data%20for%20Brief_9.4.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appropri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and Qs"/>
      <sheetName val="Notes for Hannah"/>
      <sheetName val="Approp&amp;Enroll Source Notes"/>
      <sheetName val="B1. F1 Tuition"/>
      <sheetName val="Data for B1. F1"/>
      <sheetName val="B1. F2 Funding per FTE"/>
      <sheetName val="Data for B1. F2"/>
      <sheetName val="B1. F3 Per Personal Income"/>
      <sheetName val="Data for B1. F3"/>
      <sheetName val="B1. F4 In-State"/>
      <sheetName val="Data for B1. F4"/>
      <sheetName val="B1. F5 Two-Year FTE"/>
      <sheetName val="Data for B1. F5"/>
      <sheetName val="B1. F6 Expenditure per FTE"/>
      <sheetName val="Data for B1. F6"/>
      <sheetName val="B1. F7 Grants"/>
      <sheetName val="Data for B1. F7"/>
      <sheetName val="B1. F8 Need-based"/>
      <sheetName val="Data for B1. F8"/>
      <sheetName val="B1. A1 Median Incomes"/>
      <sheetName val="B1. A2 Tuition"/>
      <sheetName val="B1. A3 Tuition Ratios"/>
      <sheetName val="B1. A4 Expenditures"/>
      <sheetName val="B1. A5 Need-based"/>
      <sheetName val="B2. T1 National"/>
      <sheetName val="B2. T2 Funding per FTE"/>
      <sheetName val="B2. F1 Single-Year Fluctuation"/>
      <sheetName val="B2. F2 Enrollment"/>
      <sheetName val="Data for B2. F2"/>
      <sheetName val="B2. F3 Funding &amp; Enrollment"/>
      <sheetName val="Data for B2. F3"/>
      <sheetName val="B2. F4.A 4-Year Tuition"/>
      <sheetName val="B2. F4.B 2-Year Tuition"/>
      <sheetName val="B2. A1 Total Appropriations"/>
      <sheetName val="Appropriations"/>
      <sheetName val="Enrollments"/>
      <sheetName val="B2. A2 Fluctuation"/>
      <sheetName val="B2. A3 Enrollment"/>
      <sheetName val="B2. A4 Tuition"/>
      <sheetName val="B2 Possible Figure Per-St Fund"/>
      <sheetName val="CPI"/>
      <sheetName val="Median Income"/>
      <sheetName val="CPS income"/>
      <sheetName val="Total appropriations"/>
      <sheetName val="per FTE by state"/>
      <sheetName val="per personal income"/>
      <sheetName val="total by state over time_2015$"/>
      <sheetName val="total by state over time_2014$"/>
      <sheetName val="Enrollment"/>
      <sheetName val="Per FTE by state over time"/>
      <sheetName val="New Definition 4-yr"/>
      <sheetName val="Expenditures"/>
      <sheetName val="Migration"/>
      <sheetName val="Tuition"/>
      <sheetName val="Tuition Increases"/>
      <sheetName val="College Board"/>
      <sheetName val="grant aid_state support"/>
      <sheetName val="State Grants"/>
      <sheetName val="total by state over time"/>
      <sheetName val="Grapevine Sources All Years"/>
      <sheetName val="FTE enrollment over time"/>
      <sheetName val="2013 FTE enrollment by state"/>
      <sheetName val="2012 FTE Enrollment by state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>
        <row r="2">
          <cell r="B2">
            <v>60636380000</v>
          </cell>
          <cell r="C2">
            <v>62700486000</v>
          </cell>
          <cell r="D2">
            <v>62429873000</v>
          </cell>
          <cell r="E2">
            <v>60788467000</v>
          </cell>
          <cell r="F2">
            <v>63090983000</v>
          </cell>
          <cell r="G2">
            <v>66714873000</v>
          </cell>
          <cell r="H2">
            <v>72787633000</v>
          </cell>
          <cell r="I2">
            <v>77800730000</v>
          </cell>
          <cell r="J2">
            <v>78527989000</v>
          </cell>
          <cell r="K2">
            <v>78346810834</v>
          </cell>
          <cell r="L2">
            <v>78503741153</v>
          </cell>
          <cell r="M2">
            <v>72261801741.639999</v>
          </cell>
          <cell r="N2">
            <v>72493483463.559998</v>
          </cell>
          <cell r="O2">
            <v>76950508609.179993</v>
          </cell>
          <cell r="P2">
            <v>80973621291.809998</v>
          </cell>
        </row>
        <row r="3">
          <cell r="B3">
            <v>81963987877.407043</v>
          </cell>
          <cell r="C3">
            <v>83279634100.843658</v>
          </cell>
          <cell r="D3">
            <v>81136808893.46405</v>
          </cell>
          <cell r="E3">
            <v>77312471500.413315</v>
          </cell>
          <cell r="F3">
            <v>77896752400.546448</v>
          </cell>
          <cell r="G3">
            <v>79349293684.780334</v>
          </cell>
          <cell r="H3">
            <v>84389689094.185135</v>
          </cell>
          <cell r="I3">
            <v>86978849801.911163</v>
          </cell>
          <cell r="J3">
            <v>86583112571.326126</v>
          </cell>
          <cell r="K3">
            <v>85555394253.987183</v>
          </cell>
          <cell r="L3">
            <v>84039238980.295547</v>
          </cell>
          <cell r="M3">
            <v>75155208975.564392</v>
          </cell>
          <cell r="N3">
            <v>74161819476.297516</v>
          </cell>
          <cell r="O3">
            <v>77510745906.266434</v>
          </cell>
          <cell r="P3">
            <v>80973621291.809998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M259"/>
  <sheetViews>
    <sheetView showGridLines="0" zoomScaleNormal="100" workbookViewId="0">
      <selection activeCell="C12" sqref="C12"/>
    </sheetView>
  </sheetViews>
  <sheetFormatPr defaultColWidth="11" defaultRowHeight="12" customHeight="1" x14ac:dyDescent="0.25"/>
  <cols>
    <col min="1" max="1" width="28.28515625" style="5" customWidth="1"/>
    <col min="2" max="2" width="8.85546875" style="5" customWidth="1"/>
    <col min="3" max="3" width="11.140625" style="5" customWidth="1"/>
    <col min="4" max="4" width="10" style="5" customWidth="1"/>
    <col min="5" max="5" width="10.140625" style="5" customWidth="1"/>
    <col min="6" max="7" width="8.85546875" style="5" customWidth="1"/>
    <col min="8" max="9" width="10" style="5" customWidth="1"/>
    <col min="10" max="11" width="8.85546875" style="5" customWidth="1"/>
    <col min="12" max="13" width="10" style="5" customWidth="1"/>
    <col min="14" max="16384" width="11" style="5"/>
  </cols>
  <sheetData>
    <row r="1" spans="1:13" ht="25.5" customHeight="1" x14ac:dyDescent="0.25">
      <c r="A1" s="65" t="s">
        <v>106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12" customHeight="1" x14ac:dyDescent="0.25">
      <c r="A2" s="66" t="s">
        <v>107</v>
      </c>
      <c r="B2" s="68" t="s">
        <v>108</v>
      </c>
      <c r="C2" s="69"/>
      <c r="D2" s="69"/>
      <c r="E2" s="70"/>
      <c r="F2" s="68" t="s">
        <v>109</v>
      </c>
      <c r="G2" s="69"/>
      <c r="H2" s="69"/>
      <c r="I2" s="69"/>
      <c r="J2" s="68" t="s">
        <v>110</v>
      </c>
      <c r="K2" s="69"/>
      <c r="L2" s="69"/>
      <c r="M2" s="69"/>
    </row>
    <row r="3" spans="1:13" ht="64.5" customHeight="1" x14ac:dyDescent="0.25">
      <c r="A3" s="67"/>
      <c r="B3" s="6" t="s">
        <v>111</v>
      </c>
      <c r="C3" s="6" t="s">
        <v>112</v>
      </c>
      <c r="D3" s="6" t="s">
        <v>113</v>
      </c>
      <c r="E3" s="6" t="s">
        <v>114</v>
      </c>
      <c r="F3" s="6" t="s">
        <v>111</v>
      </c>
      <c r="G3" s="6" t="s">
        <v>112</v>
      </c>
      <c r="H3" s="6" t="s">
        <v>113</v>
      </c>
      <c r="I3" s="6" t="s">
        <v>114</v>
      </c>
      <c r="J3" s="6" t="s">
        <v>111</v>
      </c>
      <c r="K3" s="6" t="s">
        <v>112</v>
      </c>
      <c r="L3" s="6" t="s">
        <v>113</v>
      </c>
      <c r="M3" s="7" t="s">
        <v>114</v>
      </c>
    </row>
    <row r="4" spans="1:13" s="11" customFormat="1" ht="12" customHeight="1" x14ac:dyDescent="0.25">
      <c r="A4" s="8" t="s">
        <v>115</v>
      </c>
      <c r="B4" s="9" t="s">
        <v>116</v>
      </c>
      <c r="C4" s="9" t="s">
        <v>117</v>
      </c>
      <c r="D4" s="9" t="s">
        <v>118</v>
      </c>
      <c r="E4" s="9">
        <v>5</v>
      </c>
      <c r="F4" s="9">
        <v>6</v>
      </c>
      <c r="G4" s="9">
        <v>7</v>
      </c>
      <c r="H4" s="9">
        <v>8</v>
      </c>
      <c r="I4" s="10">
        <v>9</v>
      </c>
      <c r="J4" s="9">
        <v>10</v>
      </c>
      <c r="K4" s="9">
        <v>11</v>
      </c>
      <c r="L4" s="9">
        <v>12</v>
      </c>
      <c r="M4" s="10">
        <v>13</v>
      </c>
    </row>
    <row r="5" spans="1:13" s="15" customFormat="1" ht="13.5" customHeight="1" x14ac:dyDescent="0.25">
      <c r="A5" s="12" t="s">
        <v>119</v>
      </c>
      <c r="B5" s="13">
        <v>756084</v>
      </c>
      <c r="C5" s="13">
        <v>1131886</v>
      </c>
      <c r="D5" s="13">
        <v>349311</v>
      </c>
      <c r="E5" s="14">
        <v>84727</v>
      </c>
      <c r="F5" s="14">
        <v>54346</v>
      </c>
      <c r="G5" s="14">
        <v>526506</v>
      </c>
      <c r="H5" s="14">
        <v>325427</v>
      </c>
      <c r="I5" s="14">
        <v>79483</v>
      </c>
      <c r="J5" s="14">
        <v>207108</v>
      </c>
      <c r="K5" s="14">
        <v>132654</v>
      </c>
      <c r="L5" s="14">
        <v>79491</v>
      </c>
      <c r="M5" s="14">
        <v>5852</v>
      </c>
    </row>
    <row r="6" spans="1:13" s="11" customFormat="1" ht="12" customHeight="1" x14ac:dyDescent="0.25">
      <c r="A6" s="16" t="s">
        <v>120</v>
      </c>
      <c r="B6" s="17">
        <v>10284</v>
      </c>
      <c r="C6" s="17">
        <v>21529</v>
      </c>
      <c r="D6" s="17">
        <v>9288</v>
      </c>
      <c r="E6" s="17">
        <v>1733</v>
      </c>
      <c r="F6" s="17">
        <v>144</v>
      </c>
      <c r="G6" s="17">
        <v>3619</v>
      </c>
      <c r="H6" s="17">
        <v>674</v>
      </c>
      <c r="I6" s="17">
        <v>520</v>
      </c>
      <c r="J6" s="17">
        <v>2724</v>
      </c>
      <c r="K6" s="17">
        <v>2291</v>
      </c>
      <c r="L6" s="17">
        <v>1440</v>
      </c>
      <c r="M6" s="18">
        <v>3</v>
      </c>
    </row>
    <row r="7" spans="1:13" s="11" customFormat="1" ht="12" customHeight="1" x14ac:dyDescent="0.25">
      <c r="A7" s="16" t="s">
        <v>121</v>
      </c>
      <c r="B7" s="19">
        <v>1120</v>
      </c>
      <c r="C7" s="19">
        <v>1612</v>
      </c>
      <c r="D7" s="19">
        <v>650</v>
      </c>
      <c r="E7" s="19">
        <v>50</v>
      </c>
      <c r="F7" s="19">
        <v>15</v>
      </c>
      <c r="G7" s="19">
        <v>80</v>
      </c>
      <c r="H7" s="19">
        <v>53</v>
      </c>
      <c r="I7" s="19">
        <v>0</v>
      </c>
      <c r="J7" s="19">
        <v>571</v>
      </c>
      <c r="K7" s="19">
        <v>58</v>
      </c>
      <c r="L7" s="19">
        <v>0</v>
      </c>
      <c r="M7" s="20">
        <v>0</v>
      </c>
    </row>
    <row r="8" spans="1:13" s="11" customFormat="1" ht="12" customHeight="1" x14ac:dyDescent="0.25">
      <c r="A8" s="16" t="s">
        <v>122</v>
      </c>
      <c r="B8" s="19">
        <v>16823</v>
      </c>
      <c r="C8" s="19">
        <v>23775</v>
      </c>
      <c r="D8" s="19">
        <v>7121</v>
      </c>
      <c r="E8" s="19">
        <v>1787</v>
      </c>
      <c r="F8" s="19">
        <v>8</v>
      </c>
      <c r="G8" s="19">
        <v>937</v>
      </c>
      <c r="H8" s="19">
        <v>1298</v>
      </c>
      <c r="I8" s="19">
        <v>595</v>
      </c>
      <c r="J8" s="19">
        <v>46159</v>
      </c>
      <c r="K8" s="19">
        <v>39995</v>
      </c>
      <c r="L8" s="19">
        <v>27759</v>
      </c>
      <c r="M8" s="20">
        <v>1151</v>
      </c>
    </row>
    <row r="9" spans="1:13" s="11" customFormat="1" ht="12" customHeight="1" x14ac:dyDescent="0.25">
      <c r="A9" s="16" t="s">
        <v>123</v>
      </c>
      <c r="B9" s="19">
        <v>8122</v>
      </c>
      <c r="C9" s="19">
        <v>11458</v>
      </c>
      <c r="D9" s="19">
        <v>4775</v>
      </c>
      <c r="E9" s="19">
        <v>855</v>
      </c>
      <c r="F9" s="19">
        <v>121</v>
      </c>
      <c r="G9" s="19">
        <v>2558</v>
      </c>
      <c r="H9" s="19">
        <v>487</v>
      </c>
      <c r="I9" s="19">
        <v>58</v>
      </c>
      <c r="J9" s="19">
        <v>402</v>
      </c>
      <c r="K9" s="19">
        <v>173</v>
      </c>
      <c r="L9" s="19">
        <v>58</v>
      </c>
      <c r="M9" s="20">
        <v>0</v>
      </c>
    </row>
    <row r="10" spans="1:13" s="11" customFormat="1" ht="12" customHeight="1" x14ac:dyDescent="0.25">
      <c r="A10" s="16" t="s">
        <v>124</v>
      </c>
      <c r="B10" s="19">
        <v>89284</v>
      </c>
      <c r="C10" s="19">
        <v>125326</v>
      </c>
      <c r="D10" s="19">
        <v>29548</v>
      </c>
      <c r="E10" s="19">
        <v>6900</v>
      </c>
      <c r="F10" s="19">
        <v>1189</v>
      </c>
      <c r="G10" s="19">
        <v>34681</v>
      </c>
      <c r="H10" s="19">
        <v>33074</v>
      </c>
      <c r="I10" s="19">
        <v>10141</v>
      </c>
      <c r="J10" s="19">
        <v>24139</v>
      </c>
      <c r="K10" s="19">
        <v>12403</v>
      </c>
      <c r="L10" s="19">
        <v>5880</v>
      </c>
      <c r="M10" s="20">
        <v>407</v>
      </c>
    </row>
    <row r="11" spans="1:13" s="11" customFormat="1" ht="10.5" customHeight="1" x14ac:dyDescent="0.25">
      <c r="A11" s="2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</row>
    <row r="12" spans="1:13" s="11" customFormat="1" ht="12" customHeight="1" x14ac:dyDescent="0.25">
      <c r="A12" s="16" t="s">
        <v>125</v>
      </c>
      <c r="B12" s="19">
        <v>7814</v>
      </c>
      <c r="C12" s="19">
        <v>22575</v>
      </c>
      <c r="D12" s="19">
        <v>6980</v>
      </c>
      <c r="E12" s="19">
        <v>1668</v>
      </c>
      <c r="F12" s="19">
        <v>351</v>
      </c>
      <c r="G12" s="19">
        <v>3996</v>
      </c>
      <c r="H12" s="19">
        <v>4655</v>
      </c>
      <c r="I12" s="19">
        <v>589</v>
      </c>
      <c r="J12" s="19">
        <v>8774</v>
      </c>
      <c r="K12" s="19">
        <v>4565</v>
      </c>
      <c r="L12" s="19">
        <v>3771</v>
      </c>
      <c r="M12" s="20">
        <v>95</v>
      </c>
    </row>
    <row r="13" spans="1:13" s="11" customFormat="1" ht="12" customHeight="1" x14ac:dyDescent="0.25">
      <c r="A13" s="16" t="s">
        <v>126</v>
      </c>
      <c r="B13" s="19">
        <v>5420</v>
      </c>
      <c r="C13" s="19">
        <v>11145</v>
      </c>
      <c r="D13" s="19">
        <v>3253</v>
      </c>
      <c r="E13" s="19">
        <v>801</v>
      </c>
      <c r="F13" s="19">
        <v>832</v>
      </c>
      <c r="G13" s="19">
        <v>9112</v>
      </c>
      <c r="H13" s="19">
        <v>6021</v>
      </c>
      <c r="I13" s="19">
        <v>1153</v>
      </c>
      <c r="J13" s="19">
        <v>259</v>
      </c>
      <c r="K13" s="19">
        <v>453</v>
      </c>
      <c r="L13" s="19">
        <v>183</v>
      </c>
      <c r="M13" s="20">
        <v>0</v>
      </c>
    </row>
    <row r="14" spans="1:13" s="11" customFormat="1" ht="12" customHeight="1" x14ac:dyDescent="0.25">
      <c r="A14" s="16" t="s">
        <v>127</v>
      </c>
      <c r="B14" s="19">
        <v>1735</v>
      </c>
      <c r="C14" s="19">
        <v>4040</v>
      </c>
      <c r="D14" s="19">
        <v>897</v>
      </c>
      <c r="E14" s="19">
        <v>277</v>
      </c>
      <c r="F14" s="19">
        <v>199</v>
      </c>
      <c r="G14" s="19">
        <v>1821</v>
      </c>
      <c r="H14" s="19">
        <v>1764</v>
      </c>
      <c r="I14" s="19">
        <v>308</v>
      </c>
      <c r="J14" s="19">
        <v>13</v>
      </c>
      <c r="K14" s="19">
        <v>24</v>
      </c>
      <c r="L14" s="19">
        <v>19</v>
      </c>
      <c r="M14" s="20">
        <v>0</v>
      </c>
    </row>
    <row r="15" spans="1:13" s="11" customFormat="1" ht="12" customHeight="1" x14ac:dyDescent="0.25">
      <c r="A15" s="16" t="s">
        <v>128</v>
      </c>
      <c r="B15" s="19">
        <v>170</v>
      </c>
      <c r="C15" s="19">
        <v>398</v>
      </c>
      <c r="D15" s="19">
        <v>65</v>
      </c>
      <c r="E15" s="19">
        <v>93</v>
      </c>
      <c r="F15" s="19">
        <v>156</v>
      </c>
      <c r="G15" s="19">
        <v>8439</v>
      </c>
      <c r="H15" s="19">
        <v>9841</v>
      </c>
      <c r="I15" s="19">
        <v>3474</v>
      </c>
      <c r="J15" s="19">
        <v>137</v>
      </c>
      <c r="K15" s="19">
        <v>375</v>
      </c>
      <c r="L15" s="19">
        <v>307</v>
      </c>
      <c r="M15" s="20">
        <v>0</v>
      </c>
    </row>
    <row r="16" spans="1:13" s="11" customFormat="1" ht="12" customHeight="1" x14ac:dyDescent="0.25">
      <c r="A16" s="16" t="s">
        <v>129</v>
      </c>
      <c r="B16" s="19">
        <v>79362</v>
      </c>
      <c r="C16" s="19">
        <v>61446</v>
      </c>
      <c r="D16" s="19">
        <v>17149</v>
      </c>
      <c r="E16" s="19">
        <v>4395</v>
      </c>
      <c r="F16" s="19">
        <v>7419</v>
      </c>
      <c r="G16" s="19">
        <v>22527</v>
      </c>
      <c r="H16" s="19">
        <v>13376</v>
      </c>
      <c r="I16" s="19">
        <v>3895</v>
      </c>
      <c r="J16" s="19">
        <v>15778</v>
      </c>
      <c r="K16" s="19">
        <v>7006</v>
      </c>
      <c r="L16" s="19">
        <v>3334</v>
      </c>
      <c r="M16" s="20">
        <v>1195</v>
      </c>
    </row>
    <row r="17" spans="1:13" s="11" customFormat="1" ht="10.5" customHeight="1" x14ac:dyDescent="0.25">
      <c r="A17" s="2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</row>
    <row r="18" spans="1:13" s="11" customFormat="1" ht="12" customHeight="1" x14ac:dyDescent="0.25">
      <c r="A18" s="16" t="s">
        <v>130</v>
      </c>
      <c r="B18" s="19">
        <v>14496</v>
      </c>
      <c r="C18" s="19">
        <v>33656</v>
      </c>
      <c r="D18" s="19">
        <v>10928</v>
      </c>
      <c r="E18" s="19">
        <v>2341</v>
      </c>
      <c r="F18" s="19">
        <v>1212</v>
      </c>
      <c r="G18" s="19">
        <v>9886</v>
      </c>
      <c r="H18" s="19">
        <v>4923</v>
      </c>
      <c r="I18" s="19">
        <v>1542</v>
      </c>
      <c r="J18" s="19">
        <v>3020</v>
      </c>
      <c r="K18" s="19">
        <v>2679</v>
      </c>
      <c r="L18" s="19">
        <v>1939</v>
      </c>
      <c r="M18" s="20">
        <v>385</v>
      </c>
    </row>
    <row r="19" spans="1:13" s="11" customFormat="1" ht="12" customHeight="1" x14ac:dyDescent="0.25">
      <c r="A19" s="16" t="s">
        <v>131</v>
      </c>
      <c r="B19" s="19">
        <v>3054</v>
      </c>
      <c r="C19" s="19">
        <v>4055</v>
      </c>
      <c r="D19" s="19">
        <v>1287</v>
      </c>
      <c r="E19" s="19">
        <v>494</v>
      </c>
      <c r="F19" s="19">
        <v>554</v>
      </c>
      <c r="G19" s="19">
        <v>1858</v>
      </c>
      <c r="H19" s="19">
        <v>685</v>
      </c>
      <c r="I19" s="19">
        <v>0</v>
      </c>
      <c r="J19" s="19">
        <v>591</v>
      </c>
      <c r="K19" s="19">
        <v>103</v>
      </c>
      <c r="L19" s="19">
        <v>143</v>
      </c>
      <c r="M19" s="20">
        <v>39</v>
      </c>
    </row>
    <row r="20" spans="1:13" s="11" customFormat="1" ht="12" customHeight="1" x14ac:dyDescent="0.25">
      <c r="A20" s="16" t="s">
        <v>132</v>
      </c>
      <c r="B20" s="19">
        <v>2847</v>
      </c>
      <c r="C20" s="19">
        <v>5980</v>
      </c>
      <c r="D20" s="19">
        <v>1765</v>
      </c>
      <c r="E20" s="19">
        <v>331</v>
      </c>
      <c r="F20" s="19">
        <v>1385</v>
      </c>
      <c r="G20" s="19">
        <v>3667</v>
      </c>
      <c r="H20" s="19">
        <v>248</v>
      </c>
      <c r="I20" s="19">
        <v>0</v>
      </c>
      <c r="J20" s="19">
        <v>708</v>
      </c>
      <c r="K20" s="19">
        <v>134</v>
      </c>
      <c r="L20" s="19">
        <v>28</v>
      </c>
      <c r="M20" s="20">
        <v>0</v>
      </c>
    </row>
    <row r="21" spans="1:13" s="11" customFormat="1" ht="12" customHeight="1" x14ac:dyDescent="0.25">
      <c r="A21" s="16" t="s">
        <v>133</v>
      </c>
      <c r="B21" s="19">
        <v>32516</v>
      </c>
      <c r="C21" s="19">
        <v>34658</v>
      </c>
      <c r="D21" s="19">
        <v>12630</v>
      </c>
      <c r="E21" s="19">
        <v>2970</v>
      </c>
      <c r="F21" s="19">
        <v>1687</v>
      </c>
      <c r="G21" s="19">
        <v>30227</v>
      </c>
      <c r="H21" s="19">
        <v>26245</v>
      </c>
      <c r="I21" s="19">
        <v>5007</v>
      </c>
      <c r="J21" s="19">
        <v>7415</v>
      </c>
      <c r="K21" s="19">
        <v>7570</v>
      </c>
      <c r="L21" s="19">
        <v>4763</v>
      </c>
      <c r="M21" s="20">
        <v>152</v>
      </c>
    </row>
    <row r="22" spans="1:13" s="11" customFormat="1" ht="12" customHeight="1" x14ac:dyDescent="0.25">
      <c r="A22" s="16" t="s">
        <v>134</v>
      </c>
      <c r="B22" s="19">
        <v>12267</v>
      </c>
      <c r="C22" s="19">
        <v>29853</v>
      </c>
      <c r="D22" s="19">
        <v>9275</v>
      </c>
      <c r="E22" s="19">
        <v>2549</v>
      </c>
      <c r="F22" s="19">
        <v>1822</v>
      </c>
      <c r="G22" s="19">
        <v>14752</v>
      </c>
      <c r="H22" s="19">
        <v>4757</v>
      </c>
      <c r="I22" s="19">
        <v>913</v>
      </c>
      <c r="J22" s="19">
        <v>5341</v>
      </c>
      <c r="K22" s="19">
        <v>927</v>
      </c>
      <c r="L22" s="19">
        <v>183</v>
      </c>
      <c r="M22" s="20">
        <v>0</v>
      </c>
    </row>
    <row r="23" spans="1:13" s="11" customFormat="1" ht="10.5" customHeight="1" x14ac:dyDescent="0.25">
      <c r="A23" s="21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</row>
    <row r="24" spans="1:13" s="11" customFormat="1" ht="12" customHeight="1" x14ac:dyDescent="0.25">
      <c r="A24" s="16" t="s">
        <v>135</v>
      </c>
      <c r="B24" s="19">
        <v>12735</v>
      </c>
      <c r="C24" s="19">
        <v>11672</v>
      </c>
      <c r="D24" s="19">
        <v>2976</v>
      </c>
      <c r="E24" s="19">
        <v>1480</v>
      </c>
      <c r="F24" s="19">
        <v>645</v>
      </c>
      <c r="G24" s="19">
        <v>10558</v>
      </c>
      <c r="H24" s="19">
        <v>2264</v>
      </c>
      <c r="I24" s="19">
        <v>1353</v>
      </c>
      <c r="J24" s="19">
        <v>7135</v>
      </c>
      <c r="K24" s="19">
        <v>18446</v>
      </c>
      <c r="L24" s="19">
        <v>6860</v>
      </c>
      <c r="M24" s="20">
        <v>124</v>
      </c>
    </row>
    <row r="25" spans="1:13" s="11" customFormat="1" ht="12" customHeight="1" x14ac:dyDescent="0.25">
      <c r="A25" s="16" t="s">
        <v>136</v>
      </c>
      <c r="B25" s="19">
        <v>8925</v>
      </c>
      <c r="C25" s="19">
        <v>15004</v>
      </c>
      <c r="D25" s="19">
        <v>5306</v>
      </c>
      <c r="E25" s="19">
        <v>1324</v>
      </c>
      <c r="F25" s="19">
        <v>624</v>
      </c>
      <c r="G25" s="19">
        <v>3935</v>
      </c>
      <c r="H25" s="19">
        <v>1702</v>
      </c>
      <c r="I25" s="19">
        <v>128</v>
      </c>
      <c r="J25" s="19">
        <v>669</v>
      </c>
      <c r="K25" s="19">
        <v>60</v>
      </c>
      <c r="L25" s="19">
        <v>13</v>
      </c>
      <c r="M25" s="20">
        <v>0</v>
      </c>
    </row>
    <row r="26" spans="1:13" s="11" customFormat="1" ht="12" customHeight="1" x14ac:dyDescent="0.25">
      <c r="A26" s="16" t="s">
        <v>137</v>
      </c>
      <c r="B26" s="19">
        <v>9757</v>
      </c>
      <c r="C26" s="19">
        <v>16202</v>
      </c>
      <c r="D26" s="19">
        <v>6057</v>
      </c>
      <c r="E26" s="19">
        <v>1631</v>
      </c>
      <c r="F26" s="19">
        <v>727</v>
      </c>
      <c r="G26" s="19">
        <v>4667</v>
      </c>
      <c r="H26" s="19">
        <v>2996</v>
      </c>
      <c r="I26" s="19">
        <v>215</v>
      </c>
      <c r="J26" s="19">
        <v>4196</v>
      </c>
      <c r="K26" s="19">
        <v>662</v>
      </c>
      <c r="L26" s="19">
        <v>358</v>
      </c>
      <c r="M26" s="20">
        <v>89</v>
      </c>
    </row>
    <row r="27" spans="1:13" s="11" customFormat="1" ht="12" customHeight="1" x14ac:dyDescent="0.25">
      <c r="A27" s="16" t="s">
        <v>138</v>
      </c>
      <c r="B27" s="19">
        <v>5938</v>
      </c>
      <c r="C27" s="19">
        <v>18582</v>
      </c>
      <c r="D27" s="19">
        <v>5142</v>
      </c>
      <c r="E27" s="19">
        <v>1583</v>
      </c>
      <c r="F27" s="19">
        <v>595</v>
      </c>
      <c r="G27" s="19">
        <v>3202</v>
      </c>
      <c r="H27" s="19">
        <v>1994</v>
      </c>
      <c r="I27" s="19">
        <v>1002</v>
      </c>
      <c r="J27" s="19">
        <v>1174</v>
      </c>
      <c r="K27" s="19">
        <v>231</v>
      </c>
      <c r="L27" s="19">
        <v>139</v>
      </c>
      <c r="M27" s="20">
        <v>0</v>
      </c>
    </row>
    <row r="28" spans="1:13" s="11" customFormat="1" ht="12" customHeight="1" x14ac:dyDescent="0.25">
      <c r="A28" s="16" t="s">
        <v>139</v>
      </c>
      <c r="B28" s="19">
        <v>2593</v>
      </c>
      <c r="C28" s="19">
        <v>4581</v>
      </c>
      <c r="D28" s="19">
        <v>927</v>
      </c>
      <c r="E28" s="19">
        <v>153</v>
      </c>
      <c r="F28" s="19">
        <v>230</v>
      </c>
      <c r="G28" s="19">
        <v>3098</v>
      </c>
      <c r="H28" s="19">
        <v>970</v>
      </c>
      <c r="I28" s="19">
        <v>230</v>
      </c>
      <c r="J28" s="19">
        <v>498</v>
      </c>
      <c r="K28" s="19">
        <v>5</v>
      </c>
      <c r="L28" s="19">
        <v>0</v>
      </c>
      <c r="M28" s="20">
        <v>0</v>
      </c>
    </row>
    <row r="29" spans="1:13" s="11" customFormat="1" ht="10.5" customHeight="1" x14ac:dyDescent="0.25">
      <c r="A29" s="2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</row>
    <row r="30" spans="1:13" s="11" customFormat="1" ht="12" customHeight="1" x14ac:dyDescent="0.25">
      <c r="A30" s="16" t="s">
        <v>140</v>
      </c>
      <c r="B30" s="19">
        <v>14250</v>
      </c>
      <c r="C30" s="19">
        <v>23931</v>
      </c>
      <c r="D30" s="19">
        <v>9892</v>
      </c>
      <c r="E30" s="19">
        <v>2142</v>
      </c>
      <c r="F30" s="19">
        <v>18</v>
      </c>
      <c r="G30" s="19">
        <v>6401</v>
      </c>
      <c r="H30" s="19">
        <v>7626</v>
      </c>
      <c r="I30" s="19">
        <v>680</v>
      </c>
      <c r="J30" s="19">
        <v>888</v>
      </c>
      <c r="K30" s="19">
        <v>531</v>
      </c>
      <c r="L30" s="19">
        <v>327</v>
      </c>
      <c r="M30" s="20">
        <v>0</v>
      </c>
    </row>
    <row r="31" spans="1:13" s="11" customFormat="1" ht="12" customHeight="1" x14ac:dyDescent="0.25">
      <c r="A31" s="16" t="s">
        <v>141</v>
      </c>
      <c r="B31" s="19">
        <v>10998</v>
      </c>
      <c r="C31" s="19">
        <v>18121</v>
      </c>
      <c r="D31" s="19">
        <v>5823</v>
      </c>
      <c r="E31" s="19">
        <v>678</v>
      </c>
      <c r="F31" s="19">
        <v>1589</v>
      </c>
      <c r="G31" s="19">
        <v>37246</v>
      </c>
      <c r="H31" s="19">
        <v>30038</v>
      </c>
      <c r="I31" s="19">
        <v>7468</v>
      </c>
      <c r="J31" s="19">
        <v>1058</v>
      </c>
      <c r="K31" s="19">
        <v>456</v>
      </c>
      <c r="L31" s="19">
        <v>94</v>
      </c>
      <c r="M31" s="20">
        <v>0</v>
      </c>
    </row>
    <row r="32" spans="1:13" s="11" customFormat="1" ht="12" customHeight="1" x14ac:dyDescent="0.25">
      <c r="A32" s="16" t="s">
        <v>142</v>
      </c>
      <c r="B32" s="19">
        <v>27059</v>
      </c>
      <c r="C32" s="19">
        <v>43645</v>
      </c>
      <c r="D32" s="19">
        <v>16582</v>
      </c>
      <c r="E32" s="19">
        <v>4008</v>
      </c>
      <c r="F32" s="19">
        <v>4838</v>
      </c>
      <c r="G32" s="19">
        <v>13591</v>
      </c>
      <c r="H32" s="19">
        <v>4709</v>
      </c>
      <c r="I32" s="19">
        <v>1876</v>
      </c>
      <c r="J32" s="19">
        <v>1425</v>
      </c>
      <c r="K32" s="19">
        <v>579</v>
      </c>
      <c r="L32" s="19">
        <v>101</v>
      </c>
      <c r="M32" s="20">
        <v>0</v>
      </c>
    </row>
    <row r="33" spans="1:13" s="11" customFormat="1" ht="12" customHeight="1" x14ac:dyDescent="0.25">
      <c r="A33" s="16" t="s">
        <v>143</v>
      </c>
      <c r="B33" s="19">
        <v>16575</v>
      </c>
      <c r="C33" s="19">
        <v>21319</v>
      </c>
      <c r="D33" s="19">
        <v>5349</v>
      </c>
      <c r="E33" s="19">
        <v>1703</v>
      </c>
      <c r="F33" s="19">
        <v>700</v>
      </c>
      <c r="G33" s="19">
        <v>10850</v>
      </c>
      <c r="H33" s="19">
        <v>5043</v>
      </c>
      <c r="I33" s="19">
        <v>1163</v>
      </c>
      <c r="J33" s="19">
        <v>3205</v>
      </c>
      <c r="K33" s="19">
        <v>2811</v>
      </c>
      <c r="L33" s="19">
        <v>10217</v>
      </c>
      <c r="M33" s="20">
        <v>1417</v>
      </c>
    </row>
    <row r="34" spans="1:13" s="11" customFormat="1" ht="12" customHeight="1" x14ac:dyDescent="0.25">
      <c r="A34" s="16" t="s">
        <v>144</v>
      </c>
      <c r="B34" s="19">
        <v>12305</v>
      </c>
      <c r="C34" s="19">
        <v>11214</v>
      </c>
      <c r="D34" s="19">
        <v>3452</v>
      </c>
      <c r="E34" s="19">
        <v>1050</v>
      </c>
      <c r="F34" s="19">
        <v>61</v>
      </c>
      <c r="G34" s="19">
        <v>2302</v>
      </c>
      <c r="H34" s="19">
        <v>1355</v>
      </c>
      <c r="I34" s="19">
        <v>167</v>
      </c>
      <c r="J34" s="19">
        <v>630</v>
      </c>
      <c r="K34" s="19">
        <v>0</v>
      </c>
      <c r="L34" s="19">
        <v>2</v>
      </c>
      <c r="M34" s="20">
        <v>0</v>
      </c>
    </row>
    <row r="35" spans="1:13" s="11" customFormat="1" ht="10.5" customHeight="1" x14ac:dyDescent="0.25">
      <c r="A35" s="2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</row>
    <row r="36" spans="1:13" s="11" customFormat="1" ht="12" customHeight="1" x14ac:dyDescent="0.25">
      <c r="A36" s="16" t="s">
        <v>145</v>
      </c>
      <c r="B36" s="19">
        <v>11575</v>
      </c>
      <c r="C36" s="19">
        <v>20984</v>
      </c>
      <c r="D36" s="19">
        <v>6808</v>
      </c>
      <c r="E36" s="19">
        <v>1446</v>
      </c>
      <c r="F36" s="19">
        <v>2959</v>
      </c>
      <c r="G36" s="19">
        <v>17867</v>
      </c>
      <c r="H36" s="19">
        <v>13557</v>
      </c>
      <c r="I36" s="19">
        <v>3223</v>
      </c>
      <c r="J36" s="19">
        <v>5361</v>
      </c>
      <c r="K36" s="19">
        <v>4837</v>
      </c>
      <c r="L36" s="19">
        <v>614</v>
      </c>
      <c r="M36" s="20">
        <v>0</v>
      </c>
    </row>
    <row r="37" spans="1:13" s="11" customFormat="1" ht="12" customHeight="1" x14ac:dyDescent="0.25">
      <c r="A37" s="16" t="s">
        <v>146</v>
      </c>
      <c r="B37" s="19">
        <v>2201</v>
      </c>
      <c r="C37" s="19">
        <v>4680</v>
      </c>
      <c r="D37" s="19">
        <v>1209</v>
      </c>
      <c r="E37" s="19">
        <v>372</v>
      </c>
      <c r="F37" s="19">
        <v>163</v>
      </c>
      <c r="G37" s="19">
        <v>704</v>
      </c>
      <c r="H37" s="19">
        <v>77</v>
      </c>
      <c r="I37" s="19">
        <v>0</v>
      </c>
      <c r="J37" s="19">
        <v>0</v>
      </c>
      <c r="K37" s="19">
        <v>0</v>
      </c>
      <c r="L37" s="19">
        <v>0</v>
      </c>
      <c r="M37" s="20">
        <v>0</v>
      </c>
    </row>
    <row r="38" spans="1:13" s="11" customFormat="1" ht="12" customHeight="1" x14ac:dyDescent="0.25">
      <c r="A38" s="16" t="s">
        <v>147</v>
      </c>
      <c r="B38" s="19">
        <v>4870</v>
      </c>
      <c r="C38" s="19">
        <v>8401</v>
      </c>
      <c r="D38" s="19">
        <v>2764</v>
      </c>
      <c r="E38" s="19">
        <v>732</v>
      </c>
      <c r="F38" s="19">
        <v>249</v>
      </c>
      <c r="G38" s="19">
        <v>5675</v>
      </c>
      <c r="H38" s="19">
        <v>2397</v>
      </c>
      <c r="I38" s="19">
        <v>660</v>
      </c>
      <c r="J38" s="19">
        <v>642</v>
      </c>
      <c r="K38" s="19">
        <v>172</v>
      </c>
      <c r="L38" s="19">
        <v>17</v>
      </c>
      <c r="M38" s="20">
        <v>0</v>
      </c>
    </row>
    <row r="39" spans="1:13" s="11" customFormat="1" ht="12" customHeight="1" x14ac:dyDescent="0.25">
      <c r="A39" s="16" t="s">
        <v>148</v>
      </c>
      <c r="B39" s="19">
        <v>3853</v>
      </c>
      <c r="C39" s="19">
        <v>6625</v>
      </c>
      <c r="D39" s="19">
        <v>1880</v>
      </c>
      <c r="E39" s="19">
        <v>573</v>
      </c>
      <c r="F39" s="19">
        <v>0</v>
      </c>
      <c r="G39" s="19">
        <v>309</v>
      </c>
      <c r="H39" s="19">
        <v>361</v>
      </c>
      <c r="I39" s="19">
        <v>377</v>
      </c>
      <c r="J39" s="19">
        <v>1497</v>
      </c>
      <c r="K39" s="19">
        <v>705</v>
      </c>
      <c r="L39" s="19">
        <v>363</v>
      </c>
      <c r="M39" s="20">
        <v>0</v>
      </c>
    </row>
    <row r="40" spans="1:13" s="11" customFormat="1" ht="12" customHeight="1" x14ac:dyDescent="0.25">
      <c r="A40" s="16" t="s">
        <v>149</v>
      </c>
      <c r="B40" s="19">
        <v>2143</v>
      </c>
      <c r="C40" s="19">
        <v>5244</v>
      </c>
      <c r="D40" s="19">
        <v>1170</v>
      </c>
      <c r="E40" s="19">
        <v>67</v>
      </c>
      <c r="F40" s="19">
        <v>377</v>
      </c>
      <c r="G40" s="19">
        <v>3637</v>
      </c>
      <c r="H40" s="19">
        <v>2632</v>
      </c>
      <c r="I40" s="19">
        <v>413</v>
      </c>
      <c r="J40" s="19">
        <v>599</v>
      </c>
      <c r="K40" s="19">
        <v>389</v>
      </c>
      <c r="L40" s="19">
        <v>23</v>
      </c>
      <c r="M40" s="20">
        <v>0</v>
      </c>
    </row>
    <row r="41" spans="1:13" s="11" customFormat="1" ht="10.5" customHeight="1" x14ac:dyDescent="0.25">
      <c r="A41" s="2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</row>
    <row r="42" spans="1:13" s="11" customFormat="1" ht="12" customHeight="1" x14ac:dyDescent="0.25">
      <c r="A42" s="16" t="s">
        <v>150</v>
      </c>
      <c r="B42" s="19">
        <v>20516</v>
      </c>
      <c r="C42" s="19">
        <v>29144</v>
      </c>
      <c r="D42" s="19">
        <v>8544</v>
      </c>
      <c r="E42" s="19">
        <v>2177</v>
      </c>
      <c r="F42" s="19">
        <v>195</v>
      </c>
      <c r="G42" s="19">
        <v>9847</v>
      </c>
      <c r="H42" s="19">
        <v>6871</v>
      </c>
      <c r="I42" s="19">
        <v>945</v>
      </c>
      <c r="J42" s="19">
        <v>932</v>
      </c>
      <c r="K42" s="19">
        <v>813</v>
      </c>
      <c r="L42" s="19">
        <v>75</v>
      </c>
      <c r="M42" s="20">
        <v>0</v>
      </c>
    </row>
    <row r="43" spans="1:13" s="11" customFormat="1" ht="12" customHeight="1" x14ac:dyDescent="0.25">
      <c r="A43" s="16" t="s">
        <v>151</v>
      </c>
      <c r="B43" s="19">
        <v>6992</v>
      </c>
      <c r="C43" s="19">
        <v>7281</v>
      </c>
      <c r="D43" s="19">
        <v>2881</v>
      </c>
      <c r="E43" s="19">
        <v>614</v>
      </c>
      <c r="F43" s="19">
        <v>0</v>
      </c>
      <c r="G43" s="19">
        <v>110</v>
      </c>
      <c r="H43" s="19">
        <v>151</v>
      </c>
      <c r="I43" s="19">
        <v>0</v>
      </c>
      <c r="J43" s="19">
        <v>717</v>
      </c>
      <c r="K43" s="19">
        <v>868</v>
      </c>
      <c r="L43" s="19">
        <v>227</v>
      </c>
      <c r="M43" s="20">
        <v>0</v>
      </c>
    </row>
    <row r="44" spans="1:13" s="11" customFormat="1" ht="12" customHeight="1" x14ac:dyDescent="0.25">
      <c r="A44" s="16" t="s">
        <v>152</v>
      </c>
      <c r="B44" s="19">
        <v>50397</v>
      </c>
      <c r="C44" s="19">
        <v>58090</v>
      </c>
      <c r="D44" s="19">
        <v>19653</v>
      </c>
      <c r="E44" s="19">
        <v>2919</v>
      </c>
      <c r="F44" s="19">
        <v>8907</v>
      </c>
      <c r="G44" s="19">
        <v>67696</v>
      </c>
      <c r="H44" s="19">
        <v>50855</v>
      </c>
      <c r="I44" s="19">
        <v>11888</v>
      </c>
      <c r="J44" s="19">
        <v>10350</v>
      </c>
      <c r="K44" s="19">
        <v>3640</v>
      </c>
      <c r="L44" s="19">
        <v>898</v>
      </c>
      <c r="M44" s="20">
        <v>2</v>
      </c>
    </row>
    <row r="45" spans="1:13" s="11" customFormat="1" ht="12" customHeight="1" x14ac:dyDescent="0.25">
      <c r="A45" s="16" t="s">
        <v>153</v>
      </c>
      <c r="B45" s="19">
        <v>24874</v>
      </c>
      <c r="C45" s="19">
        <v>35589</v>
      </c>
      <c r="D45" s="19">
        <v>11445</v>
      </c>
      <c r="E45" s="19">
        <v>2300</v>
      </c>
      <c r="F45" s="19">
        <v>1252</v>
      </c>
      <c r="G45" s="19">
        <v>14361</v>
      </c>
      <c r="H45" s="19">
        <v>4922</v>
      </c>
      <c r="I45" s="19">
        <v>1891</v>
      </c>
      <c r="J45" s="19">
        <v>1546</v>
      </c>
      <c r="K45" s="19">
        <v>772</v>
      </c>
      <c r="L45" s="19">
        <v>581</v>
      </c>
      <c r="M45" s="20">
        <v>229</v>
      </c>
    </row>
    <row r="46" spans="1:13" s="11" customFormat="1" ht="12" customHeight="1" x14ac:dyDescent="0.25">
      <c r="A46" s="16" t="s">
        <v>154</v>
      </c>
      <c r="B46" s="19">
        <v>1972</v>
      </c>
      <c r="C46" s="19">
        <v>5060</v>
      </c>
      <c r="D46" s="19">
        <v>1244</v>
      </c>
      <c r="E46" s="19">
        <v>443</v>
      </c>
      <c r="F46" s="19">
        <v>244</v>
      </c>
      <c r="G46" s="19">
        <v>616</v>
      </c>
      <c r="H46" s="19">
        <v>481</v>
      </c>
      <c r="I46" s="19">
        <v>37</v>
      </c>
      <c r="J46" s="19">
        <v>35</v>
      </c>
      <c r="K46" s="19">
        <v>3</v>
      </c>
      <c r="L46" s="19">
        <v>0</v>
      </c>
      <c r="M46" s="20">
        <v>0</v>
      </c>
    </row>
    <row r="47" spans="1:13" s="11" customFormat="1" ht="10.5" customHeight="1" x14ac:dyDescent="0.25">
      <c r="A47" s="2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</row>
    <row r="48" spans="1:13" s="11" customFormat="1" ht="12" customHeight="1" x14ac:dyDescent="0.25">
      <c r="A48" s="16" t="s">
        <v>155</v>
      </c>
      <c r="B48" s="19">
        <v>23897</v>
      </c>
      <c r="C48" s="19">
        <v>44626</v>
      </c>
      <c r="D48" s="19">
        <v>15324</v>
      </c>
      <c r="E48" s="19">
        <v>4373</v>
      </c>
      <c r="F48" s="19">
        <v>2829</v>
      </c>
      <c r="G48" s="19">
        <v>21094</v>
      </c>
      <c r="H48" s="19">
        <v>8326</v>
      </c>
      <c r="I48" s="19">
        <v>1619</v>
      </c>
      <c r="J48" s="19">
        <v>9145</v>
      </c>
      <c r="K48" s="19">
        <v>1016</v>
      </c>
      <c r="L48" s="19">
        <v>498</v>
      </c>
      <c r="M48" s="20">
        <v>0</v>
      </c>
    </row>
    <row r="49" spans="1:13" s="11" customFormat="1" ht="12" customHeight="1" x14ac:dyDescent="0.25">
      <c r="A49" s="16" t="s">
        <v>156</v>
      </c>
      <c r="B49" s="19">
        <v>9824</v>
      </c>
      <c r="C49" s="19">
        <v>15965</v>
      </c>
      <c r="D49" s="19">
        <v>5164</v>
      </c>
      <c r="E49" s="19">
        <v>1319</v>
      </c>
      <c r="F49" s="19">
        <v>198</v>
      </c>
      <c r="G49" s="19">
        <v>3653</v>
      </c>
      <c r="H49" s="19">
        <v>1260</v>
      </c>
      <c r="I49" s="19">
        <v>409</v>
      </c>
      <c r="J49" s="19">
        <v>1491</v>
      </c>
      <c r="K49" s="19">
        <v>228</v>
      </c>
      <c r="L49" s="19">
        <v>57</v>
      </c>
      <c r="M49" s="20">
        <v>0</v>
      </c>
    </row>
    <row r="50" spans="1:13" s="11" customFormat="1" ht="12" customHeight="1" x14ac:dyDescent="0.25">
      <c r="A50" s="16" t="s">
        <v>157</v>
      </c>
      <c r="B50" s="19">
        <v>11212</v>
      </c>
      <c r="C50" s="19">
        <v>15800</v>
      </c>
      <c r="D50" s="19">
        <v>4228</v>
      </c>
      <c r="E50" s="19">
        <v>1003</v>
      </c>
      <c r="F50" s="19">
        <v>55</v>
      </c>
      <c r="G50" s="19">
        <v>4827</v>
      </c>
      <c r="H50" s="19">
        <v>3238</v>
      </c>
      <c r="I50" s="19">
        <v>907</v>
      </c>
      <c r="J50" s="19">
        <v>1370</v>
      </c>
      <c r="K50" s="19">
        <v>487</v>
      </c>
      <c r="L50" s="19">
        <v>75</v>
      </c>
      <c r="M50" s="20">
        <v>0</v>
      </c>
    </row>
    <row r="51" spans="1:13" s="11" customFormat="1" ht="12" customHeight="1" x14ac:dyDescent="0.25">
      <c r="A51" s="16" t="s">
        <v>158</v>
      </c>
      <c r="B51" s="19">
        <v>16988</v>
      </c>
      <c r="C51" s="19">
        <v>46493</v>
      </c>
      <c r="D51" s="19">
        <v>12009</v>
      </c>
      <c r="E51" s="19">
        <v>3429</v>
      </c>
      <c r="F51" s="19">
        <v>3065</v>
      </c>
      <c r="G51" s="19">
        <v>42326</v>
      </c>
      <c r="H51" s="19">
        <v>24397</v>
      </c>
      <c r="I51" s="19">
        <v>5946</v>
      </c>
      <c r="J51" s="19">
        <v>9822</v>
      </c>
      <c r="K51" s="19">
        <v>1850</v>
      </c>
      <c r="L51" s="19">
        <v>379</v>
      </c>
      <c r="M51" s="20">
        <v>0</v>
      </c>
    </row>
    <row r="52" spans="1:13" s="11" customFormat="1" ht="12" customHeight="1" x14ac:dyDescent="0.25">
      <c r="A52" s="16" t="s">
        <v>159</v>
      </c>
      <c r="B52" s="19">
        <v>1545</v>
      </c>
      <c r="C52" s="19">
        <v>3921</v>
      </c>
      <c r="D52" s="19">
        <v>811</v>
      </c>
      <c r="E52" s="19">
        <v>234</v>
      </c>
      <c r="F52" s="19">
        <v>1992</v>
      </c>
      <c r="G52" s="19">
        <v>7093</v>
      </c>
      <c r="H52" s="19">
        <v>1755</v>
      </c>
      <c r="I52" s="19">
        <v>511</v>
      </c>
      <c r="J52" s="19">
        <v>0</v>
      </c>
      <c r="K52" s="19">
        <v>0</v>
      </c>
      <c r="L52" s="19">
        <v>0</v>
      </c>
      <c r="M52" s="20">
        <v>0</v>
      </c>
    </row>
    <row r="53" spans="1:13" s="11" customFormat="1" ht="10.5" customHeight="1" x14ac:dyDescent="0.25">
      <c r="A53" s="21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</row>
    <row r="54" spans="1:13" s="11" customFormat="1" ht="12" customHeight="1" x14ac:dyDescent="0.25">
      <c r="A54" s="16" t="s">
        <v>160</v>
      </c>
      <c r="B54" s="19">
        <v>8953</v>
      </c>
      <c r="C54" s="19">
        <v>16566</v>
      </c>
      <c r="D54" s="19">
        <v>4367</v>
      </c>
      <c r="E54" s="19">
        <v>1313</v>
      </c>
      <c r="F54" s="19">
        <v>429</v>
      </c>
      <c r="G54" s="19">
        <v>5275</v>
      </c>
      <c r="H54" s="19">
        <v>1140</v>
      </c>
      <c r="I54" s="19">
        <v>53</v>
      </c>
      <c r="J54" s="19">
        <v>1408</v>
      </c>
      <c r="K54" s="19">
        <v>1132</v>
      </c>
      <c r="L54" s="19">
        <v>465</v>
      </c>
      <c r="M54" s="20">
        <v>238</v>
      </c>
    </row>
    <row r="55" spans="1:13" s="11" customFormat="1" ht="12" customHeight="1" x14ac:dyDescent="0.25">
      <c r="A55" s="16" t="s">
        <v>161</v>
      </c>
      <c r="B55" s="19">
        <v>2119</v>
      </c>
      <c r="C55" s="19">
        <v>4040</v>
      </c>
      <c r="D55" s="19">
        <v>1084</v>
      </c>
      <c r="E55" s="19">
        <v>353</v>
      </c>
      <c r="F55" s="19">
        <v>213</v>
      </c>
      <c r="G55" s="19">
        <v>1002</v>
      </c>
      <c r="H55" s="19">
        <v>225</v>
      </c>
      <c r="I55" s="19">
        <v>0</v>
      </c>
      <c r="J55" s="19">
        <v>367</v>
      </c>
      <c r="K55" s="19">
        <v>350</v>
      </c>
      <c r="L55" s="19">
        <v>158</v>
      </c>
      <c r="M55" s="20">
        <v>0</v>
      </c>
    </row>
    <row r="56" spans="1:13" s="11" customFormat="1" ht="12" customHeight="1" x14ac:dyDescent="0.25">
      <c r="A56" s="16" t="s">
        <v>162</v>
      </c>
      <c r="B56" s="19">
        <v>9497</v>
      </c>
      <c r="C56" s="19">
        <v>19981</v>
      </c>
      <c r="D56" s="19">
        <v>5885</v>
      </c>
      <c r="E56" s="19">
        <v>1763</v>
      </c>
      <c r="F56" s="19">
        <v>744</v>
      </c>
      <c r="G56" s="19">
        <v>11363</v>
      </c>
      <c r="H56" s="19">
        <v>5648</v>
      </c>
      <c r="I56" s="19">
        <v>1376</v>
      </c>
      <c r="J56" s="19">
        <v>3307</v>
      </c>
      <c r="K56" s="19">
        <v>965</v>
      </c>
      <c r="L56" s="19">
        <v>396</v>
      </c>
      <c r="M56" s="20">
        <v>13</v>
      </c>
    </row>
    <row r="57" spans="1:13" s="11" customFormat="1" ht="12" customHeight="1" x14ac:dyDescent="0.25">
      <c r="A57" s="16" t="s">
        <v>163</v>
      </c>
      <c r="B57" s="19">
        <v>59683</v>
      </c>
      <c r="C57" s="19">
        <v>89186</v>
      </c>
      <c r="D57" s="19">
        <v>35319</v>
      </c>
      <c r="E57" s="19">
        <v>7499</v>
      </c>
      <c r="F57" s="19">
        <v>1300</v>
      </c>
      <c r="G57" s="19">
        <v>19775</v>
      </c>
      <c r="H57" s="19">
        <v>9035</v>
      </c>
      <c r="I57" s="19">
        <v>2571</v>
      </c>
      <c r="J57" s="19">
        <v>6369</v>
      </c>
      <c r="K57" s="19">
        <v>2363</v>
      </c>
      <c r="L57" s="19">
        <v>953</v>
      </c>
      <c r="M57" s="20">
        <v>34</v>
      </c>
    </row>
    <row r="58" spans="1:13" s="11" customFormat="1" ht="12" customHeight="1" x14ac:dyDescent="0.25">
      <c r="A58" s="16" t="s">
        <v>164</v>
      </c>
      <c r="B58" s="19">
        <v>10662</v>
      </c>
      <c r="C58" s="19">
        <v>14426</v>
      </c>
      <c r="D58" s="19">
        <v>3429</v>
      </c>
      <c r="E58" s="19">
        <v>817</v>
      </c>
      <c r="F58" s="19">
        <v>469</v>
      </c>
      <c r="G58" s="19">
        <v>11185</v>
      </c>
      <c r="H58" s="19">
        <v>3613</v>
      </c>
      <c r="I58" s="19">
        <v>239</v>
      </c>
      <c r="J58" s="19">
        <v>2170</v>
      </c>
      <c r="K58" s="19">
        <v>943</v>
      </c>
      <c r="L58" s="19">
        <v>627</v>
      </c>
      <c r="M58" s="20">
        <v>128</v>
      </c>
    </row>
    <row r="59" spans="1:13" s="11" customFormat="1" ht="10.5" customHeight="1" x14ac:dyDescent="0.25">
      <c r="A59" s="2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</row>
    <row r="60" spans="1:13" s="11" customFormat="1" ht="12" customHeight="1" x14ac:dyDescent="0.25">
      <c r="A60" s="16" t="s">
        <v>165</v>
      </c>
      <c r="B60" s="19">
        <v>923</v>
      </c>
      <c r="C60" s="19">
        <v>3517</v>
      </c>
      <c r="D60" s="19">
        <v>522</v>
      </c>
      <c r="E60" s="19">
        <v>207</v>
      </c>
      <c r="F60" s="19">
        <v>200</v>
      </c>
      <c r="G60" s="19">
        <v>2703</v>
      </c>
      <c r="H60" s="19">
        <v>1952</v>
      </c>
      <c r="I60" s="19">
        <v>208</v>
      </c>
      <c r="J60" s="19">
        <v>73</v>
      </c>
      <c r="K60" s="19">
        <v>63</v>
      </c>
      <c r="L60" s="19">
        <v>0</v>
      </c>
      <c r="M60" s="20">
        <v>0</v>
      </c>
    </row>
    <row r="61" spans="1:13" s="11" customFormat="1" ht="12" customHeight="1" x14ac:dyDescent="0.25">
      <c r="A61" s="16" t="s">
        <v>166</v>
      </c>
      <c r="B61" s="19">
        <v>18074</v>
      </c>
      <c r="C61" s="19">
        <v>35099</v>
      </c>
      <c r="D61" s="19">
        <v>11967</v>
      </c>
      <c r="E61" s="19">
        <v>3250</v>
      </c>
      <c r="F61" s="19">
        <v>811</v>
      </c>
      <c r="G61" s="19">
        <v>13888</v>
      </c>
      <c r="H61" s="19">
        <v>7694</v>
      </c>
      <c r="I61" s="19">
        <v>1948</v>
      </c>
      <c r="J61" s="19">
        <v>7314</v>
      </c>
      <c r="K61" s="19">
        <v>4011</v>
      </c>
      <c r="L61" s="19">
        <v>1855</v>
      </c>
      <c r="M61" s="20">
        <v>130</v>
      </c>
    </row>
    <row r="62" spans="1:13" s="11" customFormat="1" ht="12" customHeight="1" x14ac:dyDescent="0.25">
      <c r="A62" s="16" t="s">
        <v>167</v>
      </c>
      <c r="B62" s="19">
        <v>27833</v>
      </c>
      <c r="C62" s="19">
        <v>24384</v>
      </c>
      <c r="D62" s="19">
        <v>5531</v>
      </c>
      <c r="E62" s="19">
        <v>1689</v>
      </c>
      <c r="F62" s="19">
        <v>66</v>
      </c>
      <c r="G62" s="19">
        <v>7232</v>
      </c>
      <c r="H62" s="19">
        <v>3841</v>
      </c>
      <c r="I62" s="19">
        <v>851</v>
      </c>
      <c r="J62" s="19">
        <v>1078</v>
      </c>
      <c r="K62" s="19">
        <v>760</v>
      </c>
      <c r="L62" s="19">
        <v>223</v>
      </c>
      <c r="M62" s="20">
        <v>21</v>
      </c>
    </row>
    <row r="63" spans="1:13" s="11" customFormat="1" ht="12" customHeight="1" x14ac:dyDescent="0.25">
      <c r="A63" s="16" t="s">
        <v>168</v>
      </c>
      <c r="B63" s="19">
        <v>3056</v>
      </c>
      <c r="C63" s="19">
        <v>9102</v>
      </c>
      <c r="D63" s="19">
        <v>2701</v>
      </c>
      <c r="E63" s="19">
        <v>880</v>
      </c>
      <c r="F63" s="19">
        <v>93</v>
      </c>
      <c r="G63" s="19">
        <v>1083</v>
      </c>
      <c r="H63" s="19">
        <v>252</v>
      </c>
      <c r="I63" s="19">
        <v>106</v>
      </c>
      <c r="J63" s="19">
        <v>1782</v>
      </c>
      <c r="K63" s="19">
        <v>3099</v>
      </c>
      <c r="L63" s="19">
        <v>2939</v>
      </c>
      <c r="M63" s="20">
        <v>0</v>
      </c>
    </row>
    <row r="64" spans="1:13" s="11" customFormat="1" ht="12" customHeight="1" x14ac:dyDescent="0.25">
      <c r="A64" s="16" t="s">
        <v>169</v>
      </c>
      <c r="B64" s="19">
        <v>13288</v>
      </c>
      <c r="C64" s="19">
        <v>26178</v>
      </c>
      <c r="D64" s="19">
        <v>5757</v>
      </c>
      <c r="E64" s="19">
        <v>1762</v>
      </c>
      <c r="F64" s="19">
        <v>415</v>
      </c>
      <c r="G64" s="19">
        <v>9175</v>
      </c>
      <c r="H64" s="19">
        <v>3949</v>
      </c>
      <c r="I64" s="19">
        <v>828</v>
      </c>
      <c r="J64" s="19">
        <v>2588</v>
      </c>
      <c r="K64" s="19">
        <v>649</v>
      </c>
      <c r="L64" s="19">
        <v>150</v>
      </c>
      <c r="M64" s="20">
        <v>0</v>
      </c>
    </row>
    <row r="65" spans="1:13" s="11" customFormat="1" ht="12" customHeight="1" x14ac:dyDescent="0.25">
      <c r="A65" s="16" t="s">
        <v>170</v>
      </c>
      <c r="B65" s="19">
        <v>2688</v>
      </c>
      <c r="C65" s="19">
        <v>2062</v>
      </c>
      <c r="D65" s="19">
        <v>489</v>
      </c>
      <c r="E65" s="19">
        <v>197</v>
      </c>
      <c r="F65" s="19">
        <v>0</v>
      </c>
      <c r="G65" s="19">
        <v>0</v>
      </c>
      <c r="H65" s="19">
        <v>0</v>
      </c>
      <c r="I65" s="19">
        <v>0</v>
      </c>
      <c r="J65" s="19">
        <v>236</v>
      </c>
      <c r="K65" s="19">
        <v>2</v>
      </c>
      <c r="L65" s="19">
        <v>0</v>
      </c>
      <c r="M65" s="20">
        <v>0</v>
      </c>
    </row>
    <row r="66" spans="1:13" s="11" customFormat="1" ht="10.5" customHeight="1" x14ac:dyDescent="0.25">
      <c r="A66" s="2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</row>
    <row r="67" spans="1:13" s="11" customFormat="1" ht="12" customHeight="1" x14ac:dyDescent="0.25">
      <c r="A67" s="16" t="s">
        <v>171</v>
      </c>
      <c r="B67" s="22">
        <v>0</v>
      </c>
      <c r="C67" s="22">
        <v>3665</v>
      </c>
      <c r="D67" s="22">
        <v>9</v>
      </c>
      <c r="E67" s="22">
        <v>0</v>
      </c>
      <c r="F67" s="22" t="s">
        <v>172</v>
      </c>
      <c r="G67" s="22" t="s">
        <v>172</v>
      </c>
      <c r="H67" s="22" t="s">
        <v>172</v>
      </c>
      <c r="I67" s="22" t="s">
        <v>172</v>
      </c>
      <c r="J67" s="22" t="s">
        <v>172</v>
      </c>
      <c r="K67" s="22" t="s">
        <v>172</v>
      </c>
      <c r="L67" s="22" t="s">
        <v>172</v>
      </c>
      <c r="M67" s="23" t="s">
        <v>172</v>
      </c>
    </row>
    <row r="68" spans="1:13" s="11" customFormat="1" ht="7.5" customHeight="1" thickBot="1" x14ac:dyDescent="0.3">
      <c r="A68" s="16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5"/>
    </row>
    <row r="69" spans="1:13" s="15" customFormat="1" ht="14.25" customHeight="1" thickTop="1" x14ac:dyDescent="0.25">
      <c r="A69" s="12" t="s">
        <v>173</v>
      </c>
      <c r="B69" s="26">
        <v>3288</v>
      </c>
      <c r="C69" s="26">
        <v>8170</v>
      </c>
      <c r="D69" s="26">
        <v>942</v>
      </c>
      <c r="E69" s="26">
        <v>514</v>
      </c>
      <c r="F69" s="26">
        <v>3418</v>
      </c>
      <c r="G69" s="26">
        <v>11240</v>
      </c>
      <c r="H69" s="26">
        <v>3864</v>
      </c>
      <c r="I69" s="26">
        <v>891</v>
      </c>
      <c r="J69" s="26">
        <v>2429</v>
      </c>
      <c r="K69" s="26">
        <v>948</v>
      </c>
      <c r="L69" s="26">
        <v>503</v>
      </c>
      <c r="M69" s="27">
        <v>0</v>
      </c>
    </row>
    <row r="70" spans="1:13" s="11" customFormat="1" ht="12" customHeight="1" x14ac:dyDescent="0.25">
      <c r="A70" s="16" t="s">
        <v>174</v>
      </c>
      <c r="B70" s="19">
        <v>269</v>
      </c>
      <c r="C70" s="19">
        <v>2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20">
        <v>0</v>
      </c>
    </row>
    <row r="71" spans="1:13" s="11" customFormat="1" ht="26.1" customHeight="1" x14ac:dyDescent="0.25">
      <c r="A71" s="28" t="s">
        <v>175</v>
      </c>
      <c r="B71" s="29">
        <v>262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 s="11" customFormat="1" ht="12" customHeight="1" x14ac:dyDescent="0.25">
      <c r="A72" s="16" t="s">
        <v>176</v>
      </c>
      <c r="B72" s="19">
        <v>274</v>
      </c>
      <c r="C72" s="19">
        <v>386</v>
      </c>
      <c r="D72" s="19">
        <v>129</v>
      </c>
      <c r="E72" s="19">
        <v>0</v>
      </c>
      <c r="F72" s="19">
        <v>4</v>
      </c>
      <c r="G72" s="19">
        <v>22</v>
      </c>
      <c r="H72" s="19">
        <v>3</v>
      </c>
      <c r="I72" s="19">
        <v>0</v>
      </c>
      <c r="J72" s="19">
        <v>0</v>
      </c>
      <c r="K72" s="19">
        <v>0</v>
      </c>
      <c r="L72" s="19">
        <v>0</v>
      </c>
      <c r="M72" s="20">
        <v>0</v>
      </c>
    </row>
    <row r="73" spans="1:13" s="11" customFormat="1" ht="12" customHeight="1" x14ac:dyDescent="0.25">
      <c r="A73" s="16" t="s">
        <v>177</v>
      </c>
      <c r="B73" s="19">
        <v>71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20">
        <v>0</v>
      </c>
    </row>
    <row r="74" spans="1:13" s="11" customFormat="1" ht="12" customHeight="1" x14ac:dyDescent="0.25">
      <c r="A74" s="16" t="s">
        <v>178</v>
      </c>
      <c r="B74" s="19">
        <v>103</v>
      </c>
      <c r="C74" s="19">
        <v>14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20">
        <v>0</v>
      </c>
    </row>
    <row r="75" spans="1:13" s="11" customFormat="1" ht="12" customHeight="1" x14ac:dyDescent="0.25">
      <c r="A75" s="16" t="s">
        <v>179</v>
      </c>
      <c r="B75" s="19">
        <v>85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20">
        <v>0</v>
      </c>
    </row>
    <row r="76" spans="1:13" s="11" customFormat="1" ht="12" customHeight="1" x14ac:dyDescent="0.25">
      <c r="A76" s="16" t="s">
        <v>180</v>
      </c>
      <c r="B76" s="19">
        <v>2151</v>
      </c>
      <c r="C76" s="19">
        <v>7531</v>
      </c>
      <c r="D76" s="19">
        <v>760</v>
      </c>
      <c r="E76" s="19">
        <v>514</v>
      </c>
      <c r="F76" s="19">
        <v>3414</v>
      </c>
      <c r="G76" s="19">
        <v>11218</v>
      </c>
      <c r="H76" s="19">
        <v>3861</v>
      </c>
      <c r="I76" s="19">
        <v>891</v>
      </c>
      <c r="J76" s="19">
        <v>2429</v>
      </c>
      <c r="K76" s="19">
        <v>948</v>
      </c>
      <c r="L76" s="19">
        <v>503</v>
      </c>
      <c r="M76" s="20">
        <v>0</v>
      </c>
    </row>
    <row r="77" spans="1:13" s="11" customFormat="1" ht="12" customHeight="1" x14ac:dyDescent="0.25">
      <c r="A77" s="31" t="s">
        <v>181</v>
      </c>
      <c r="B77" s="19">
        <v>73</v>
      </c>
      <c r="C77" s="32">
        <v>237</v>
      </c>
      <c r="D77" s="32">
        <v>53</v>
      </c>
      <c r="E77" s="32">
        <v>0</v>
      </c>
      <c r="F77" s="19">
        <v>0</v>
      </c>
      <c r="G77" s="32">
        <v>0</v>
      </c>
      <c r="H77" s="32">
        <v>0</v>
      </c>
      <c r="I77" s="32">
        <v>0</v>
      </c>
      <c r="J77" s="19">
        <v>0</v>
      </c>
      <c r="K77" s="32">
        <v>0</v>
      </c>
      <c r="L77" s="32">
        <v>0</v>
      </c>
      <c r="M77" s="33">
        <v>0</v>
      </c>
    </row>
    <row r="78" spans="1:13" s="11" customFormat="1" ht="12" customHeight="1" x14ac:dyDescent="0.25">
      <c r="A78" s="71" t="s">
        <v>182</v>
      </c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</row>
    <row r="79" spans="1:13" s="11" customFormat="1" ht="26.1" customHeight="1" x14ac:dyDescent="0.25">
      <c r="A79" s="64" t="s">
        <v>183</v>
      </c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</row>
    <row r="80" spans="1:13" s="11" customFormat="1" ht="12.95" customHeight="1" x14ac:dyDescent="0.25">
      <c r="A80" s="64" t="s">
        <v>184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</row>
    <row r="81" spans="1:13" s="11" customFormat="1" ht="25.5" customHeight="1" x14ac:dyDescent="0.25">
      <c r="A81" s="64" t="s">
        <v>185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</row>
    <row r="82" spans="1:13" ht="12" customHeight="1" x14ac:dyDescent="0.25">
      <c r="A82" s="34"/>
      <c r="B82" s="35"/>
      <c r="C82" s="35"/>
      <c r="D82" s="35"/>
      <c r="F82" s="35"/>
      <c r="G82" s="35"/>
      <c r="H82" s="35"/>
      <c r="J82" s="35"/>
      <c r="K82" s="35"/>
      <c r="L82" s="35"/>
    </row>
    <row r="83" spans="1:13" ht="12" customHeight="1" x14ac:dyDescent="0.25">
      <c r="B83" s="35"/>
      <c r="C83" s="35"/>
      <c r="D83" s="35"/>
      <c r="F83" s="35"/>
      <c r="G83" s="35"/>
      <c r="H83" s="35"/>
      <c r="J83" s="35"/>
      <c r="K83" s="35"/>
      <c r="L83" s="35"/>
    </row>
    <row r="84" spans="1:13" ht="12" customHeight="1" x14ac:dyDescent="0.25">
      <c r="B84" s="35"/>
      <c r="C84" s="35"/>
      <c r="D84" s="35"/>
      <c r="F84" s="35"/>
      <c r="G84" s="35"/>
      <c r="H84" s="35"/>
      <c r="J84" s="35"/>
      <c r="K84" s="35"/>
      <c r="L84" s="35"/>
    </row>
    <row r="85" spans="1:13" ht="12" customHeight="1" x14ac:dyDescent="0.25">
      <c r="B85" s="35"/>
      <c r="C85" s="35"/>
      <c r="D85" s="35"/>
      <c r="F85" s="35"/>
      <c r="G85" s="35"/>
      <c r="H85" s="35"/>
      <c r="J85" s="35"/>
      <c r="K85" s="35"/>
      <c r="L85" s="35"/>
    </row>
    <row r="86" spans="1:13" ht="12" customHeight="1" x14ac:dyDescent="0.25">
      <c r="B86" s="35"/>
      <c r="C86" s="35"/>
      <c r="D86" s="35"/>
      <c r="F86" s="35"/>
      <c r="G86" s="35"/>
      <c r="H86" s="35"/>
      <c r="J86" s="35"/>
      <c r="K86" s="35"/>
      <c r="L86" s="35"/>
    </row>
    <row r="87" spans="1:13" ht="12" customHeight="1" x14ac:dyDescent="0.25">
      <c r="B87" s="35"/>
      <c r="C87" s="35"/>
      <c r="D87" s="35"/>
      <c r="F87" s="35"/>
      <c r="G87" s="35"/>
      <c r="H87" s="35"/>
      <c r="J87" s="35"/>
      <c r="K87" s="35"/>
      <c r="L87" s="35"/>
    </row>
    <row r="88" spans="1:13" ht="12" customHeight="1" x14ac:dyDescent="0.25">
      <c r="B88" s="35"/>
      <c r="C88" s="35"/>
      <c r="D88" s="35"/>
      <c r="F88" s="35"/>
      <c r="G88" s="35"/>
      <c r="H88" s="35"/>
      <c r="J88" s="35"/>
      <c r="K88" s="35"/>
      <c r="L88" s="35"/>
    </row>
    <row r="89" spans="1:13" ht="12" customHeight="1" x14ac:dyDescent="0.25">
      <c r="B89" s="35"/>
      <c r="C89" s="35"/>
      <c r="D89" s="35"/>
      <c r="F89" s="35"/>
      <c r="G89" s="35"/>
      <c r="H89" s="35"/>
      <c r="J89" s="35"/>
      <c r="K89" s="35"/>
      <c r="L89" s="35"/>
    </row>
    <row r="90" spans="1:13" ht="12" customHeight="1" x14ac:dyDescent="0.25">
      <c r="B90" s="35"/>
      <c r="C90" s="35"/>
      <c r="D90" s="35"/>
      <c r="F90" s="35"/>
      <c r="G90" s="35"/>
      <c r="H90" s="35"/>
      <c r="J90" s="35"/>
      <c r="K90" s="35"/>
      <c r="L90" s="35"/>
    </row>
    <row r="91" spans="1:13" ht="12" customHeight="1" x14ac:dyDescent="0.25">
      <c r="B91" s="35"/>
      <c r="C91" s="35"/>
      <c r="D91" s="35"/>
      <c r="F91" s="35"/>
      <c r="G91" s="35"/>
      <c r="H91" s="35"/>
      <c r="J91" s="35"/>
      <c r="K91" s="35"/>
      <c r="L91" s="35"/>
    </row>
    <row r="92" spans="1:13" ht="12" customHeight="1" x14ac:dyDescent="0.25">
      <c r="B92" s="35"/>
      <c r="C92" s="35"/>
      <c r="D92" s="35"/>
      <c r="F92" s="35"/>
      <c r="G92" s="35"/>
      <c r="H92" s="35"/>
      <c r="J92" s="35"/>
      <c r="K92" s="35"/>
      <c r="L92" s="35"/>
    </row>
    <row r="93" spans="1:13" ht="12" customHeight="1" x14ac:dyDescent="0.25">
      <c r="B93" s="35"/>
      <c r="C93" s="35"/>
      <c r="D93" s="35"/>
      <c r="F93" s="35"/>
      <c r="G93" s="35"/>
      <c r="H93" s="35"/>
      <c r="J93" s="35"/>
      <c r="K93" s="35"/>
      <c r="L93" s="35"/>
    </row>
    <row r="94" spans="1:13" ht="12" customHeight="1" x14ac:dyDescent="0.25">
      <c r="B94" s="35"/>
      <c r="C94" s="35"/>
      <c r="D94" s="35"/>
      <c r="F94" s="35"/>
      <c r="G94" s="35"/>
      <c r="H94" s="35"/>
      <c r="J94" s="35"/>
      <c r="K94" s="35"/>
      <c r="L94" s="35"/>
    </row>
    <row r="95" spans="1:13" ht="12" customHeight="1" x14ac:dyDescent="0.25">
      <c r="B95" s="35"/>
      <c r="C95" s="35"/>
      <c r="D95" s="35"/>
      <c r="F95" s="35"/>
      <c r="G95" s="35"/>
      <c r="H95" s="35"/>
      <c r="J95" s="35"/>
      <c r="K95" s="35"/>
      <c r="L95" s="35"/>
    </row>
    <row r="96" spans="1:13" ht="12" customHeight="1" x14ac:dyDescent="0.25">
      <c r="B96" s="35"/>
      <c r="C96" s="35"/>
      <c r="D96" s="35"/>
      <c r="F96" s="35"/>
      <c r="G96" s="35"/>
      <c r="H96" s="35"/>
      <c r="J96" s="35"/>
      <c r="K96" s="35"/>
      <c r="L96" s="35"/>
    </row>
    <row r="97" spans="2:12" ht="12" customHeight="1" x14ac:dyDescent="0.25">
      <c r="B97" s="35"/>
      <c r="C97" s="35"/>
      <c r="D97" s="35"/>
      <c r="F97" s="35"/>
      <c r="G97" s="35"/>
      <c r="H97" s="35"/>
      <c r="J97" s="35"/>
      <c r="K97" s="35"/>
      <c r="L97" s="35"/>
    </row>
    <row r="98" spans="2:12" ht="12" customHeight="1" x14ac:dyDescent="0.25">
      <c r="B98" s="35"/>
      <c r="C98" s="35"/>
      <c r="D98" s="35"/>
      <c r="F98" s="35"/>
      <c r="G98" s="35"/>
      <c r="H98" s="35"/>
      <c r="J98" s="35"/>
      <c r="K98" s="35"/>
      <c r="L98" s="35"/>
    </row>
    <row r="99" spans="2:12" ht="12" customHeight="1" x14ac:dyDescent="0.25">
      <c r="B99" s="35"/>
      <c r="C99" s="35"/>
      <c r="D99" s="35"/>
      <c r="F99" s="35"/>
      <c r="G99" s="35"/>
      <c r="H99" s="35"/>
      <c r="J99" s="35"/>
      <c r="K99" s="35"/>
      <c r="L99" s="35"/>
    </row>
    <row r="100" spans="2:12" ht="12" customHeight="1" x14ac:dyDescent="0.25">
      <c r="B100" s="35"/>
      <c r="C100" s="35"/>
      <c r="D100" s="35"/>
      <c r="F100" s="35"/>
      <c r="G100" s="35"/>
      <c r="H100" s="35"/>
      <c r="J100" s="35"/>
      <c r="K100" s="35"/>
      <c r="L100" s="35"/>
    </row>
    <row r="101" spans="2:12" ht="12" customHeight="1" x14ac:dyDescent="0.25">
      <c r="B101" s="35"/>
      <c r="C101" s="35"/>
      <c r="D101" s="35"/>
      <c r="F101" s="35"/>
      <c r="G101" s="35"/>
      <c r="H101" s="35"/>
      <c r="J101" s="35"/>
      <c r="K101" s="35"/>
      <c r="L101" s="35"/>
    </row>
    <row r="102" spans="2:12" ht="12" customHeight="1" x14ac:dyDescent="0.25">
      <c r="B102" s="35"/>
      <c r="C102" s="35"/>
      <c r="D102" s="35"/>
      <c r="F102" s="35"/>
      <c r="G102" s="35"/>
      <c r="H102" s="35"/>
      <c r="J102" s="35"/>
      <c r="K102" s="35"/>
      <c r="L102" s="35"/>
    </row>
    <row r="103" spans="2:12" ht="12" customHeight="1" x14ac:dyDescent="0.25">
      <c r="B103" s="35"/>
      <c r="C103" s="35"/>
      <c r="D103" s="35"/>
      <c r="F103" s="35"/>
      <c r="G103" s="35"/>
      <c r="H103" s="35"/>
      <c r="J103" s="35"/>
      <c r="K103" s="35"/>
      <c r="L103" s="35"/>
    </row>
    <row r="104" spans="2:12" ht="12" customHeight="1" x14ac:dyDescent="0.25">
      <c r="B104" s="35"/>
      <c r="C104" s="35"/>
      <c r="D104" s="35"/>
      <c r="F104" s="35"/>
      <c r="G104" s="35"/>
      <c r="H104" s="35"/>
      <c r="J104" s="35"/>
      <c r="K104" s="35"/>
      <c r="L104" s="35"/>
    </row>
    <row r="105" spans="2:12" ht="12" customHeight="1" x14ac:dyDescent="0.25">
      <c r="B105" s="35"/>
      <c r="C105" s="35"/>
      <c r="D105" s="35"/>
      <c r="F105" s="35"/>
      <c r="G105" s="35"/>
      <c r="H105" s="35"/>
      <c r="J105" s="35"/>
      <c r="K105" s="35"/>
      <c r="L105" s="35"/>
    </row>
    <row r="106" spans="2:12" ht="12" customHeight="1" x14ac:dyDescent="0.25">
      <c r="B106" s="35"/>
      <c r="C106" s="35"/>
      <c r="D106" s="35"/>
      <c r="F106" s="35"/>
      <c r="G106" s="35"/>
      <c r="H106" s="35"/>
      <c r="J106" s="35"/>
      <c r="K106" s="35"/>
      <c r="L106" s="35"/>
    </row>
    <row r="107" spans="2:12" ht="12" customHeight="1" x14ac:dyDescent="0.25">
      <c r="B107" s="35"/>
      <c r="C107" s="35"/>
      <c r="D107" s="35"/>
      <c r="F107" s="35"/>
      <c r="G107" s="35"/>
      <c r="H107" s="35"/>
      <c r="J107" s="35"/>
      <c r="K107" s="35"/>
      <c r="L107" s="35"/>
    </row>
    <row r="108" spans="2:12" ht="12" customHeight="1" x14ac:dyDescent="0.25">
      <c r="B108" s="35"/>
      <c r="C108" s="35"/>
      <c r="D108" s="35"/>
      <c r="F108" s="35"/>
      <c r="G108" s="35"/>
      <c r="H108" s="35"/>
      <c r="J108" s="35"/>
      <c r="K108" s="35"/>
      <c r="L108" s="35"/>
    </row>
    <row r="109" spans="2:12" ht="12" customHeight="1" x14ac:dyDescent="0.25">
      <c r="B109" s="35"/>
      <c r="C109" s="35"/>
      <c r="D109" s="35"/>
      <c r="F109" s="35"/>
      <c r="G109" s="35"/>
      <c r="H109" s="35"/>
      <c r="J109" s="35"/>
      <c r="K109" s="35"/>
      <c r="L109" s="35"/>
    </row>
    <row r="110" spans="2:12" ht="12" customHeight="1" x14ac:dyDescent="0.25">
      <c r="B110" s="35"/>
      <c r="C110" s="35"/>
      <c r="D110" s="35"/>
      <c r="F110" s="35"/>
      <c r="G110" s="35"/>
      <c r="H110" s="35"/>
      <c r="J110" s="35"/>
      <c r="K110" s="35"/>
      <c r="L110" s="35"/>
    </row>
    <row r="111" spans="2:12" ht="12" customHeight="1" x14ac:dyDescent="0.25">
      <c r="B111" s="35"/>
      <c r="C111" s="35"/>
      <c r="D111" s="35"/>
      <c r="F111" s="35"/>
      <c r="G111" s="35"/>
      <c r="H111" s="35"/>
      <c r="J111" s="35"/>
      <c r="K111" s="35"/>
      <c r="L111" s="35"/>
    </row>
    <row r="112" spans="2:12" ht="12" customHeight="1" x14ac:dyDescent="0.25">
      <c r="B112" s="35"/>
      <c r="C112" s="35"/>
      <c r="D112" s="35"/>
      <c r="F112" s="35"/>
      <c r="G112" s="35"/>
      <c r="H112" s="35"/>
      <c r="J112" s="35"/>
      <c r="K112" s="35"/>
      <c r="L112" s="35"/>
    </row>
    <row r="113" spans="2:12" ht="12" customHeight="1" x14ac:dyDescent="0.25">
      <c r="B113" s="35"/>
      <c r="C113" s="35"/>
      <c r="D113" s="35"/>
      <c r="F113" s="35"/>
      <c r="G113" s="35"/>
      <c r="H113" s="35"/>
      <c r="J113" s="35"/>
      <c r="K113" s="35"/>
      <c r="L113" s="35"/>
    </row>
    <row r="114" spans="2:12" ht="12" customHeight="1" x14ac:dyDescent="0.25">
      <c r="B114" s="35"/>
      <c r="C114" s="35"/>
      <c r="D114" s="35"/>
      <c r="F114" s="35"/>
      <c r="G114" s="35"/>
      <c r="H114" s="35"/>
      <c r="J114" s="35"/>
      <c r="K114" s="35"/>
      <c r="L114" s="35"/>
    </row>
    <row r="115" spans="2:12" ht="12" customHeight="1" x14ac:dyDescent="0.25">
      <c r="B115" s="35"/>
      <c r="C115" s="35"/>
      <c r="D115" s="35"/>
      <c r="F115" s="35"/>
      <c r="G115" s="35"/>
      <c r="H115" s="35"/>
      <c r="J115" s="35"/>
      <c r="K115" s="35"/>
      <c r="L115" s="35"/>
    </row>
    <row r="116" spans="2:12" ht="12" customHeight="1" x14ac:dyDescent="0.25">
      <c r="B116" s="35"/>
      <c r="C116" s="35"/>
      <c r="D116" s="35"/>
      <c r="F116" s="35"/>
      <c r="G116" s="35"/>
      <c r="H116" s="35"/>
      <c r="J116" s="35"/>
      <c r="K116" s="35"/>
      <c r="L116" s="35"/>
    </row>
    <row r="117" spans="2:12" ht="12" customHeight="1" x14ac:dyDescent="0.25">
      <c r="B117" s="35"/>
      <c r="C117" s="35"/>
      <c r="D117" s="35"/>
      <c r="F117" s="35"/>
      <c r="G117" s="35"/>
      <c r="H117" s="35"/>
      <c r="J117" s="35"/>
      <c r="K117" s="35"/>
      <c r="L117" s="35"/>
    </row>
    <row r="118" spans="2:12" ht="12" customHeight="1" x14ac:dyDescent="0.25">
      <c r="B118" s="35"/>
      <c r="C118" s="35"/>
      <c r="D118" s="35"/>
      <c r="F118" s="35"/>
      <c r="G118" s="35"/>
      <c r="H118" s="35"/>
      <c r="J118" s="35"/>
      <c r="K118" s="35"/>
      <c r="L118" s="35"/>
    </row>
    <row r="119" spans="2:12" ht="12" customHeight="1" x14ac:dyDescent="0.25">
      <c r="B119" s="35"/>
      <c r="C119" s="35"/>
      <c r="D119" s="35"/>
      <c r="F119" s="35"/>
      <c r="G119" s="35"/>
      <c r="H119" s="35"/>
      <c r="J119" s="35"/>
      <c r="K119" s="35"/>
      <c r="L119" s="35"/>
    </row>
    <row r="120" spans="2:12" ht="12" customHeight="1" x14ac:dyDescent="0.25">
      <c r="B120" s="35"/>
      <c r="C120" s="35"/>
      <c r="D120" s="35"/>
      <c r="F120" s="35"/>
      <c r="G120" s="35"/>
      <c r="H120" s="35"/>
      <c r="J120" s="35"/>
      <c r="K120" s="35"/>
      <c r="L120" s="35"/>
    </row>
    <row r="121" spans="2:12" ht="12" customHeight="1" x14ac:dyDescent="0.25">
      <c r="B121" s="35"/>
      <c r="C121" s="35"/>
      <c r="D121" s="35"/>
      <c r="F121" s="35"/>
      <c r="G121" s="35"/>
      <c r="H121" s="35"/>
      <c r="J121" s="35"/>
      <c r="K121" s="35"/>
      <c r="L121" s="35"/>
    </row>
    <row r="122" spans="2:12" ht="12" customHeight="1" x14ac:dyDescent="0.25">
      <c r="B122" s="35"/>
      <c r="C122" s="35"/>
      <c r="D122" s="35"/>
      <c r="F122" s="35"/>
      <c r="G122" s="35"/>
      <c r="H122" s="35"/>
      <c r="J122" s="35"/>
      <c r="K122" s="35"/>
      <c r="L122" s="35"/>
    </row>
    <row r="123" spans="2:12" ht="12" customHeight="1" x14ac:dyDescent="0.25">
      <c r="B123" s="35"/>
      <c r="C123" s="35"/>
      <c r="D123" s="35"/>
      <c r="F123" s="35"/>
      <c r="G123" s="35"/>
      <c r="H123" s="35"/>
      <c r="J123" s="35"/>
      <c r="K123" s="35"/>
      <c r="L123" s="35"/>
    </row>
    <row r="124" spans="2:12" ht="12" customHeight="1" x14ac:dyDescent="0.25">
      <c r="B124" s="35"/>
      <c r="C124" s="35"/>
      <c r="D124" s="35"/>
      <c r="F124" s="35"/>
      <c r="G124" s="35"/>
      <c r="H124" s="35"/>
      <c r="J124" s="35"/>
      <c r="K124" s="35"/>
      <c r="L124" s="35"/>
    </row>
    <row r="125" spans="2:12" ht="12" customHeight="1" x14ac:dyDescent="0.25">
      <c r="B125" s="35"/>
      <c r="C125" s="35"/>
      <c r="D125" s="35"/>
      <c r="F125" s="35"/>
      <c r="G125" s="35"/>
      <c r="H125" s="35"/>
      <c r="J125" s="35"/>
      <c r="K125" s="35"/>
      <c r="L125" s="35"/>
    </row>
    <row r="126" spans="2:12" ht="12" customHeight="1" x14ac:dyDescent="0.25">
      <c r="B126" s="35"/>
      <c r="C126" s="35"/>
      <c r="D126" s="35"/>
      <c r="F126" s="35"/>
      <c r="G126" s="35"/>
      <c r="H126" s="35"/>
      <c r="J126" s="35"/>
      <c r="K126" s="35"/>
      <c r="L126" s="35"/>
    </row>
    <row r="127" spans="2:12" ht="12" customHeight="1" x14ac:dyDescent="0.25">
      <c r="B127" s="35"/>
      <c r="C127" s="35"/>
      <c r="D127" s="35"/>
      <c r="F127" s="35"/>
      <c r="G127" s="35"/>
      <c r="H127" s="35"/>
      <c r="J127" s="35"/>
      <c r="K127" s="35"/>
      <c r="L127" s="35"/>
    </row>
    <row r="128" spans="2:12" ht="12" customHeight="1" x14ac:dyDescent="0.25">
      <c r="B128" s="35"/>
      <c r="C128" s="35"/>
      <c r="D128" s="35"/>
      <c r="F128" s="35"/>
      <c r="G128" s="35"/>
      <c r="H128" s="35"/>
      <c r="J128" s="35"/>
      <c r="K128" s="35"/>
      <c r="L128" s="35"/>
    </row>
    <row r="129" spans="2:12" ht="12" customHeight="1" x14ac:dyDescent="0.25">
      <c r="B129" s="35"/>
      <c r="C129" s="35"/>
      <c r="D129" s="35"/>
      <c r="F129" s="35"/>
      <c r="G129" s="35"/>
      <c r="H129" s="35"/>
      <c r="J129" s="35"/>
      <c r="K129" s="35"/>
      <c r="L129" s="35"/>
    </row>
    <row r="130" spans="2:12" ht="12" customHeight="1" x14ac:dyDescent="0.25">
      <c r="B130" s="35"/>
      <c r="C130" s="35"/>
      <c r="D130" s="35"/>
      <c r="F130" s="35"/>
      <c r="G130" s="35"/>
      <c r="H130" s="35"/>
      <c r="J130" s="35"/>
      <c r="K130" s="35"/>
      <c r="L130" s="35"/>
    </row>
    <row r="131" spans="2:12" ht="12" customHeight="1" x14ac:dyDescent="0.25">
      <c r="B131" s="35"/>
      <c r="C131" s="35"/>
      <c r="D131" s="35"/>
      <c r="F131" s="35"/>
      <c r="G131" s="35"/>
      <c r="H131" s="35"/>
      <c r="J131" s="35"/>
      <c r="K131" s="35"/>
      <c r="L131" s="35"/>
    </row>
    <row r="132" spans="2:12" ht="12" customHeight="1" x14ac:dyDescent="0.25">
      <c r="B132" s="35"/>
      <c r="C132" s="35"/>
      <c r="D132" s="35"/>
      <c r="F132" s="35"/>
      <c r="G132" s="35"/>
      <c r="H132" s="35"/>
      <c r="J132" s="35"/>
      <c r="K132" s="35"/>
      <c r="L132" s="35"/>
    </row>
    <row r="133" spans="2:12" ht="12" customHeight="1" x14ac:dyDescent="0.25">
      <c r="B133" s="35"/>
      <c r="C133" s="35"/>
      <c r="D133" s="35"/>
      <c r="F133" s="35"/>
      <c r="G133" s="35"/>
      <c r="H133" s="35"/>
      <c r="J133" s="35"/>
      <c r="K133" s="35"/>
      <c r="L133" s="35"/>
    </row>
    <row r="134" spans="2:12" ht="12" customHeight="1" x14ac:dyDescent="0.25">
      <c r="B134" s="35"/>
      <c r="C134" s="35"/>
      <c r="D134" s="35"/>
      <c r="F134" s="35"/>
      <c r="G134" s="35"/>
      <c r="H134" s="35"/>
      <c r="J134" s="35"/>
      <c r="K134" s="35"/>
      <c r="L134" s="35"/>
    </row>
    <row r="135" spans="2:12" ht="12" customHeight="1" x14ac:dyDescent="0.25">
      <c r="B135" s="35"/>
      <c r="C135" s="35"/>
      <c r="D135" s="35"/>
      <c r="F135" s="35"/>
      <c r="G135" s="35"/>
      <c r="H135" s="35"/>
      <c r="J135" s="35"/>
      <c r="K135" s="35"/>
      <c r="L135" s="35"/>
    </row>
    <row r="136" spans="2:12" ht="12" customHeight="1" x14ac:dyDescent="0.25">
      <c r="B136" s="35"/>
      <c r="C136" s="35"/>
      <c r="D136" s="35"/>
      <c r="F136" s="35"/>
      <c r="G136" s="35"/>
      <c r="H136" s="35"/>
      <c r="J136" s="35"/>
      <c r="K136" s="35"/>
      <c r="L136" s="35"/>
    </row>
    <row r="137" spans="2:12" ht="12" customHeight="1" x14ac:dyDescent="0.25">
      <c r="B137" s="35"/>
      <c r="C137" s="35"/>
      <c r="D137" s="35"/>
      <c r="F137" s="35"/>
      <c r="G137" s="35"/>
      <c r="H137" s="35"/>
      <c r="J137" s="35"/>
      <c r="K137" s="35"/>
      <c r="L137" s="35"/>
    </row>
    <row r="138" spans="2:12" ht="12" customHeight="1" x14ac:dyDescent="0.25">
      <c r="B138" s="35"/>
      <c r="C138" s="35"/>
      <c r="D138" s="35"/>
      <c r="F138" s="35"/>
      <c r="G138" s="35"/>
      <c r="H138" s="35"/>
      <c r="J138" s="35"/>
      <c r="K138" s="35"/>
      <c r="L138" s="35"/>
    </row>
    <row r="139" spans="2:12" ht="12" customHeight="1" x14ac:dyDescent="0.25">
      <c r="B139" s="35"/>
      <c r="C139" s="35"/>
      <c r="D139" s="35"/>
      <c r="F139" s="35"/>
      <c r="G139" s="35"/>
      <c r="H139" s="35"/>
      <c r="J139" s="35"/>
      <c r="K139" s="35"/>
      <c r="L139" s="35"/>
    </row>
    <row r="140" spans="2:12" ht="12" customHeight="1" x14ac:dyDescent="0.25">
      <c r="B140" s="35"/>
      <c r="C140" s="35"/>
      <c r="D140" s="35"/>
      <c r="F140" s="35"/>
      <c r="G140" s="35"/>
      <c r="H140" s="35"/>
      <c r="J140" s="35"/>
      <c r="K140" s="35"/>
      <c r="L140" s="35"/>
    </row>
    <row r="141" spans="2:12" ht="12" customHeight="1" x14ac:dyDescent="0.25">
      <c r="B141" s="35"/>
      <c r="C141" s="35"/>
      <c r="D141" s="35"/>
      <c r="F141" s="35"/>
      <c r="G141" s="35"/>
      <c r="H141" s="35"/>
      <c r="J141" s="35"/>
      <c r="K141" s="35"/>
      <c r="L141" s="35"/>
    </row>
    <row r="142" spans="2:12" ht="12" customHeight="1" x14ac:dyDescent="0.25">
      <c r="B142" s="35"/>
      <c r="C142" s="35"/>
      <c r="D142" s="35"/>
      <c r="F142" s="35"/>
      <c r="G142" s="35"/>
      <c r="H142" s="35"/>
      <c r="J142" s="35"/>
      <c r="K142" s="35"/>
      <c r="L142" s="35"/>
    </row>
    <row r="143" spans="2:12" ht="12" customHeight="1" x14ac:dyDescent="0.25">
      <c r="B143" s="35"/>
      <c r="C143" s="35"/>
      <c r="D143" s="35"/>
      <c r="F143" s="35"/>
      <c r="G143" s="35"/>
      <c r="H143" s="35"/>
      <c r="J143" s="35"/>
      <c r="K143" s="35"/>
      <c r="L143" s="35"/>
    </row>
    <row r="144" spans="2:12" ht="12" customHeight="1" x14ac:dyDescent="0.25">
      <c r="B144" s="35"/>
      <c r="C144" s="35"/>
      <c r="D144" s="35"/>
      <c r="F144" s="35"/>
      <c r="G144" s="35"/>
      <c r="H144" s="35"/>
      <c r="J144" s="35"/>
      <c r="K144" s="35"/>
      <c r="L144" s="35"/>
    </row>
    <row r="145" spans="2:12" ht="12" customHeight="1" x14ac:dyDescent="0.25">
      <c r="B145" s="35"/>
      <c r="C145" s="35"/>
      <c r="D145" s="35"/>
      <c r="F145" s="35"/>
      <c r="G145" s="35"/>
      <c r="H145" s="35"/>
      <c r="J145" s="35"/>
      <c r="K145" s="35"/>
      <c r="L145" s="35"/>
    </row>
    <row r="146" spans="2:12" ht="12" customHeight="1" x14ac:dyDescent="0.25">
      <c r="B146" s="35"/>
      <c r="C146" s="35"/>
      <c r="D146" s="35"/>
      <c r="F146" s="35"/>
      <c r="G146" s="35"/>
      <c r="H146" s="35"/>
      <c r="J146" s="35"/>
      <c r="K146" s="35"/>
      <c r="L146" s="35"/>
    </row>
    <row r="147" spans="2:12" ht="12" customHeight="1" x14ac:dyDescent="0.25">
      <c r="B147" s="35"/>
      <c r="C147" s="35"/>
      <c r="D147" s="35"/>
      <c r="F147" s="35"/>
      <c r="G147" s="35"/>
      <c r="H147" s="35"/>
      <c r="J147" s="35"/>
      <c r="K147" s="35"/>
      <c r="L147" s="35"/>
    </row>
    <row r="148" spans="2:12" ht="12" customHeight="1" x14ac:dyDescent="0.25">
      <c r="B148" s="35"/>
      <c r="C148" s="35"/>
      <c r="D148" s="35"/>
      <c r="F148" s="35"/>
      <c r="G148" s="35"/>
      <c r="H148" s="35"/>
      <c r="J148" s="35"/>
      <c r="K148" s="35"/>
      <c r="L148" s="35"/>
    </row>
    <row r="149" spans="2:12" ht="12" customHeight="1" x14ac:dyDescent="0.25">
      <c r="B149" s="35"/>
      <c r="C149" s="35"/>
      <c r="D149" s="35"/>
      <c r="F149" s="35"/>
      <c r="G149" s="35"/>
      <c r="H149" s="35"/>
      <c r="J149" s="35"/>
      <c r="K149" s="35"/>
      <c r="L149" s="35"/>
    </row>
    <row r="150" spans="2:12" ht="12" customHeight="1" x14ac:dyDescent="0.25">
      <c r="B150" s="35"/>
      <c r="C150" s="35"/>
      <c r="D150" s="35"/>
      <c r="F150" s="35"/>
      <c r="G150" s="35"/>
      <c r="H150" s="35"/>
      <c r="J150" s="35"/>
      <c r="K150" s="35"/>
      <c r="L150" s="35"/>
    </row>
    <row r="151" spans="2:12" ht="12" customHeight="1" x14ac:dyDescent="0.25">
      <c r="B151" s="35"/>
      <c r="C151" s="35"/>
      <c r="D151" s="35"/>
      <c r="F151" s="35"/>
      <c r="G151" s="35"/>
      <c r="H151" s="35"/>
      <c r="J151" s="35"/>
      <c r="K151" s="35"/>
      <c r="L151" s="35"/>
    </row>
    <row r="152" spans="2:12" ht="12" customHeight="1" x14ac:dyDescent="0.25">
      <c r="B152" s="35"/>
      <c r="C152" s="35"/>
      <c r="D152" s="35"/>
      <c r="F152" s="35"/>
      <c r="G152" s="35"/>
      <c r="H152" s="35"/>
      <c r="J152" s="35"/>
      <c r="K152" s="35"/>
      <c r="L152" s="35"/>
    </row>
    <row r="153" spans="2:12" ht="12" customHeight="1" x14ac:dyDescent="0.25">
      <c r="B153" s="35"/>
      <c r="C153" s="35"/>
      <c r="D153" s="35"/>
      <c r="F153" s="35"/>
      <c r="G153" s="35"/>
      <c r="H153" s="35"/>
      <c r="J153" s="35"/>
      <c r="K153" s="35"/>
      <c r="L153" s="35"/>
    </row>
    <row r="154" spans="2:12" ht="12" customHeight="1" x14ac:dyDescent="0.25">
      <c r="B154" s="35"/>
      <c r="C154" s="35"/>
      <c r="D154" s="35"/>
      <c r="F154" s="35"/>
      <c r="G154" s="35"/>
      <c r="H154" s="35"/>
      <c r="J154" s="35"/>
      <c r="K154" s="35"/>
      <c r="L154" s="35"/>
    </row>
    <row r="155" spans="2:12" ht="12" customHeight="1" x14ac:dyDescent="0.25">
      <c r="B155" s="35"/>
      <c r="C155" s="35"/>
      <c r="D155" s="35"/>
      <c r="F155" s="35"/>
      <c r="G155" s="35"/>
      <c r="H155" s="35"/>
      <c r="J155" s="35"/>
      <c r="K155" s="35"/>
      <c r="L155" s="35"/>
    </row>
    <row r="156" spans="2:12" ht="12" customHeight="1" x14ac:dyDescent="0.25">
      <c r="B156" s="35"/>
      <c r="C156" s="35"/>
      <c r="D156" s="35"/>
      <c r="F156" s="35"/>
      <c r="G156" s="35"/>
      <c r="H156" s="35"/>
      <c r="J156" s="35"/>
      <c r="K156" s="35"/>
      <c r="L156" s="35"/>
    </row>
    <row r="157" spans="2:12" ht="12" customHeight="1" x14ac:dyDescent="0.25">
      <c r="B157" s="35"/>
      <c r="C157" s="35"/>
      <c r="D157" s="35"/>
      <c r="F157" s="35"/>
      <c r="G157" s="35"/>
      <c r="H157" s="35"/>
      <c r="J157" s="35"/>
      <c r="K157" s="35"/>
      <c r="L157" s="35"/>
    </row>
    <row r="158" spans="2:12" ht="12" customHeight="1" x14ac:dyDescent="0.25">
      <c r="B158" s="35"/>
      <c r="C158" s="35"/>
      <c r="D158" s="35"/>
      <c r="F158" s="35"/>
      <c r="G158" s="35"/>
      <c r="H158" s="35"/>
      <c r="J158" s="35"/>
      <c r="K158" s="35"/>
      <c r="L158" s="35"/>
    </row>
    <row r="159" spans="2:12" ht="12" customHeight="1" x14ac:dyDescent="0.25">
      <c r="B159" s="35"/>
      <c r="C159" s="35"/>
      <c r="D159" s="35"/>
      <c r="F159" s="35"/>
      <c r="G159" s="35"/>
      <c r="H159" s="35"/>
      <c r="J159" s="35"/>
      <c r="K159" s="35"/>
      <c r="L159" s="35"/>
    </row>
    <row r="160" spans="2:12" ht="12" customHeight="1" x14ac:dyDescent="0.25">
      <c r="B160" s="35"/>
      <c r="C160" s="35"/>
      <c r="D160" s="35"/>
      <c r="F160" s="35"/>
      <c r="G160" s="35"/>
      <c r="H160" s="35"/>
      <c r="J160" s="35"/>
      <c r="K160" s="35"/>
      <c r="L160" s="35"/>
    </row>
    <row r="161" spans="2:12" ht="12" customHeight="1" x14ac:dyDescent="0.25">
      <c r="B161" s="35"/>
      <c r="C161" s="35"/>
      <c r="D161" s="35"/>
      <c r="F161" s="35"/>
      <c r="G161" s="35"/>
      <c r="H161" s="35"/>
      <c r="J161" s="35"/>
      <c r="K161" s="35"/>
      <c r="L161" s="35"/>
    </row>
    <row r="162" spans="2:12" ht="12" customHeight="1" x14ac:dyDescent="0.25">
      <c r="B162" s="35"/>
      <c r="C162" s="35"/>
      <c r="D162" s="35"/>
      <c r="F162" s="35"/>
      <c r="G162" s="35"/>
      <c r="H162" s="35"/>
      <c r="J162" s="35"/>
      <c r="K162" s="35"/>
      <c r="L162" s="35"/>
    </row>
    <row r="163" spans="2:12" ht="12" customHeight="1" x14ac:dyDescent="0.25">
      <c r="B163" s="35"/>
      <c r="C163" s="35"/>
      <c r="D163" s="35"/>
      <c r="F163" s="35"/>
      <c r="G163" s="35"/>
      <c r="H163" s="35"/>
      <c r="J163" s="35"/>
      <c r="K163" s="35"/>
      <c r="L163" s="35"/>
    </row>
    <row r="164" spans="2:12" ht="12" customHeight="1" x14ac:dyDescent="0.25">
      <c r="B164" s="35"/>
      <c r="C164" s="35"/>
      <c r="D164" s="35"/>
      <c r="F164" s="35"/>
      <c r="G164" s="35"/>
      <c r="H164" s="35"/>
      <c r="J164" s="35"/>
      <c r="K164" s="35"/>
      <c r="L164" s="35"/>
    </row>
    <row r="165" spans="2:12" ht="12" customHeight="1" x14ac:dyDescent="0.25">
      <c r="B165" s="35"/>
      <c r="C165" s="35"/>
      <c r="D165" s="35"/>
      <c r="F165" s="35"/>
      <c r="G165" s="35"/>
      <c r="H165" s="35"/>
      <c r="J165" s="35"/>
      <c r="K165" s="35"/>
      <c r="L165" s="35"/>
    </row>
    <row r="166" spans="2:12" ht="12" customHeight="1" x14ac:dyDescent="0.25">
      <c r="B166" s="35"/>
      <c r="C166" s="35"/>
      <c r="D166" s="35"/>
      <c r="F166" s="35"/>
      <c r="G166" s="35"/>
      <c r="H166" s="35"/>
      <c r="J166" s="35"/>
      <c r="K166" s="35"/>
      <c r="L166" s="35"/>
    </row>
    <row r="167" spans="2:12" ht="12" customHeight="1" x14ac:dyDescent="0.25">
      <c r="B167" s="35"/>
      <c r="C167" s="35"/>
      <c r="D167" s="35"/>
      <c r="F167" s="35"/>
      <c r="G167" s="35"/>
      <c r="H167" s="35"/>
      <c r="J167" s="35"/>
      <c r="K167" s="35"/>
      <c r="L167" s="35"/>
    </row>
    <row r="168" spans="2:12" ht="12" customHeight="1" x14ac:dyDescent="0.25">
      <c r="B168" s="35"/>
      <c r="C168" s="35"/>
      <c r="D168" s="35"/>
      <c r="F168" s="35"/>
      <c r="G168" s="35"/>
      <c r="H168" s="35"/>
      <c r="J168" s="35"/>
      <c r="K168" s="35"/>
      <c r="L168" s="35"/>
    </row>
    <row r="169" spans="2:12" ht="12" customHeight="1" x14ac:dyDescent="0.25">
      <c r="B169" s="35"/>
      <c r="C169" s="35"/>
      <c r="D169" s="35"/>
      <c r="F169" s="35"/>
      <c r="G169" s="35"/>
      <c r="H169" s="35"/>
      <c r="J169" s="35"/>
      <c r="K169" s="35"/>
      <c r="L169" s="35"/>
    </row>
    <row r="170" spans="2:12" ht="12" customHeight="1" x14ac:dyDescent="0.25">
      <c r="B170" s="35"/>
      <c r="C170" s="35"/>
      <c r="D170" s="35"/>
      <c r="F170" s="35"/>
      <c r="G170" s="35"/>
      <c r="H170" s="35"/>
      <c r="J170" s="35"/>
      <c r="K170" s="35"/>
      <c r="L170" s="35"/>
    </row>
    <row r="171" spans="2:12" ht="12" customHeight="1" x14ac:dyDescent="0.25">
      <c r="B171" s="35"/>
      <c r="C171" s="35"/>
      <c r="D171" s="35"/>
      <c r="F171" s="35"/>
      <c r="G171" s="35"/>
      <c r="H171" s="35"/>
      <c r="J171" s="35"/>
      <c r="K171" s="35"/>
      <c r="L171" s="35"/>
    </row>
    <row r="172" spans="2:12" ht="12" customHeight="1" x14ac:dyDescent="0.25">
      <c r="B172" s="35"/>
      <c r="C172" s="35"/>
      <c r="D172" s="35"/>
      <c r="F172" s="35"/>
      <c r="G172" s="35"/>
      <c r="H172" s="35"/>
      <c r="J172" s="35"/>
      <c r="K172" s="35"/>
      <c r="L172" s="35"/>
    </row>
    <row r="173" spans="2:12" ht="12" customHeight="1" x14ac:dyDescent="0.25">
      <c r="B173" s="35"/>
      <c r="C173" s="35"/>
      <c r="D173" s="35"/>
      <c r="F173" s="35"/>
      <c r="G173" s="35"/>
      <c r="H173" s="35"/>
      <c r="J173" s="35"/>
      <c r="K173" s="35"/>
      <c r="L173" s="35"/>
    </row>
    <row r="174" spans="2:12" ht="12" customHeight="1" x14ac:dyDescent="0.25">
      <c r="B174" s="35"/>
      <c r="C174" s="35"/>
      <c r="D174" s="35"/>
      <c r="F174" s="35"/>
      <c r="G174" s="35"/>
      <c r="H174" s="35"/>
      <c r="J174" s="35"/>
      <c r="K174" s="35"/>
      <c r="L174" s="35"/>
    </row>
    <row r="175" spans="2:12" ht="12" customHeight="1" x14ac:dyDescent="0.25">
      <c r="B175" s="35"/>
      <c r="C175" s="35"/>
      <c r="D175" s="35"/>
      <c r="F175" s="35"/>
      <c r="G175" s="35"/>
      <c r="H175" s="35"/>
      <c r="J175" s="35"/>
      <c r="K175" s="35"/>
      <c r="L175" s="35"/>
    </row>
    <row r="176" spans="2:12" ht="12" customHeight="1" x14ac:dyDescent="0.25">
      <c r="B176" s="35"/>
      <c r="C176" s="35"/>
      <c r="D176" s="35"/>
      <c r="F176" s="35"/>
      <c r="G176" s="35"/>
      <c r="H176" s="35"/>
      <c r="J176" s="35"/>
      <c r="K176" s="35"/>
      <c r="L176" s="35"/>
    </row>
    <row r="177" spans="2:12" ht="12" customHeight="1" x14ac:dyDescent="0.25">
      <c r="B177" s="35"/>
      <c r="C177" s="35"/>
      <c r="D177" s="35"/>
      <c r="F177" s="35"/>
      <c r="G177" s="35"/>
      <c r="H177" s="35"/>
      <c r="J177" s="35"/>
      <c r="K177" s="35"/>
      <c r="L177" s="35"/>
    </row>
    <row r="178" spans="2:12" ht="12" customHeight="1" x14ac:dyDescent="0.25">
      <c r="B178" s="35"/>
      <c r="C178" s="35"/>
      <c r="D178" s="35"/>
      <c r="F178" s="35"/>
      <c r="G178" s="35"/>
      <c r="H178" s="35"/>
      <c r="J178" s="35"/>
      <c r="K178" s="35"/>
      <c r="L178" s="35"/>
    </row>
    <row r="179" spans="2:12" ht="12" customHeight="1" x14ac:dyDescent="0.25">
      <c r="B179" s="35"/>
      <c r="C179" s="35"/>
      <c r="D179" s="35"/>
      <c r="F179" s="35"/>
      <c r="G179" s="35"/>
      <c r="H179" s="35"/>
      <c r="J179" s="35"/>
      <c r="K179" s="35"/>
      <c r="L179" s="35"/>
    </row>
    <row r="180" spans="2:12" ht="12" customHeight="1" x14ac:dyDescent="0.25">
      <c r="B180" s="35"/>
      <c r="C180" s="35"/>
      <c r="D180" s="35"/>
      <c r="F180" s="35"/>
      <c r="G180" s="35"/>
      <c r="H180" s="35"/>
      <c r="J180" s="35"/>
      <c r="K180" s="35"/>
      <c r="L180" s="35"/>
    </row>
    <row r="181" spans="2:12" ht="12" customHeight="1" x14ac:dyDescent="0.25">
      <c r="B181" s="35"/>
      <c r="C181" s="35"/>
      <c r="D181" s="35"/>
      <c r="F181" s="35"/>
      <c r="G181" s="35"/>
      <c r="H181" s="35"/>
      <c r="J181" s="35"/>
      <c r="K181" s="35"/>
      <c r="L181" s="35"/>
    </row>
    <row r="182" spans="2:12" ht="12" customHeight="1" x14ac:dyDescent="0.25">
      <c r="B182" s="35"/>
      <c r="C182" s="35"/>
      <c r="D182" s="35"/>
      <c r="F182" s="35"/>
      <c r="G182" s="35"/>
      <c r="H182" s="35"/>
      <c r="J182" s="35"/>
      <c r="K182" s="35"/>
      <c r="L182" s="35"/>
    </row>
    <row r="183" spans="2:12" ht="12" customHeight="1" x14ac:dyDescent="0.25">
      <c r="B183" s="35"/>
      <c r="C183" s="35"/>
      <c r="D183" s="35"/>
      <c r="F183" s="35"/>
      <c r="G183" s="35"/>
      <c r="H183" s="35"/>
      <c r="J183" s="35"/>
      <c r="K183" s="35"/>
      <c r="L183" s="35"/>
    </row>
    <row r="184" spans="2:12" ht="12" customHeight="1" x14ac:dyDescent="0.25">
      <c r="B184" s="35"/>
      <c r="C184" s="35"/>
      <c r="D184" s="35"/>
      <c r="F184" s="35"/>
      <c r="G184" s="35"/>
      <c r="H184" s="35"/>
      <c r="J184" s="35"/>
      <c r="K184" s="35"/>
      <c r="L184" s="35"/>
    </row>
    <row r="185" spans="2:12" ht="12" customHeight="1" x14ac:dyDescent="0.25">
      <c r="B185" s="35"/>
      <c r="C185" s="35"/>
      <c r="D185" s="35"/>
      <c r="F185" s="35"/>
      <c r="G185" s="35"/>
      <c r="H185" s="35"/>
      <c r="J185" s="35"/>
      <c r="K185" s="35"/>
      <c r="L185" s="35"/>
    </row>
    <row r="186" spans="2:12" ht="12" customHeight="1" x14ac:dyDescent="0.25">
      <c r="B186" s="35"/>
      <c r="C186" s="35"/>
      <c r="D186" s="35"/>
      <c r="F186" s="35"/>
      <c r="G186" s="35"/>
      <c r="H186" s="35"/>
      <c r="J186" s="35"/>
      <c r="K186" s="35"/>
      <c r="L186" s="35"/>
    </row>
    <row r="187" spans="2:12" ht="12" customHeight="1" x14ac:dyDescent="0.25">
      <c r="B187" s="35"/>
      <c r="C187" s="35"/>
      <c r="D187" s="35"/>
      <c r="F187" s="35"/>
      <c r="G187" s="35"/>
      <c r="H187" s="35"/>
      <c r="J187" s="35"/>
      <c r="K187" s="35"/>
      <c r="L187" s="35"/>
    </row>
    <row r="188" spans="2:12" ht="12" customHeight="1" x14ac:dyDescent="0.25">
      <c r="B188" s="35"/>
      <c r="C188" s="35"/>
      <c r="D188" s="35"/>
      <c r="F188" s="35"/>
      <c r="G188" s="35"/>
      <c r="H188" s="35"/>
      <c r="J188" s="35"/>
      <c r="K188" s="35"/>
      <c r="L188" s="35"/>
    </row>
    <row r="189" spans="2:12" ht="12" customHeight="1" x14ac:dyDescent="0.25">
      <c r="B189" s="35"/>
      <c r="C189" s="35"/>
      <c r="D189" s="35"/>
      <c r="F189" s="35"/>
      <c r="G189" s="35"/>
      <c r="H189" s="35"/>
      <c r="J189" s="35"/>
      <c r="K189" s="35"/>
      <c r="L189" s="35"/>
    </row>
    <row r="190" spans="2:12" ht="12" customHeight="1" x14ac:dyDescent="0.25">
      <c r="B190" s="35"/>
      <c r="C190" s="35"/>
      <c r="D190" s="35"/>
      <c r="F190" s="35"/>
      <c r="G190" s="35"/>
      <c r="H190" s="35"/>
      <c r="J190" s="35"/>
      <c r="K190" s="35"/>
      <c r="L190" s="35"/>
    </row>
    <row r="191" spans="2:12" ht="12" customHeight="1" x14ac:dyDescent="0.25">
      <c r="B191" s="35"/>
      <c r="C191" s="35"/>
      <c r="D191" s="35"/>
      <c r="F191" s="35"/>
      <c r="G191" s="35"/>
      <c r="H191" s="35"/>
      <c r="J191" s="35"/>
      <c r="K191" s="35"/>
      <c r="L191" s="35"/>
    </row>
    <row r="192" spans="2:12" ht="12" customHeight="1" x14ac:dyDescent="0.25">
      <c r="B192" s="35"/>
      <c r="C192" s="35"/>
      <c r="D192" s="35"/>
      <c r="F192" s="35"/>
      <c r="G192" s="35"/>
      <c r="H192" s="35"/>
      <c r="J192" s="35"/>
      <c r="K192" s="35"/>
      <c r="L192" s="35"/>
    </row>
    <row r="193" spans="2:12" ht="12" customHeight="1" x14ac:dyDescent="0.25">
      <c r="B193" s="35"/>
      <c r="C193" s="35"/>
      <c r="D193" s="35"/>
      <c r="F193" s="35"/>
      <c r="G193" s="35"/>
      <c r="H193" s="35"/>
      <c r="J193" s="35"/>
      <c r="K193" s="35"/>
      <c r="L193" s="35"/>
    </row>
    <row r="194" spans="2:12" ht="12" customHeight="1" x14ac:dyDescent="0.25">
      <c r="B194" s="35"/>
      <c r="C194" s="35"/>
      <c r="D194" s="35"/>
      <c r="F194" s="35"/>
      <c r="G194" s="35"/>
      <c r="H194" s="35"/>
      <c r="J194" s="35"/>
      <c r="K194" s="35"/>
      <c r="L194" s="35"/>
    </row>
    <row r="195" spans="2:12" ht="12" customHeight="1" x14ac:dyDescent="0.25">
      <c r="B195" s="35"/>
      <c r="C195" s="35"/>
      <c r="D195" s="35"/>
      <c r="F195" s="35"/>
      <c r="G195" s="35"/>
      <c r="H195" s="35"/>
      <c r="J195" s="35"/>
      <c r="K195" s="35"/>
      <c r="L195" s="35"/>
    </row>
    <row r="196" spans="2:12" ht="12" customHeight="1" x14ac:dyDescent="0.25">
      <c r="B196" s="35"/>
      <c r="C196" s="35"/>
      <c r="D196" s="35"/>
      <c r="F196" s="35"/>
      <c r="G196" s="35"/>
      <c r="H196" s="35"/>
      <c r="J196" s="35"/>
      <c r="K196" s="35"/>
      <c r="L196" s="35"/>
    </row>
    <row r="197" spans="2:12" ht="12" customHeight="1" x14ac:dyDescent="0.25">
      <c r="B197" s="35"/>
      <c r="C197" s="35"/>
      <c r="D197" s="35"/>
      <c r="F197" s="35"/>
      <c r="G197" s="35"/>
      <c r="H197" s="35"/>
      <c r="J197" s="35"/>
      <c r="K197" s="35"/>
      <c r="L197" s="35"/>
    </row>
    <row r="198" spans="2:12" ht="12" customHeight="1" x14ac:dyDescent="0.25">
      <c r="B198" s="35"/>
      <c r="C198" s="35"/>
      <c r="D198" s="35"/>
      <c r="F198" s="35"/>
      <c r="G198" s="35"/>
      <c r="H198" s="35"/>
      <c r="J198" s="35"/>
      <c r="K198" s="35"/>
      <c r="L198" s="35"/>
    </row>
    <row r="199" spans="2:12" ht="12" customHeight="1" x14ac:dyDescent="0.25">
      <c r="B199" s="35"/>
      <c r="C199" s="35"/>
      <c r="D199" s="35"/>
      <c r="F199" s="35"/>
      <c r="G199" s="35"/>
      <c r="H199" s="35"/>
      <c r="J199" s="35"/>
      <c r="K199" s="35"/>
      <c r="L199" s="35"/>
    </row>
    <row r="200" spans="2:12" ht="12" customHeight="1" x14ac:dyDescent="0.25">
      <c r="B200" s="35"/>
      <c r="C200" s="35"/>
      <c r="D200" s="35"/>
      <c r="F200" s="35"/>
      <c r="G200" s="35"/>
      <c r="H200" s="35"/>
      <c r="J200" s="35"/>
      <c r="K200" s="35"/>
      <c r="L200" s="35"/>
    </row>
    <row r="201" spans="2:12" ht="12" customHeight="1" x14ac:dyDescent="0.25">
      <c r="B201" s="35"/>
      <c r="C201" s="35"/>
      <c r="D201" s="35"/>
      <c r="F201" s="35"/>
      <c r="G201" s="35"/>
      <c r="H201" s="35"/>
      <c r="J201" s="35"/>
      <c r="K201" s="35"/>
      <c r="L201" s="35"/>
    </row>
    <row r="202" spans="2:12" ht="12" customHeight="1" x14ac:dyDescent="0.25">
      <c r="B202" s="35"/>
      <c r="C202" s="35"/>
      <c r="D202" s="35"/>
      <c r="F202" s="35"/>
      <c r="G202" s="35"/>
      <c r="H202" s="35"/>
      <c r="J202" s="35"/>
      <c r="K202" s="35"/>
      <c r="L202" s="35"/>
    </row>
    <row r="203" spans="2:12" ht="12" customHeight="1" x14ac:dyDescent="0.25">
      <c r="B203" s="35"/>
      <c r="C203" s="35"/>
      <c r="D203" s="35"/>
      <c r="F203" s="35"/>
      <c r="G203" s="35"/>
      <c r="H203" s="35"/>
      <c r="J203" s="35"/>
      <c r="K203" s="35"/>
      <c r="L203" s="35"/>
    </row>
    <row r="204" spans="2:12" ht="12" customHeight="1" x14ac:dyDescent="0.25">
      <c r="B204" s="35"/>
      <c r="C204" s="35"/>
      <c r="D204" s="35"/>
      <c r="F204" s="35"/>
      <c r="G204" s="35"/>
      <c r="H204" s="35"/>
      <c r="J204" s="35"/>
      <c r="K204" s="35"/>
      <c r="L204" s="35"/>
    </row>
    <row r="205" spans="2:12" ht="12" customHeight="1" x14ac:dyDescent="0.25">
      <c r="B205" s="35"/>
      <c r="C205" s="35"/>
      <c r="D205" s="35"/>
      <c r="F205" s="35"/>
      <c r="G205" s="35"/>
      <c r="H205" s="35"/>
      <c r="J205" s="35"/>
      <c r="K205" s="35"/>
      <c r="L205" s="35"/>
    </row>
    <row r="206" spans="2:12" ht="12" customHeight="1" x14ac:dyDescent="0.25">
      <c r="B206" s="35"/>
      <c r="C206" s="35"/>
      <c r="D206" s="35"/>
      <c r="F206" s="35"/>
      <c r="G206" s="35"/>
      <c r="H206" s="35"/>
      <c r="J206" s="35"/>
      <c r="K206" s="35"/>
      <c r="L206" s="35"/>
    </row>
    <row r="207" spans="2:12" ht="12" customHeight="1" x14ac:dyDescent="0.25">
      <c r="B207" s="35"/>
      <c r="C207" s="35"/>
      <c r="D207" s="35"/>
      <c r="F207" s="35"/>
      <c r="G207" s="35"/>
      <c r="H207" s="35"/>
      <c r="J207" s="35"/>
      <c r="K207" s="35"/>
      <c r="L207" s="35"/>
    </row>
    <row r="208" spans="2:12" ht="12" customHeight="1" x14ac:dyDescent="0.25">
      <c r="B208" s="35"/>
      <c r="C208" s="35"/>
      <c r="D208" s="35"/>
      <c r="F208" s="35"/>
      <c r="G208" s="35"/>
      <c r="H208" s="35"/>
      <c r="J208" s="35"/>
      <c r="K208" s="35"/>
      <c r="L208" s="35"/>
    </row>
    <row r="209" spans="2:12" ht="12" customHeight="1" x14ac:dyDescent="0.25">
      <c r="B209" s="35"/>
      <c r="C209" s="35"/>
      <c r="D209" s="35"/>
      <c r="F209" s="35"/>
      <c r="G209" s="35"/>
      <c r="H209" s="35"/>
      <c r="J209" s="35"/>
      <c r="K209" s="35"/>
      <c r="L209" s="35"/>
    </row>
    <row r="210" spans="2:12" ht="12" customHeight="1" x14ac:dyDescent="0.25">
      <c r="B210" s="35"/>
      <c r="C210" s="35"/>
      <c r="D210" s="35"/>
      <c r="F210" s="35"/>
      <c r="G210" s="35"/>
      <c r="H210" s="35"/>
      <c r="J210" s="35"/>
      <c r="K210" s="35"/>
      <c r="L210" s="35"/>
    </row>
    <row r="211" spans="2:12" ht="12" customHeight="1" x14ac:dyDescent="0.25">
      <c r="B211" s="35"/>
      <c r="C211" s="35"/>
      <c r="D211" s="35"/>
      <c r="F211" s="35"/>
      <c r="G211" s="35"/>
      <c r="H211" s="35"/>
      <c r="J211" s="35"/>
      <c r="K211" s="35"/>
      <c r="L211" s="35"/>
    </row>
    <row r="212" spans="2:12" ht="12" customHeight="1" x14ac:dyDescent="0.25">
      <c r="B212" s="35"/>
      <c r="C212" s="35"/>
      <c r="D212" s="35"/>
      <c r="F212" s="35"/>
      <c r="G212" s="35"/>
      <c r="H212" s="35"/>
      <c r="J212" s="35"/>
      <c r="K212" s="35"/>
      <c r="L212" s="35"/>
    </row>
    <row r="213" spans="2:12" ht="12" customHeight="1" x14ac:dyDescent="0.25">
      <c r="B213" s="35"/>
      <c r="C213" s="35"/>
      <c r="D213" s="35"/>
      <c r="F213" s="35"/>
      <c r="G213" s="35"/>
      <c r="H213" s="35"/>
      <c r="J213" s="35"/>
      <c r="K213" s="35"/>
      <c r="L213" s="35"/>
    </row>
    <row r="214" spans="2:12" ht="12" customHeight="1" x14ac:dyDescent="0.25">
      <c r="B214" s="35"/>
      <c r="C214" s="35"/>
      <c r="D214" s="35"/>
      <c r="F214" s="35"/>
      <c r="G214" s="35"/>
      <c r="H214" s="35"/>
      <c r="J214" s="35"/>
      <c r="K214" s="35"/>
      <c r="L214" s="35"/>
    </row>
    <row r="215" spans="2:12" ht="12" customHeight="1" x14ac:dyDescent="0.25">
      <c r="B215" s="35"/>
      <c r="C215" s="35"/>
      <c r="D215" s="35"/>
      <c r="F215" s="35"/>
      <c r="G215" s="35"/>
      <c r="H215" s="35"/>
      <c r="J215" s="35"/>
      <c r="K215" s="35"/>
      <c r="L215" s="35"/>
    </row>
    <row r="216" spans="2:12" ht="12" customHeight="1" x14ac:dyDescent="0.25">
      <c r="B216" s="35"/>
      <c r="C216" s="35"/>
      <c r="D216" s="35"/>
      <c r="F216" s="35"/>
      <c r="G216" s="35"/>
      <c r="H216" s="35"/>
      <c r="J216" s="35"/>
      <c r="K216" s="35"/>
      <c r="L216" s="35"/>
    </row>
    <row r="217" spans="2:12" ht="12" customHeight="1" x14ac:dyDescent="0.25">
      <c r="B217" s="35"/>
      <c r="C217" s="35"/>
      <c r="D217" s="35"/>
      <c r="F217" s="35"/>
      <c r="G217" s="35"/>
      <c r="H217" s="35"/>
      <c r="J217" s="35"/>
      <c r="K217" s="35"/>
      <c r="L217" s="35"/>
    </row>
    <row r="218" spans="2:12" ht="12" customHeight="1" x14ac:dyDescent="0.25">
      <c r="B218" s="35"/>
      <c r="C218" s="35"/>
      <c r="D218" s="35"/>
      <c r="F218" s="35"/>
      <c r="G218" s="35"/>
      <c r="H218" s="35"/>
      <c r="J218" s="35"/>
      <c r="K218" s="35"/>
      <c r="L218" s="35"/>
    </row>
    <row r="219" spans="2:12" ht="12" customHeight="1" x14ac:dyDescent="0.25">
      <c r="B219" s="35"/>
      <c r="C219" s="35"/>
      <c r="D219" s="35"/>
      <c r="F219" s="35"/>
      <c r="G219" s="35"/>
      <c r="H219" s="35"/>
      <c r="J219" s="35"/>
      <c r="K219" s="35"/>
      <c r="L219" s="35"/>
    </row>
    <row r="220" spans="2:12" ht="12" customHeight="1" x14ac:dyDescent="0.25">
      <c r="B220" s="35"/>
      <c r="C220" s="35"/>
      <c r="D220" s="35"/>
      <c r="F220" s="35"/>
      <c r="G220" s="35"/>
      <c r="H220" s="35"/>
      <c r="J220" s="35"/>
      <c r="K220" s="35"/>
      <c r="L220" s="35"/>
    </row>
    <row r="221" spans="2:12" ht="12" customHeight="1" x14ac:dyDescent="0.25">
      <c r="B221" s="35"/>
      <c r="C221" s="35"/>
      <c r="D221" s="35"/>
      <c r="F221" s="35"/>
      <c r="G221" s="35"/>
      <c r="H221" s="35"/>
      <c r="J221" s="35"/>
      <c r="K221" s="35"/>
      <c r="L221" s="35"/>
    </row>
    <row r="222" spans="2:12" ht="12" customHeight="1" x14ac:dyDescent="0.25">
      <c r="B222" s="35"/>
      <c r="C222" s="35"/>
      <c r="D222" s="35"/>
      <c r="F222" s="35"/>
      <c r="G222" s="35"/>
      <c r="H222" s="35"/>
      <c r="J222" s="35"/>
      <c r="K222" s="35"/>
      <c r="L222" s="35"/>
    </row>
    <row r="223" spans="2:12" ht="12" customHeight="1" x14ac:dyDescent="0.25">
      <c r="B223" s="35"/>
      <c r="C223" s="35"/>
      <c r="D223" s="35"/>
      <c r="F223" s="35"/>
      <c r="G223" s="35"/>
      <c r="H223" s="35"/>
      <c r="J223" s="35"/>
      <c r="K223" s="35"/>
      <c r="L223" s="35"/>
    </row>
    <row r="224" spans="2:12" ht="12" customHeight="1" x14ac:dyDescent="0.25">
      <c r="B224" s="35"/>
      <c r="C224" s="35"/>
      <c r="D224" s="35"/>
      <c r="F224" s="35"/>
      <c r="G224" s="35"/>
      <c r="H224" s="35"/>
      <c r="J224" s="35"/>
      <c r="K224" s="35"/>
      <c r="L224" s="35"/>
    </row>
    <row r="225" spans="2:12" ht="12" customHeight="1" x14ac:dyDescent="0.25">
      <c r="B225" s="35"/>
      <c r="C225" s="35"/>
      <c r="D225" s="35"/>
      <c r="F225" s="35"/>
      <c r="G225" s="35"/>
      <c r="H225" s="35"/>
      <c r="J225" s="35"/>
      <c r="K225" s="35"/>
      <c r="L225" s="35"/>
    </row>
    <row r="226" spans="2:12" ht="12" customHeight="1" x14ac:dyDescent="0.25">
      <c r="B226" s="35"/>
      <c r="C226" s="35"/>
      <c r="D226" s="35"/>
      <c r="F226" s="35"/>
      <c r="G226" s="35"/>
      <c r="H226" s="35"/>
      <c r="J226" s="35"/>
      <c r="K226" s="35"/>
      <c r="L226" s="35"/>
    </row>
    <row r="227" spans="2:12" ht="12" customHeight="1" x14ac:dyDescent="0.25">
      <c r="B227" s="35"/>
      <c r="C227" s="35"/>
      <c r="D227" s="35"/>
      <c r="F227" s="35"/>
      <c r="G227" s="35"/>
      <c r="H227" s="35"/>
      <c r="J227" s="35"/>
      <c r="K227" s="35"/>
      <c r="L227" s="35"/>
    </row>
    <row r="228" spans="2:12" ht="12" customHeight="1" x14ac:dyDescent="0.25">
      <c r="B228" s="35"/>
      <c r="C228" s="35"/>
      <c r="D228" s="35"/>
      <c r="F228" s="35"/>
      <c r="G228" s="35"/>
      <c r="H228" s="35"/>
      <c r="J228" s="35"/>
      <c r="K228" s="35"/>
      <c r="L228" s="35"/>
    </row>
    <row r="229" spans="2:12" ht="12" customHeight="1" x14ac:dyDescent="0.25">
      <c r="B229" s="35"/>
      <c r="C229" s="35"/>
      <c r="D229" s="35"/>
      <c r="F229" s="35"/>
      <c r="G229" s="35"/>
      <c r="H229" s="35"/>
      <c r="J229" s="35"/>
      <c r="K229" s="35"/>
      <c r="L229" s="35"/>
    </row>
    <row r="230" spans="2:12" ht="12" customHeight="1" x14ac:dyDescent="0.25">
      <c r="B230" s="35"/>
      <c r="C230" s="35"/>
      <c r="D230" s="35"/>
      <c r="F230" s="35"/>
      <c r="G230" s="35"/>
      <c r="H230" s="35"/>
      <c r="J230" s="35"/>
      <c r="K230" s="35"/>
      <c r="L230" s="35"/>
    </row>
    <row r="231" spans="2:12" ht="12" customHeight="1" x14ac:dyDescent="0.25">
      <c r="B231" s="35"/>
      <c r="C231" s="35"/>
      <c r="D231" s="35"/>
      <c r="F231" s="35"/>
      <c r="G231" s="35"/>
      <c r="H231" s="35"/>
      <c r="J231" s="35"/>
      <c r="K231" s="35"/>
      <c r="L231" s="35"/>
    </row>
    <row r="232" spans="2:12" ht="12" customHeight="1" x14ac:dyDescent="0.25">
      <c r="B232" s="35"/>
      <c r="C232" s="35"/>
      <c r="D232" s="35"/>
      <c r="F232" s="35"/>
      <c r="G232" s="35"/>
      <c r="H232" s="35"/>
      <c r="J232" s="35"/>
      <c r="K232" s="35"/>
      <c r="L232" s="35"/>
    </row>
    <row r="233" spans="2:12" ht="12" customHeight="1" x14ac:dyDescent="0.25">
      <c r="B233" s="35"/>
      <c r="C233" s="35"/>
      <c r="D233" s="35"/>
      <c r="F233" s="35"/>
      <c r="G233" s="35"/>
      <c r="H233" s="35"/>
      <c r="J233" s="35"/>
      <c r="K233" s="35"/>
      <c r="L233" s="35"/>
    </row>
    <row r="234" spans="2:12" ht="12" customHeight="1" x14ac:dyDescent="0.25">
      <c r="B234" s="35"/>
      <c r="C234" s="35"/>
      <c r="D234" s="35"/>
      <c r="F234" s="35"/>
      <c r="G234" s="35"/>
      <c r="H234" s="35"/>
      <c r="J234" s="35"/>
      <c r="K234" s="35"/>
      <c r="L234" s="35"/>
    </row>
    <row r="235" spans="2:12" ht="12" customHeight="1" x14ac:dyDescent="0.25">
      <c r="B235" s="35"/>
      <c r="C235" s="35"/>
      <c r="D235" s="35"/>
      <c r="F235" s="35"/>
      <c r="G235" s="35"/>
      <c r="H235" s="35"/>
      <c r="J235" s="35"/>
      <c r="K235" s="35"/>
      <c r="L235" s="35"/>
    </row>
    <row r="236" spans="2:12" ht="12" customHeight="1" x14ac:dyDescent="0.25">
      <c r="B236" s="35"/>
      <c r="C236" s="35"/>
      <c r="D236" s="35"/>
      <c r="F236" s="35"/>
      <c r="G236" s="35"/>
      <c r="H236" s="35"/>
      <c r="J236" s="35"/>
      <c r="K236" s="35"/>
      <c r="L236" s="35"/>
    </row>
    <row r="237" spans="2:12" ht="12" customHeight="1" x14ac:dyDescent="0.25">
      <c r="B237" s="35"/>
      <c r="C237" s="35"/>
      <c r="D237" s="35"/>
      <c r="F237" s="35"/>
      <c r="G237" s="35"/>
      <c r="H237" s="35"/>
      <c r="J237" s="35"/>
      <c r="K237" s="35"/>
      <c r="L237" s="35"/>
    </row>
    <row r="238" spans="2:12" ht="12" customHeight="1" x14ac:dyDescent="0.25">
      <c r="B238" s="35"/>
      <c r="C238" s="35"/>
      <c r="D238" s="35"/>
      <c r="F238" s="35"/>
      <c r="G238" s="35"/>
      <c r="H238" s="35"/>
      <c r="J238" s="35"/>
      <c r="K238" s="35"/>
      <c r="L238" s="35"/>
    </row>
    <row r="239" spans="2:12" ht="12" customHeight="1" x14ac:dyDescent="0.25">
      <c r="B239" s="35"/>
      <c r="C239" s="35"/>
      <c r="D239" s="35"/>
      <c r="F239" s="35"/>
      <c r="G239" s="35"/>
      <c r="H239" s="35"/>
      <c r="J239" s="35"/>
      <c r="K239" s="35"/>
      <c r="L239" s="35"/>
    </row>
    <row r="240" spans="2:12" ht="12" customHeight="1" x14ac:dyDescent="0.25">
      <c r="B240" s="35"/>
      <c r="C240" s="35"/>
      <c r="D240" s="35"/>
      <c r="F240" s="35"/>
      <c r="G240" s="35"/>
      <c r="H240" s="35"/>
      <c r="J240" s="35"/>
      <c r="K240" s="35"/>
      <c r="L240" s="35"/>
    </row>
    <row r="241" spans="2:12" ht="12" customHeight="1" x14ac:dyDescent="0.25">
      <c r="B241" s="35"/>
      <c r="C241" s="35"/>
      <c r="D241" s="35"/>
      <c r="F241" s="35"/>
      <c r="G241" s="35"/>
      <c r="H241" s="35"/>
      <c r="J241" s="35"/>
      <c r="K241" s="35"/>
      <c r="L241" s="35"/>
    </row>
    <row r="242" spans="2:12" ht="12" customHeight="1" x14ac:dyDescent="0.25">
      <c r="B242" s="35"/>
      <c r="C242" s="35"/>
      <c r="D242" s="35"/>
      <c r="F242" s="35"/>
      <c r="G242" s="35"/>
      <c r="H242" s="35"/>
      <c r="J242" s="35"/>
      <c r="K242" s="35"/>
      <c r="L242" s="35"/>
    </row>
    <row r="243" spans="2:12" ht="12" customHeight="1" x14ac:dyDescent="0.25">
      <c r="B243" s="35"/>
      <c r="C243" s="35"/>
      <c r="D243" s="35"/>
      <c r="F243" s="35"/>
      <c r="G243" s="35"/>
      <c r="H243" s="35"/>
      <c r="J243" s="35"/>
      <c r="K243" s="35"/>
      <c r="L243" s="35"/>
    </row>
    <row r="244" spans="2:12" ht="12" customHeight="1" x14ac:dyDescent="0.25">
      <c r="B244" s="35"/>
      <c r="C244" s="35"/>
      <c r="D244" s="35"/>
      <c r="F244" s="35"/>
      <c r="G244" s="35"/>
      <c r="H244" s="35"/>
      <c r="J244" s="35"/>
      <c r="K244" s="35"/>
      <c r="L244" s="35"/>
    </row>
    <row r="245" spans="2:12" ht="12" customHeight="1" x14ac:dyDescent="0.25">
      <c r="B245" s="35"/>
      <c r="C245" s="35"/>
      <c r="D245" s="35"/>
      <c r="F245" s="35"/>
      <c r="G245" s="35"/>
      <c r="H245" s="35"/>
      <c r="J245" s="35"/>
      <c r="K245" s="35"/>
      <c r="L245" s="35"/>
    </row>
    <row r="246" spans="2:12" ht="12" customHeight="1" x14ac:dyDescent="0.25">
      <c r="B246" s="35"/>
      <c r="C246" s="35"/>
      <c r="D246" s="35"/>
      <c r="F246" s="35"/>
      <c r="G246" s="35"/>
      <c r="H246" s="35"/>
      <c r="J246" s="35"/>
      <c r="K246" s="35"/>
      <c r="L246" s="35"/>
    </row>
    <row r="247" spans="2:12" ht="12" customHeight="1" x14ac:dyDescent="0.25">
      <c r="B247" s="35"/>
      <c r="C247" s="35"/>
      <c r="D247" s="35"/>
      <c r="F247" s="35"/>
      <c r="G247" s="35"/>
      <c r="H247" s="35"/>
      <c r="J247" s="35"/>
      <c r="K247" s="35"/>
      <c r="L247" s="35"/>
    </row>
    <row r="248" spans="2:12" ht="12" customHeight="1" x14ac:dyDescent="0.25">
      <c r="B248" s="35"/>
      <c r="C248" s="35"/>
      <c r="D248" s="35"/>
      <c r="F248" s="35"/>
      <c r="G248" s="35"/>
      <c r="H248" s="35"/>
      <c r="J248" s="35"/>
      <c r="K248" s="35"/>
      <c r="L248" s="35"/>
    </row>
    <row r="249" spans="2:12" ht="12" customHeight="1" x14ac:dyDescent="0.25">
      <c r="B249" s="35"/>
      <c r="C249" s="35"/>
      <c r="D249" s="35"/>
      <c r="F249" s="35"/>
      <c r="G249" s="35"/>
      <c r="H249" s="35"/>
      <c r="J249" s="35"/>
      <c r="K249" s="35"/>
      <c r="L249" s="35"/>
    </row>
    <row r="250" spans="2:12" ht="12" customHeight="1" x14ac:dyDescent="0.25">
      <c r="B250" s="35"/>
      <c r="C250" s="35"/>
      <c r="D250" s="35"/>
      <c r="F250" s="35"/>
      <c r="G250" s="35"/>
      <c r="H250" s="35"/>
      <c r="J250" s="35"/>
      <c r="K250" s="35"/>
      <c r="L250" s="35"/>
    </row>
    <row r="251" spans="2:12" ht="12" customHeight="1" x14ac:dyDescent="0.25">
      <c r="B251" s="35"/>
      <c r="C251" s="35"/>
      <c r="D251" s="35"/>
      <c r="F251" s="35"/>
      <c r="G251" s="35"/>
      <c r="H251" s="35"/>
      <c r="J251" s="35"/>
      <c r="K251" s="35"/>
      <c r="L251" s="35"/>
    </row>
    <row r="252" spans="2:12" ht="12" customHeight="1" x14ac:dyDescent="0.25">
      <c r="B252" s="35"/>
      <c r="C252" s="35"/>
      <c r="D252" s="35"/>
      <c r="F252" s="35"/>
      <c r="G252" s="35"/>
      <c r="H252" s="35"/>
      <c r="J252" s="35"/>
      <c r="K252" s="35"/>
      <c r="L252" s="35"/>
    </row>
    <row r="253" spans="2:12" ht="12" customHeight="1" x14ac:dyDescent="0.25">
      <c r="B253" s="35"/>
      <c r="C253" s="35"/>
      <c r="D253" s="35"/>
      <c r="F253" s="35"/>
      <c r="G253" s="35"/>
      <c r="H253" s="35"/>
      <c r="J253" s="35"/>
      <c r="K253" s="35"/>
      <c r="L253" s="35"/>
    </row>
    <row r="254" spans="2:12" ht="12" customHeight="1" x14ac:dyDescent="0.25">
      <c r="B254" s="35"/>
      <c r="C254" s="35"/>
      <c r="D254" s="35"/>
      <c r="F254" s="35"/>
      <c r="G254" s="35"/>
      <c r="H254" s="35"/>
      <c r="J254" s="35"/>
      <c r="K254" s="35"/>
      <c r="L254" s="35"/>
    </row>
    <row r="255" spans="2:12" ht="12" customHeight="1" x14ac:dyDescent="0.25">
      <c r="B255" s="35"/>
      <c r="C255" s="35"/>
      <c r="D255" s="35"/>
      <c r="F255" s="35"/>
      <c r="G255" s="35"/>
      <c r="H255" s="35"/>
      <c r="J255" s="35"/>
      <c r="K255" s="35"/>
      <c r="L255" s="35"/>
    </row>
    <row r="256" spans="2:12" ht="12" customHeight="1" x14ac:dyDescent="0.25">
      <c r="B256" s="35"/>
      <c r="C256" s="35"/>
      <c r="D256" s="35"/>
      <c r="F256" s="35"/>
      <c r="G256" s="35"/>
      <c r="H256" s="35"/>
      <c r="J256" s="35"/>
      <c r="K256" s="35"/>
      <c r="L256" s="35"/>
    </row>
    <row r="257" spans="2:12" ht="12" customHeight="1" x14ac:dyDescent="0.25">
      <c r="B257" s="35"/>
      <c r="C257" s="35"/>
      <c r="D257" s="35"/>
      <c r="F257" s="35"/>
      <c r="G257" s="35"/>
      <c r="H257" s="35"/>
      <c r="J257" s="35"/>
      <c r="K257" s="35"/>
      <c r="L257" s="35"/>
    </row>
    <row r="258" spans="2:12" ht="12" customHeight="1" x14ac:dyDescent="0.25">
      <c r="B258" s="35"/>
      <c r="C258" s="35"/>
      <c r="D258" s="35"/>
      <c r="F258" s="35"/>
      <c r="G258" s="35"/>
      <c r="H258" s="35"/>
      <c r="J258" s="35"/>
      <c r="K258" s="35"/>
      <c r="L258" s="35"/>
    </row>
    <row r="259" spans="2:12" ht="12" customHeight="1" x14ac:dyDescent="0.25">
      <c r="B259" s="35"/>
      <c r="C259" s="35"/>
      <c r="D259" s="35"/>
      <c r="F259" s="35"/>
      <c r="G259" s="35"/>
      <c r="H259" s="35"/>
      <c r="J259" s="35"/>
      <c r="K259" s="35"/>
      <c r="L259" s="35"/>
    </row>
  </sheetData>
  <mergeCells count="9">
    <mergeCell ref="A79:M79"/>
    <mergeCell ref="A80:M80"/>
    <mergeCell ref="A81:M81"/>
    <mergeCell ref="A1:M1"/>
    <mergeCell ref="A2:A3"/>
    <mergeCell ref="B2:E2"/>
    <mergeCell ref="F2:I2"/>
    <mergeCell ref="J2:M2"/>
    <mergeCell ref="A78:M78"/>
  </mergeCells>
  <pageMargins left="0.75" right="0.75" top="1" bottom="1" header="0.5" footer="0.5"/>
  <pageSetup scale="64" orientation="portrait" r:id="rId1"/>
  <headerFooter alignWithMargins="0">
    <oddHeader xml:space="preserve">&amp;R&amp;"Courier New,Regular"&amp;9&amp;08 &amp;A_x000D_
 Page &amp;P of &amp;N </oddHeader>
    <oddFooter>&amp;R&amp;"Courier New,Regular"&amp;9Printed: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40" workbookViewId="0">
      <selection activeCell="C63" sqref="C63"/>
    </sheetView>
  </sheetViews>
  <sheetFormatPr defaultColWidth="12.5703125" defaultRowHeight="15.75" x14ac:dyDescent="0.25"/>
  <cols>
    <col min="1" max="4" width="31.42578125" style="52" customWidth="1"/>
    <col min="5" max="16384" width="12.5703125" style="52"/>
  </cols>
  <sheetData>
    <row r="1" spans="1:4" x14ac:dyDescent="0.25">
      <c r="A1" s="72" t="s">
        <v>193</v>
      </c>
      <c r="B1" s="73"/>
      <c r="C1" s="73"/>
      <c r="D1" s="74"/>
    </row>
    <row r="2" spans="1:4" ht="33.950000000000003" customHeight="1" x14ac:dyDescent="0.25">
      <c r="A2" s="53"/>
      <c r="B2" s="54" t="s">
        <v>194</v>
      </c>
      <c r="C2" s="54" t="s">
        <v>195</v>
      </c>
      <c r="D2" s="55" t="s">
        <v>196</v>
      </c>
    </row>
    <row r="3" spans="1:4" ht="19.5" x14ac:dyDescent="0.4">
      <c r="A3" s="56" t="s">
        <v>1</v>
      </c>
      <c r="B3" s="57">
        <v>4958203.0748719722</v>
      </c>
      <c r="C3" s="57">
        <v>10780749</v>
      </c>
      <c r="D3" s="58">
        <v>0.45991267164015898</v>
      </c>
    </row>
    <row r="4" spans="1:4" ht="19.5" x14ac:dyDescent="0.4">
      <c r="A4" s="56" t="s">
        <v>3</v>
      </c>
      <c r="B4" s="57">
        <v>66462.158001314354</v>
      </c>
      <c r="C4" s="57">
        <v>196645</v>
      </c>
      <c r="D4" s="59">
        <v>0.33798041140794</v>
      </c>
    </row>
    <row r="5" spans="1:4" ht="19.5" x14ac:dyDescent="0.4">
      <c r="A5" s="56" t="s">
        <v>5</v>
      </c>
      <c r="B5" s="57" t="s">
        <v>197</v>
      </c>
      <c r="C5" s="57">
        <v>20318</v>
      </c>
      <c r="D5" s="59" t="s">
        <v>197</v>
      </c>
    </row>
    <row r="6" spans="1:4" ht="19.5" x14ac:dyDescent="0.4">
      <c r="A6" s="56" t="s">
        <v>7</v>
      </c>
      <c r="B6" s="57">
        <v>125019.40378152949</v>
      </c>
      <c r="C6" s="57">
        <v>241586</v>
      </c>
      <c r="D6" s="59">
        <v>0.517494406884213</v>
      </c>
    </row>
    <row r="7" spans="1:4" ht="19.5" x14ac:dyDescent="0.4">
      <c r="A7" s="56" t="s">
        <v>9</v>
      </c>
      <c r="B7" s="57">
        <v>44282.092728110751</v>
      </c>
      <c r="C7" s="57">
        <v>119000</v>
      </c>
      <c r="D7" s="59">
        <v>0.37211842628664499</v>
      </c>
    </row>
    <row r="8" spans="1:4" ht="19.5" x14ac:dyDescent="0.4">
      <c r="A8" s="56" t="s">
        <v>11</v>
      </c>
      <c r="B8" s="57">
        <v>837014.47107350046</v>
      </c>
      <c r="C8" s="57">
        <v>1402380</v>
      </c>
      <c r="D8" s="59">
        <v>0.59685282952801699</v>
      </c>
    </row>
    <row r="9" spans="1:4" ht="19.5" x14ac:dyDescent="0.4">
      <c r="A9" s="56" t="s">
        <v>13</v>
      </c>
      <c r="B9" s="57">
        <v>61972.086520799676</v>
      </c>
      <c r="C9" s="57">
        <v>194462</v>
      </c>
      <c r="D9" s="59">
        <v>0.31868481513508901</v>
      </c>
    </row>
    <row r="10" spans="1:4" ht="19.5" x14ac:dyDescent="0.4">
      <c r="A10" s="56" t="s">
        <v>15</v>
      </c>
      <c r="B10" s="57">
        <v>36235.660170369767</v>
      </c>
      <c r="C10" s="57">
        <v>89842</v>
      </c>
      <c r="D10" s="59">
        <v>0.40332650843001899</v>
      </c>
    </row>
    <row r="11" spans="1:4" ht="19.5" x14ac:dyDescent="0.4">
      <c r="A11" s="56" t="s">
        <v>17</v>
      </c>
      <c r="B11" s="57">
        <v>9897.8328455863521</v>
      </c>
      <c r="C11" s="57">
        <v>33405</v>
      </c>
      <c r="D11" s="59">
        <v>0.2962979447863</v>
      </c>
    </row>
    <row r="12" spans="1:4" ht="19.5" x14ac:dyDescent="0.4">
      <c r="A12" s="56" t="s">
        <v>21</v>
      </c>
      <c r="B12" s="57">
        <v>320230.27026129229</v>
      </c>
      <c r="C12" s="57">
        <v>568756</v>
      </c>
      <c r="D12" s="59">
        <v>0.56303629370290997</v>
      </c>
    </row>
    <row r="13" spans="1:4" ht="19.5" x14ac:dyDescent="0.4">
      <c r="A13" s="56" t="s">
        <v>23</v>
      </c>
      <c r="B13" s="57">
        <v>123154.77264956647</v>
      </c>
      <c r="C13" s="57">
        <v>322109</v>
      </c>
      <c r="D13" s="59">
        <v>0.38233881279183901</v>
      </c>
    </row>
    <row r="14" spans="1:4" ht="19.5" x14ac:dyDescent="0.4">
      <c r="A14" s="56" t="s">
        <v>25</v>
      </c>
      <c r="B14" s="57">
        <v>22178.121392259403</v>
      </c>
      <c r="C14" s="57">
        <v>41987</v>
      </c>
      <c r="D14" s="59">
        <v>0.52821400415031805</v>
      </c>
    </row>
    <row r="15" spans="1:4" ht="19.5" x14ac:dyDescent="0.4">
      <c r="A15" s="56" t="s">
        <v>27</v>
      </c>
      <c r="B15" s="57">
        <v>17267.613587867447</v>
      </c>
      <c r="C15" s="57">
        <v>57741</v>
      </c>
      <c r="D15" s="59">
        <v>0.299052901540802</v>
      </c>
    </row>
    <row r="16" spans="1:4" ht="19.5" x14ac:dyDescent="0.4">
      <c r="A16" s="56" t="s">
        <v>29</v>
      </c>
      <c r="B16" s="57">
        <v>231978.84197226592</v>
      </c>
      <c r="C16" s="57">
        <v>382043</v>
      </c>
      <c r="D16" s="59">
        <v>0.60720610499934802</v>
      </c>
    </row>
    <row r="17" spans="1:4" ht="19.5" x14ac:dyDescent="0.4">
      <c r="A17" s="56" t="s">
        <v>31</v>
      </c>
      <c r="B17" s="57">
        <v>76677.511323787141</v>
      </c>
      <c r="C17" s="57">
        <v>250960</v>
      </c>
      <c r="D17" s="59">
        <v>0.30553678404441798</v>
      </c>
    </row>
    <row r="18" spans="1:4" ht="19.5" x14ac:dyDescent="0.4">
      <c r="A18" s="56" t="s">
        <v>33</v>
      </c>
      <c r="B18" s="57">
        <v>66649.212950648973</v>
      </c>
      <c r="C18" s="57">
        <v>130846</v>
      </c>
      <c r="D18" s="59">
        <v>0.50937142098840604</v>
      </c>
    </row>
    <row r="19" spans="1:4" ht="19.5" x14ac:dyDescent="0.4">
      <c r="A19" s="56" t="s">
        <v>35</v>
      </c>
      <c r="B19" s="57">
        <v>57396.822064534164</v>
      </c>
      <c r="C19" s="57">
        <v>135534</v>
      </c>
      <c r="D19" s="59">
        <v>0.42348652046375201</v>
      </c>
    </row>
    <row r="20" spans="1:4" ht="19.5" x14ac:dyDescent="0.4">
      <c r="A20" s="56" t="s">
        <v>37</v>
      </c>
      <c r="B20" s="57">
        <v>63824.800193317446</v>
      </c>
      <c r="C20" s="57">
        <v>165539</v>
      </c>
      <c r="D20" s="59">
        <v>0.38555748309049498</v>
      </c>
    </row>
    <row r="21" spans="1:4" ht="19.5" x14ac:dyDescent="0.4">
      <c r="A21" s="56" t="s">
        <v>39</v>
      </c>
      <c r="B21" s="57">
        <v>56169.284418287221</v>
      </c>
      <c r="C21" s="57">
        <v>171072</v>
      </c>
      <c r="D21" s="59">
        <v>0.32833710027524798</v>
      </c>
    </row>
    <row r="22" spans="1:4" ht="19.5" x14ac:dyDescent="0.4">
      <c r="A22" s="56" t="s">
        <v>41</v>
      </c>
      <c r="B22" s="57">
        <v>12706.89916026114</v>
      </c>
      <c r="C22" s="57">
        <v>36495</v>
      </c>
      <c r="D22" s="59">
        <v>0.34818191972218498</v>
      </c>
    </row>
    <row r="23" spans="1:4" ht="19.5" x14ac:dyDescent="0.4">
      <c r="A23" s="56" t="s">
        <v>43</v>
      </c>
      <c r="B23" s="57">
        <v>93778.505991277256</v>
      </c>
      <c r="C23" s="57">
        <v>210579</v>
      </c>
      <c r="D23" s="59">
        <v>0.44533645800994998</v>
      </c>
    </row>
    <row r="24" spans="1:4" ht="19.5" x14ac:dyDescent="0.4">
      <c r="A24" s="56" t="s">
        <v>45</v>
      </c>
      <c r="B24" s="57">
        <v>69143.786741706514</v>
      </c>
      <c r="C24" s="57">
        <v>163678</v>
      </c>
      <c r="D24" s="59">
        <v>0.42243787645075398</v>
      </c>
    </row>
    <row r="25" spans="1:4" ht="19.5" x14ac:dyDescent="0.4">
      <c r="A25" s="56" t="s">
        <v>47</v>
      </c>
      <c r="B25" s="57">
        <v>150275.26142504963</v>
      </c>
      <c r="C25" s="57">
        <v>394149</v>
      </c>
      <c r="D25" s="59">
        <v>0.38126510894369797</v>
      </c>
    </row>
    <row r="26" spans="1:4" ht="19.5" x14ac:dyDescent="0.4">
      <c r="A26" s="56" t="s">
        <v>49</v>
      </c>
      <c r="B26" s="57">
        <v>91097.40526910995</v>
      </c>
      <c r="C26" s="57">
        <v>196719</v>
      </c>
      <c r="D26" s="59">
        <v>0.463083918020679</v>
      </c>
    </row>
    <row r="27" spans="1:4" ht="19.5" x14ac:dyDescent="0.4">
      <c r="A27" s="56" t="s">
        <v>51</v>
      </c>
      <c r="B27" s="57">
        <v>69389.728668856915</v>
      </c>
      <c r="C27" s="57">
        <v>135089</v>
      </c>
      <c r="D27" s="59">
        <v>0.51365935545349295</v>
      </c>
    </row>
    <row r="28" spans="1:4" ht="19.5" x14ac:dyDescent="0.4">
      <c r="A28" s="56" t="s">
        <v>53</v>
      </c>
      <c r="B28" s="57">
        <v>77082.651782538072</v>
      </c>
      <c r="C28" s="57">
        <v>194396</v>
      </c>
      <c r="D28" s="59">
        <v>0.39652385739695301</v>
      </c>
    </row>
    <row r="29" spans="1:4" ht="19.5" x14ac:dyDescent="0.4">
      <c r="A29" s="56" t="s">
        <v>55</v>
      </c>
      <c r="B29" s="57">
        <v>6640.4073828697301</v>
      </c>
      <c r="C29" s="57">
        <v>39674</v>
      </c>
      <c r="D29" s="59">
        <v>0.16737428499444801</v>
      </c>
    </row>
    <row r="30" spans="1:4" ht="19.5" x14ac:dyDescent="0.4">
      <c r="A30" s="56" t="s">
        <v>57</v>
      </c>
      <c r="B30" s="57">
        <v>30143.176563737135</v>
      </c>
      <c r="C30" s="57">
        <v>78014</v>
      </c>
      <c r="D30" s="59">
        <v>0.38638163103721301</v>
      </c>
    </row>
    <row r="31" spans="1:4" ht="19.5" x14ac:dyDescent="0.4">
      <c r="A31" s="56" t="s">
        <v>59</v>
      </c>
      <c r="B31" s="57">
        <v>31734.96598282069</v>
      </c>
      <c r="C31" s="57">
        <v>69540</v>
      </c>
      <c r="D31" s="59">
        <v>0.45635556489532197</v>
      </c>
    </row>
    <row r="32" spans="1:4" ht="19.5" x14ac:dyDescent="0.4">
      <c r="A32" s="56" t="s">
        <v>61</v>
      </c>
      <c r="B32" s="57">
        <v>9234.9244323264247</v>
      </c>
      <c r="C32" s="57">
        <v>34237</v>
      </c>
      <c r="D32" s="59">
        <v>0.269735211389036</v>
      </c>
    </row>
    <row r="33" spans="1:4" ht="19.5" x14ac:dyDescent="0.4">
      <c r="A33" s="56" t="s">
        <v>63</v>
      </c>
      <c r="B33" s="57">
        <v>127669.41171499323</v>
      </c>
      <c r="C33" s="57">
        <v>265952</v>
      </c>
      <c r="D33" s="59">
        <v>0.48004681940723598</v>
      </c>
    </row>
    <row r="34" spans="1:4" ht="19.5" x14ac:dyDescent="0.4">
      <c r="A34" s="56" t="s">
        <v>65</v>
      </c>
      <c r="B34" s="57">
        <v>54460.359285519538</v>
      </c>
      <c r="C34" s="57">
        <v>99542</v>
      </c>
      <c r="D34" s="59">
        <v>0.54710935369511904</v>
      </c>
    </row>
    <row r="35" spans="1:4" ht="19.5" x14ac:dyDescent="0.4">
      <c r="A35" s="56" t="s">
        <v>67</v>
      </c>
      <c r="B35" s="57">
        <v>300977.57818918198</v>
      </c>
      <c r="C35" s="57">
        <v>563646</v>
      </c>
      <c r="D35" s="59">
        <v>0.53398334803969505</v>
      </c>
    </row>
    <row r="36" spans="1:4" ht="19.5" x14ac:dyDescent="0.4">
      <c r="A36" s="56" t="s">
        <v>69</v>
      </c>
      <c r="B36" s="57">
        <v>165288.5806062335</v>
      </c>
      <c r="C36" s="57">
        <v>346079</v>
      </c>
      <c r="D36" s="59">
        <v>0.47760361248799699</v>
      </c>
    </row>
    <row r="37" spans="1:4" ht="19.5" x14ac:dyDescent="0.4">
      <c r="A37" s="56" t="s">
        <v>71</v>
      </c>
      <c r="B37" s="57">
        <v>9074.3736413437309</v>
      </c>
      <c r="C37" s="57">
        <v>39685</v>
      </c>
      <c r="D37" s="59">
        <v>0.22866003883945399</v>
      </c>
    </row>
    <row r="38" spans="1:4" ht="19.5" x14ac:dyDescent="0.4">
      <c r="A38" s="56" t="s">
        <v>73</v>
      </c>
      <c r="B38" s="57">
        <v>157777.57430421637</v>
      </c>
      <c r="C38" s="57">
        <v>394273</v>
      </c>
      <c r="D38" s="59">
        <v>0.40017341868252798</v>
      </c>
    </row>
    <row r="39" spans="1:4" ht="19.5" x14ac:dyDescent="0.4">
      <c r="A39" s="56" t="s">
        <v>75</v>
      </c>
      <c r="B39" s="57">
        <v>52417.379273541592</v>
      </c>
      <c r="C39" s="57">
        <v>145466</v>
      </c>
      <c r="D39" s="59">
        <v>0.360341105643529</v>
      </c>
    </row>
    <row r="40" spans="1:4" ht="19.5" x14ac:dyDescent="0.4">
      <c r="A40" s="56" t="s">
        <v>77</v>
      </c>
      <c r="B40" s="57">
        <v>73431.201089050606</v>
      </c>
      <c r="C40" s="57">
        <v>155147</v>
      </c>
      <c r="D40" s="59">
        <v>0.47330081206243502</v>
      </c>
    </row>
    <row r="41" spans="1:4" ht="19.5" x14ac:dyDescent="0.4">
      <c r="A41" s="56" t="s">
        <v>79</v>
      </c>
      <c r="B41" s="57">
        <v>100507.55610975066</v>
      </c>
      <c r="C41" s="57">
        <v>338399</v>
      </c>
      <c r="D41" s="59">
        <v>0.29700902221859599</v>
      </c>
    </row>
    <row r="42" spans="1:4" ht="19.5" x14ac:dyDescent="0.4">
      <c r="A42" s="56" t="s">
        <v>81</v>
      </c>
      <c r="B42" s="57">
        <v>10764.042501273381</v>
      </c>
      <c r="C42" s="57">
        <v>31658</v>
      </c>
      <c r="D42" s="59">
        <v>0.34001018703877001</v>
      </c>
    </row>
    <row r="43" spans="1:4" ht="19.5" x14ac:dyDescent="0.4">
      <c r="A43" s="56" t="s">
        <v>83</v>
      </c>
      <c r="B43" s="57">
        <v>69910.067460163162</v>
      </c>
      <c r="C43" s="57">
        <v>161795</v>
      </c>
      <c r="D43" s="59">
        <v>0.43209040736835602</v>
      </c>
    </row>
    <row r="44" spans="1:4" ht="19.5" x14ac:dyDescent="0.4">
      <c r="A44" s="56" t="s">
        <v>85</v>
      </c>
      <c r="B44" s="57">
        <v>7418.6766172418374</v>
      </c>
      <c r="C44" s="57">
        <v>34359</v>
      </c>
      <c r="D44" s="59">
        <v>0.215916546384989</v>
      </c>
    </row>
    <row r="45" spans="1:4" ht="19.5" x14ac:dyDescent="0.4">
      <c r="A45" s="56" t="s">
        <v>87</v>
      </c>
      <c r="B45" s="57">
        <v>64652.038904071589</v>
      </c>
      <c r="C45" s="57">
        <v>181952</v>
      </c>
      <c r="D45" s="59">
        <v>0.35532469499687602</v>
      </c>
    </row>
    <row r="46" spans="1:4" ht="19.5" x14ac:dyDescent="0.4">
      <c r="A46" s="56" t="s">
        <v>89</v>
      </c>
      <c r="B46" s="57">
        <v>457977.95428285695</v>
      </c>
      <c r="C46" s="57">
        <v>914818</v>
      </c>
      <c r="D46" s="59">
        <v>0.50062193166603297</v>
      </c>
    </row>
    <row r="47" spans="1:4" ht="19.5" x14ac:dyDescent="0.4">
      <c r="A47" s="56" t="s">
        <v>91</v>
      </c>
      <c r="B47" s="57">
        <v>30420.678835958915</v>
      </c>
      <c r="C47" s="57">
        <v>122165</v>
      </c>
      <c r="D47" s="59">
        <v>0.24901304658420101</v>
      </c>
    </row>
    <row r="48" spans="1:4" ht="19.5" x14ac:dyDescent="0.4">
      <c r="A48" s="56" t="s">
        <v>93</v>
      </c>
      <c r="B48" s="57">
        <v>4473.8446780504555</v>
      </c>
      <c r="C48" s="57">
        <v>20822</v>
      </c>
      <c r="D48" s="59">
        <v>0.21486142916388701</v>
      </c>
    </row>
    <row r="49" spans="1:4" ht="19.5" x14ac:dyDescent="0.4">
      <c r="A49" s="56" t="s">
        <v>95</v>
      </c>
      <c r="B49" s="57">
        <v>123315.62263291537</v>
      </c>
      <c r="C49" s="57">
        <v>300129</v>
      </c>
      <c r="D49" s="59">
        <v>0.41087539902147202</v>
      </c>
    </row>
    <row r="50" spans="1:4" ht="19.5" x14ac:dyDescent="0.4">
      <c r="A50" s="56" t="s">
        <v>97</v>
      </c>
      <c r="B50" s="57">
        <v>143286.8498137827</v>
      </c>
      <c r="C50" s="57">
        <v>244565</v>
      </c>
      <c r="D50" s="59">
        <v>0.58588452891371501</v>
      </c>
    </row>
    <row r="51" spans="1:4" ht="19.5" x14ac:dyDescent="0.4">
      <c r="A51" s="56" t="s">
        <v>99</v>
      </c>
      <c r="B51" s="57">
        <v>20904.159609104077</v>
      </c>
      <c r="C51" s="57">
        <v>77806</v>
      </c>
      <c r="D51" s="59">
        <v>0.26867027747351202</v>
      </c>
    </row>
    <row r="52" spans="1:4" ht="19.5" x14ac:dyDescent="0.4">
      <c r="A52" s="56" t="s">
        <v>101</v>
      </c>
      <c r="B52" s="57">
        <v>78298.404337374333</v>
      </c>
      <c r="C52" s="57">
        <v>221773</v>
      </c>
      <c r="D52" s="59">
        <v>0.35305652327999498</v>
      </c>
    </row>
    <row r="53" spans="1:4" ht="19.5" x14ac:dyDescent="0.4">
      <c r="A53" s="60" t="s">
        <v>103</v>
      </c>
      <c r="B53" s="57">
        <v>15245.523050847461</v>
      </c>
      <c r="C53" s="57">
        <v>25093</v>
      </c>
      <c r="D53" s="61">
        <v>0.60756079587324996</v>
      </c>
    </row>
    <row r="54" spans="1:4" ht="63" customHeight="1" x14ac:dyDescent="0.25">
      <c r="A54" s="75" t="s">
        <v>198</v>
      </c>
      <c r="B54" s="76"/>
      <c r="C54" s="76"/>
      <c r="D54" s="77"/>
    </row>
  </sheetData>
  <mergeCells count="2">
    <mergeCell ref="A1:D1"/>
    <mergeCell ref="A54:D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31" workbookViewId="0">
      <selection activeCell="B2" sqref="B2:D2"/>
    </sheetView>
  </sheetViews>
  <sheetFormatPr defaultRowHeight="12" x14ac:dyDescent="0.15"/>
  <cols>
    <col min="1" max="1" width="38.42578125" style="36" bestFit="1" customWidth="1"/>
    <col min="2" max="2" width="15.140625" style="36" bestFit="1" customWidth="1"/>
    <col min="3" max="3" width="17.42578125" style="36" bestFit="1" customWidth="1"/>
    <col min="4" max="4" width="15.140625" style="36" bestFit="1" customWidth="1"/>
    <col min="5" max="6" width="13.85546875" style="36" bestFit="1" customWidth="1"/>
    <col min="7" max="8" width="15.140625" style="36" bestFit="1" customWidth="1"/>
    <col min="9" max="9" width="13.85546875" style="36" bestFit="1" customWidth="1"/>
    <col min="10" max="11" width="15.140625" style="36" bestFit="1" customWidth="1"/>
    <col min="12" max="12" width="13.85546875" style="36" bestFit="1" customWidth="1"/>
    <col min="13" max="13" width="12.7109375" style="36" bestFit="1" customWidth="1"/>
    <col min="14" max="14" width="16.28515625" style="36" bestFit="1" customWidth="1"/>
    <col min="15" max="15" width="12.42578125" style="36" bestFit="1" customWidth="1"/>
    <col min="16" max="17" width="11" style="36" bestFit="1" customWidth="1"/>
    <col min="18" max="16384" width="9.140625" style="36"/>
  </cols>
  <sheetData>
    <row r="1" spans="1:17" ht="12.75" x14ac:dyDescent="0.2">
      <c r="A1" s="78" t="s">
        <v>107</v>
      </c>
      <c r="B1" s="80" t="s">
        <v>108</v>
      </c>
      <c r="C1" s="81"/>
      <c r="D1" s="81"/>
      <c r="E1" s="82"/>
      <c r="F1" s="80" t="s">
        <v>109</v>
      </c>
      <c r="G1" s="81"/>
      <c r="H1" s="81"/>
      <c r="I1" s="81"/>
      <c r="J1" s="80" t="s">
        <v>110</v>
      </c>
      <c r="K1" s="81"/>
      <c r="L1" s="81"/>
      <c r="M1" s="81"/>
      <c r="N1" s="83" t="s">
        <v>186</v>
      </c>
      <c r="O1" s="83"/>
      <c r="P1" s="83"/>
      <c r="Q1" s="83"/>
    </row>
    <row r="2" spans="1:17" ht="25.5" x14ac:dyDescent="0.2">
      <c r="A2" s="79"/>
      <c r="B2" s="37" t="s">
        <v>111</v>
      </c>
      <c r="C2" s="37" t="s">
        <v>112</v>
      </c>
      <c r="D2" s="37" t="s">
        <v>113</v>
      </c>
      <c r="E2" s="37" t="s">
        <v>114</v>
      </c>
      <c r="F2" s="37" t="s">
        <v>111</v>
      </c>
      <c r="G2" s="37" t="s">
        <v>112</v>
      </c>
      <c r="H2" s="37" t="s">
        <v>113</v>
      </c>
      <c r="I2" s="37" t="s">
        <v>114</v>
      </c>
      <c r="J2" s="37" t="s">
        <v>111</v>
      </c>
      <c r="K2" s="37" t="s">
        <v>112</v>
      </c>
      <c r="L2" s="37" t="s">
        <v>113</v>
      </c>
      <c r="M2" s="38" t="s">
        <v>114</v>
      </c>
      <c r="N2" s="37" t="s">
        <v>111</v>
      </c>
      <c r="O2" s="37" t="s">
        <v>112</v>
      </c>
      <c r="P2" s="37" t="s">
        <v>113</v>
      </c>
      <c r="Q2" s="37" t="s">
        <v>114</v>
      </c>
    </row>
    <row r="3" spans="1:17" ht="12.75" x14ac:dyDescent="0.2">
      <c r="A3" s="39" t="s">
        <v>1</v>
      </c>
      <c r="B3" s="40">
        <v>756084</v>
      </c>
      <c r="C3" s="40">
        <v>1131886</v>
      </c>
      <c r="D3" s="40">
        <v>349311</v>
      </c>
      <c r="E3" s="41">
        <v>84727</v>
      </c>
      <c r="F3" s="41">
        <v>54346</v>
      </c>
      <c r="G3" s="41">
        <v>526506</v>
      </c>
      <c r="H3" s="41">
        <v>325427</v>
      </c>
      <c r="I3" s="41">
        <v>79483</v>
      </c>
      <c r="J3" s="41">
        <v>207108</v>
      </c>
      <c r="K3" s="41">
        <v>132654</v>
      </c>
      <c r="L3" s="41">
        <v>79491</v>
      </c>
      <c r="M3" s="41">
        <v>5852</v>
      </c>
      <c r="N3" s="42">
        <f>B3+F3+J3</f>
        <v>1017538</v>
      </c>
      <c r="O3" s="43">
        <f t="shared" ref="O3:Q18" si="0">C3+G3+K3</f>
        <v>1791046</v>
      </c>
      <c r="P3" s="43">
        <f t="shared" si="0"/>
        <v>754229</v>
      </c>
      <c r="Q3" s="44">
        <f t="shared" si="0"/>
        <v>170062</v>
      </c>
    </row>
    <row r="4" spans="1:17" ht="12.75" x14ac:dyDescent="0.2">
      <c r="A4" s="45" t="s">
        <v>3</v>
      </c>
      <c r="B4" s="46">
        <v>10284</v>
      </c>
      <c r="C4" s="46">
        <v>21529</v>
      </c>
      <c r="D4" s="46">
        <v>9288</v>
      </c>
      <c r="E4" s="46">
        <v>1733</v>
      </c>
      <c r="F4" s="46">
        <v>144</v>
      </c>
      <c r="G4" s="46">
        <v>3619</v>
      </c>
      <c r="H4" s="46">
        <v>674</v>
      </c>
      <c r="I4" s="46">
        <v>520</v>
      </c>
      <c r="J4" s="46">
        <v>2724</v>
      </c>
      <c r="K4" s="46">
        <v>2291</v>
      </c>
      <c r="L4" s="46">
        <v>1440</v>
      </c>
      <c r="M4" s="47">
        <v>3</v>
      </c>
      <c r="N4" s="48">
        <f t="shared" ref="N4:Q54" si="1">B4+F4+J4</f>
        <v>13152</v>
      </c>
      <c r="O4" s="48">
        <f t="shared" si="0"/>
        <v>27439</v>
      </c>
      <c r="P4" s="48">
        <f t="shared" si="0"/>
        <v>11402</v>
      </c>
      <c r="Q4" s="48">
        <f t="shared" si="0"/>
        <v>2256</v>
      </c>
    </row>
    <row r="5" spans="1:17" ht="12.75" x14ac:dyDescent="0.2">
      <c r="A5" s="45" t="s">
        <v>5</v>
      </c>
      <c r="B5" s="49">
        <v>1120</v>
      </c>
      <c r="C5" s="49">
        <v>1612</v>
      </c>
      <c r="D5" s="49">
        <v>650</v>
      </c>
      <c r="E5" s="49">
        <v>50</v>
      </c>
      <c r="F5" s="49">
        <v>15</v>
      </c>
      <c r="G5" s="49">
        <v>80</v>
      </c>
      <c r="H5" s="49">
        <v>53</v>
      </c>
      <c r="I5" s="49">
        <v>0</v>
      </c>
      <c r="J5" s="49">
        <v>571</v>
      </c>
      <c r="K5" s="49">
        <v>58</v>
      </c>
      <c r="L5" s="49">
        <v>0</v>
      </c>
      <c r="M5" s="50">
        <v>0</v>
      </c>
      <c r="N5" s="48">
        <f t="shared" si="1"/>
        <v>1706</v>
      </c>
      <c r="O5" s="48">
        <f t="shared" si="0"/>
        <v>1750</v>
      </c>
      <c r="P5" s="48">
        <f t="shared" si="0"/>
        <v>703</v>
      </c>
      <c r="Q5" s="48">
        <f t="shared" si="0"/>
        <v>50</v>
      </c>
    </row>
    <row r="6" spans="1:17" ht="12.75" x14ac:dyDescent="0.2">
      <c r="A6" s="45" t="s">
        <v>7</v>
      </c>
      <c r="B6" s="49">
        <v>16823</v>
      </c>
      <c r="C6" s="49">
        <v>23775</v>
      </c>
      <c r="D6" s="49">
        <v>7121</v>
      </c>
      <c r="E6" s="49">
        <v>1787</v>
      </c>
      <c r="F6" s="49">
        <v>8</v>
      </c>
      <c r="G6" s="49">
        <v>937</v>
      </c>
      <c r="H6" s="49">
        <v>1298</v>
      </c>
      <c r="I6" s="49">
        <v>595</v>
      </c>
      <c r="J6" s="49">
        <v>46159</v>
      </c>
      <c r="K6" s="49">
        <v>39995</v>
      </c>
      <c r="L6" s="49">
        <v>27759</v>
      </c>
      <c r="M6" s="50">
        <v>1151</v>
      </c>
      <c r="N6" s="48">
        <f t="shared" si="1"/>
        <v>62990</v>
      </c>
      <c r="O6" s="48">
        <f t="shared" si="0"/>
        <v>64707</v>
      </c>
      <c r="P6" s="48">
        <f t="shared" si="0"/>
        <v>36178</v>
      </c>
      <c r="Q6" s="48">
        <f t="shared" si="0"/>
        <v>3533</v>
      </c>
    </row>
    <row r="7" spans="1:17" ht="12.75" x14ac:dyDescent="0.2">
      <c r="A7" s="45" t="s">
        <v>9</v>
      </c>
      <c r="B7" s="49">
        <v>8122</v>
      </c>
      <c r="C7" s="49">
        <v>11458</v>
      </c>
      <c r="D7" s="49">
        <v>4775</v>
      </c>
      <c r="E7" s="49">
        <v>855</v>
      </c>
      <c r="F7" s="49">
        <v>121</v>
      </c>
      <c r="G7" s="49">
        <v>2558</v>
      </c>
      <c r="H7" s="49">
        <v>487</v>
      </c>
      <c r="I7" s="49">
        <v>58</v>
      </c>
      <c r="J7" s="49">
        <v>402</v>
      </c>
      <c r="K7" s="49">
        <v>173</v>
      </c>
      <c r="L7" s="49">
        <v>58</v>
      </c>
      <c r="M7" s="50">
        <v>0</v>
      </c>
      <c r="N7" s="48">
        <f t="shared" si="1"/>
        <v>8645</v>
      </c>
      <c r="O7" s="48">
        <f t="shared" si="0"/>
        <v>14189</v>
      </c>
      <c r="P7" s="48">
        <f t="shared" si="0"/>
        <v>5320</v>
      </c>
      <c r="Q7" s="48">
        <f t="shared" si="0"/>
        <v>913</v>
      </c>
    </row>
    <row r="8" spans="1:17" ht="12.75" x14ac:dyDescent="0.2">
      <c r="A8" s="45" t="s">
        <v>11</v>
      </c>
      <c r="B8" s="49">
        <v>89284</v>
      </c>
      <c r="C8" s="49">
        <v>125326</v>
      </c>
      <c r="D8" s="49">
        <v>29548</v>
      </c>
      <c r="E8" s="49">
        <v>6900</v>
      </c>
      <c r="F8" s="49">
        <v>1189</v>
      </c>
      <c r="G8" s="49">
        <v>34681</v>
      </c>
      <c r="H8" s="49">
        <v>33074</v>
      </c>
      <c r="I8" s="49">
        <v>10141</v>
      </c>
      <c r="J8" s="49">
        <v>24139</v>
      </c>
      <c r="K8" s="49">
        <v>12403</v>
      </c>
      <c r="L8" s="49">
        <v>5880</v>
      </c>
      <c r="M8" s="50">
        <v>407</v>
      </c>
      <c r="N8" s="48">
        <f t="shared" si="1"/>
        <v>114612</v>
      </c>
      <c r="O8" s="48">
        <f t="shared" si="0"/>
        <v>172410</v>
      </c>
      <c r="P8" s="48">
        <f t="shared" si="0"/>
        <v>68502</v>
      </c>
      <c r="Q8" s="48">
        <f t="shared" si="0"/>
        <v>17448</v>
      </c>
    </row>
    <row r="9" spans="1:17" ht="12.75" x14ac:dyDescent="0.2">
      <c r="A9" s="45" t="s">
        <v>13</v>
      </c>
      <c r="B9" s="49">
        <v>7814</v>
      </c>
      <c r="C9" s="49">
        <v>22575</v>
      </c>
      <c r="D9" s="49">
        <v>6980</v>
      </c>
      <c r="E9" s="49">
        <v>1668</v>
      </c>
      <c r="F9" s="49">
        <v>351</v>
      </c>
      <c r="G9" s="49">
        <v>3996</v>
      </c>
      <c r="H9" s="49">
        <v>4655</v>
      </c>
      <c r="I9" s="49">
        <v>589</v>
      </c>
      <c r="J9" s="49">
        <v>8774</v>
      </c>
      <c r="K9" s="49">
        <v>4565</v>
      </c>
      <c r="L9" s="49">
        <v>3771</v>
      </c>
      <c r="M9" s="50">
        <v>95</v>
      </c>
      <c r="N9" s="48">
        <f t="shared" si="1"/>
        <v>16939</v>
      </c>
      <c r="O9" s="48">
        <f t="shared" si="0"/>
        <v>31136</v>
      </c>
      <c r="P9" s="48">
        <f t="shared" si="0"/>
        <v>15406</v>
      </c>
      <c r="Q9" s="48">
        <f t="shared" si="0"/>
        <v>2352</v>
      </c>
    </row>
    <row r="10" spans="1:17" ht="12.75" x14ac:dyDescent="0.2">
      <c r="A10" s="45" t="s">
        <v>15</v>
      </c>
      <c r="B10" s="49">
        <v>5420</v>
      </c>
      <c r="C10" s="49">
        <v>11145</v>
      </c>
      <c r="D10" s="49">
        <v>3253</v>
      </c>
      <c r="E10" s="49">
        <v>801</v>
      </c>
      <c r="F10" s="49">
        <v>832</v>
      </c>
      <c r="G10" s="49">
        <v>9112</v>
      </c>
      <c r="H10" s="49">
        <v>6021</v>
      </c>
      <c r="I10" s="49">
        <v>1153</v>
      </c>
      <c r="J10" s="49">
        <v>259</v>
      </c>
      <c r="K10" s="49">
        <v>453</v>
      </c>
      <c r="L10" s="49">
        <v>183</v>
      </c>
      <c r="M10" s="50">
        <v>0</v>
      </c>
      <c r="N10" s="48">
        <f t="shared" si="1"/>
        <v>6511</v>
      </c>
      <c r="O10" s="48">
        <f t="shared" si="0"/>
        <v>20710</v>
      </c>
      <c r="P10" s="48">
        <f t="shared" si="0"/>
        <v>9457</v>
      </c>
      <c r="Q10" s="48">
        <f t="shared" si="0"/>
        <v>1954</v>
      </c>
    </row>
    <row r="11" spans="1:17" ht="12.75" x14ac:dyDescent="0.2">
      <c r="A11" s="45" t="s">
        <v>17</v>
      </c>
      <c r="B11" s="49">
        <v>1735</v>
      </c>
      <c r="C11" s="49">
        <v>4040</v>
      </c>
      <c r="D11" s="49">
        <v>897</v>
      </c>
      <c r="E11" s="49">
        <v>277</v>
      </c>
      <c r="F11" s="49">
        <v>199</v>
      </c>
      <c r="G11" s="49">
        <v>1821</v>
      </c>
      <c r="H11" s="49">
        <v>1764</v>
      </c>
      <c r="I11" s="49">
        <v>308</v>
      </c>
      <c r="J11" s="49">
        <v>13</v>
      </c>
      <c r="K11" s="49">
        <v>24</v>
      </c>
      <c r="L11" s="49">
        <v>19</v>
      </c>
      <c r="M11" s="50">
        <v>0</v>
      </c>
      <c r="N11" s="48">
        <f t="shared" si="1"/>
        <v>1947</v>
      </c>
      <c r="O11" s="48">
        <f t="shared" si="0"/>
        <v>5885</v>
      </c>
      <c r="P11" s="48">
        <f t="shared" si="0"/>
        <v>2680</v>
      </c>
      <c r="Q11" s="48">
        <f t="shared" si="0"/>
        <v>585</v>
      </c>
    </row>
    <row r="12" spans="1:17" ht="12.75" x14ac:dyDescent="0.2">
      <c r="A12" s="45" t="s">
        <v>19</v>
      </c>
      <c r="B12" s="49">
        <v>170</v>
      </c>
      <c r="C12" s="49">
        <v>398</v>
      </c>
      <c r="D12" s="49">
        <v>65</v>
      </c>
      <c r="E12" s="49">
        <v>93</v>
      </c>
      <c r="F12" s="49">
        <v>156</v>
      </c>
      <c r="G12" s="49">
        <v>8439</v>
      </c>
      <c r="H12" s="49">
        <v>9841</v>
      </c>
      <c r="I12" s="49">
        <v>3474</v>
      </c>
      <c r="J12" s="49">
        <v>137</v>
      </c>
      <c r="K12" s="49">
        <v>375</v>
      </c>
      <c r="L12" s="49">
        <v>307</v>
      </c>
      <c r="M12" s="50">
        <v>0</v>
      </c>
      <c r="N12" s="48">
        <f t="shared" si="1"/>
        <v>463</v>
      </c>
      <c r="O12" s="48">
        <f t="shared" si="0"/>
        <v>9212</v>
      </c>
      <c r="P12" s="48">
        <f t="shared" si="0"/>
        <v>10213</v>
      </c>
      <c r="Q12" s="48">
        <f t="shared" si="0"/>
        <v>3567</v>
      </c>
    </row>
    <row r="13" spans="1:17" ht="12.75" x14ac:dyDescent="0.2">
      <c r="A13" s="45" t="s">
        <v>21</v>
      </c>
      <c r="B13" s="49">
        <v>79362</v>
      </c>
      <c r="C13" s="49">
        <v>61446</v>
      </c>
      <c r="D13" s="49">
        <v>17149</v>
      </c>
      <c r="E13" s="49">
        <v>4395</v>
      </c>
      <c r="F13" s="49">
        <v>7419</v>
      </c>
      <c r="G13" s="49">
        <v>22527</v>
      </c>
      <c r="H13" s="49">
        <v>13376</v>
      </c>
      <c r="I13" s="49">
        <v>3895</v>
      </c>
      <c r="J13" s="49">
        <v>15778</v>
      </c>
      <c r="K13" s="49">
        <v>7006</v>
      </c>
      <c r="L13" s="49">
        <v>3334</v>
      </c>
      <c r="M13" s="50">
        <v>1195</v>
      </c>
      <c r="N13" s="48">
        <f t="shared" si="1"/>
        <v>102559</v>
      </c>
      <c r="O13" s="48">
        <f t="shared" si="0"/>
        <v>90979</v>
      </c>
      <c r="P13" s="48">
        <f t="shared" si="0"/>
        <v>33859</v>
      </c>
      <c r="Q13" s="48">
        <f t="shared" si="0"/>
        <v>9485</v>
      </c>
    </row>
    <row r="14" spans="1:17" ht="12.75" x14ac:dyDescent="0.2">
      <c r="A14" s="45" t="s">
        <v>23</v>
      </c>
      <c r="B14" s="49">
        <v>14496</v>
      </c>
      <c r="C14" s="49">
        <v>33656</v>
      </c>
      <c r="D14" s="49">
        <v>10928</v>
      </c>
      <c r="E14" s="49">
        <v>2341</v>
      </c>
      <c r="F14" s="49">
        <v>1212</v>
      </c>
      <c r="G14" s="49">
        <v>9886</v>
      </c>
      <c r="H14" s="49">
        <v>4923</v>
      </c>
      <c r="I14" s="49">
        <v>1542</v>
      </c>
      <c r="J14" s="49">
        <v>3020</v>
      </c>
      <c r="K14" s="49">
        <v>2679</v>
      </c>
      <c r="L14" s="49">
        <v>1939</v>
      </c>
      <c r="M14" s="50">
        <v>385</v>
      </c>
      <c r="N14" s="48">
        <f t="shared" si="1"/>
        <v>18728</v>
      </c>
      <c r="O14" s="48">
        <f t="shared" si="0"/>
        <v>46221</v>
      </c>
      <c r="P14" s="48">
        <f t="shared" si="0"/>
        <v>17790</v>
      </c>
      <c r="Q14" s="48">
        <f t="shared" si="0"/>
        <v>4268</v>
      </c>
    </row>
    <row r="15" spans="1:17" ht="12.75" x14ac:dyDescent="0.2">
      <c r="A15" s="45" t="s">
        <v>25</v>
      </c>
      <c r="B15" s="49">
        <v>3054</v>
      </c>
      <c r="C15" s="49">
        <v>4055</v>
      </c>
      <c r="D15" s="49">
        <v>1287</v>
      </c>
      <c r="E15" s="49">
        <v>494</v>
      </c>
      <c r="F15" s="49">
        <v>554</v>
      </c>
      <c r="G15" s="49">
        <v>1858</v>
      </c>
      <c r="H15" s="49">
        <v>685</v>
      </c>
      <c r="I15" s="49">
        <v>0</v>
      </c>
      <c r="J15" s="49">
        <v>591</v>
      </c>
      <c r="K15" s="49">
        <v>103</v>
      </c>
      <c r="L15" s="49">
        <v>143</v>
      </c>
      <c r="M15" s="50">
        <v>39</v>
      </c>
      <c r="N15" s="48">
        <f t="shared" si="1"/>
        <v>4199</v>
      </c>
      <c r="O15" s="48">
        <f t="shared" si="0"/>
        <v>6016</v>
      </c>
      <c r="P15" s="48">
        <f t="shared" si="0"/>
        <v>2115</v>
      </c>
      <c r="Q15" s="48">
        <f t="shared" si="0"/>
        <v>533</v>
      </c>
    </row>
    <row r="16" spans="1:17" ht="12.75" x14ac:dyDescent="0.2">
      <c r="A16" s="45" t="s">
        <v>27</v>
      </c>
      <c r="B16" s="49">
        <v>2847</v>
      </c>
      <c r="C16" s="49">
        <v>5980</v>
      </c>
      <c r="D16" s="49">
        <v>1765</v>
      </c>
      <c r="E16" s="49">
        <v>331</v>
      </c>
      <c r="F16" s="49">
        <v>1385</v>
      </c>
      <c r="G16" s="49">
        <v>3667</v>
      </c>
      <c r="H16" s="49">
        <v>248</v>
      </c>
      <c r="I16" s="49">
        <v>0</v>
      </c>
      <c r="J16" s="49">
        <v>708</v>
      </c>
      <c r="K16" s="49">
        <v>134</v>
      </c>
      <c r="L16" s="49">
        <v>28</v>
      </c>
      <c r="M16" s="50">
        <v>0</v>
      </c>
      <c r="N16" s="48">
        <f t="shared" si="1"/>
        <v>4940</v>
      </c>
      <c r="O16" s="48">
        <f t="shared" si="0"/>
        <v>9781</v>
      </c>
      <c r="P16" s="48">
        <f t="shared" si="0"/>
        <v>2041</v>
      </c>
      <c r="Q16" s="48">
        <f t="shared" si="0"/>
        <v>331</v>
      </c>
    </row>
    <row r="17" spans="1:17" ht="12.75" x14ac:dyDescent="0.2">
      <c r="A17" s="45" t="s">
        <v>29</v>
      </c>
      <c r="B17" s="49">
        <v>32516</v>
      </c>
      <c r="C17" s="49">
        <v>34658</v>
      </c>
      <c r="D17" s="49">
        <v>12630</v>
      </c>
      <c r="E17" s="49">
        <v>2970</v>
      </c>
      <c r="F17" s="49">
        <v>1687</v>
      </c>
      <c r="G17" s="49">
        <v>30227</v>
      </c>
      <c r="H17" s="49">
        <v>26245</v>
      </c>
      <c r="I17" s="49">
        <v>5007</v>
      </c>
      <c r="J17" s="49">
        <v>7415</v>
      </c>
      <c r="K17" s="49">
        <v>7570</v>
      </c>
      <c r="L17" s="49">
        <v>4763</v>
      </c>
      <c r="M17" s="50">
        <v>152</v>
      </c>
      <c r="N17" s="48">
        <f t="shared" si="1"/>
        <v>41618</v>
      </c>
      <c r="O17" s="48">
        <f t="shared" si="0"/>
        <v>72455</v>
      </c>
      <c r="P17" s="48">
        <f t="shared" si="0"/>
        <v>43638</v>
      </c>
      <c r="Q17" s="48">
        <f t="shared" si="0"/>
        <v>8129</v>
      </c>
    </row>
    <row r="18" spans="1:17" ht="12.75" x14ac:dyDescent="0.2">
      <c r="A18" s="45" t="s">
        <v>31</v>
      </c>
      <c r="B18" s="49">
        <v>12267</v>
      </c>
      <c r="C18" s="49">
        <v>29853</v>
      </c>
      <c r="D18" s="49">
        <v>9275</v>
      </c>
      <c r="E18" s="49">
        <v>2549</v>
      </c>
      <c r="F18" s="49">
        <v>1822</v>
      </c>
      <c r="G18" s="49">
        <v>14752</v>
      </c>
      <c r="H18" s="49">
        <v>4757</v>
      </c>
      <c r="I18" s="49">
        <v>913</v>
      </c>
      <c r="J18" s="49">
        <v>5341</v>
      </c>
      <c r="K18" s="49">
        <v>927</v>
      </c>
      <c r="L18" s="49">
        <v>183</v>
      </c>
      <c r="M18" s="50">
        <v>0</v>
      </c>
      <c r="N18" s="48">
        <f t="shared" si="1"/>
        <v>19430</v>
      </c>
      <c r="O18" s="48">
        <f t="shared" si="0"/>
        <v>45532</v>
      </c>
      <c r="P18" s="48">
        <f t="shared" si="0"/>
        <v>14215</v>
      </c>
      <c r="Q18" s="48">
        <f t="shared" si="0"/>
        <v>3462</v>
      </c>
    </row>
    <row r="19" spans="1:17" ht="12.75" x14ac:dyDescent="0.2">
      <c r="A19" s="45" t="s">
        <v>33</v>
      </c>
      <c r="B19" s="49">
        <v>12735</v>
      </c>
      <c r="C19" s="49">
        <v>11672</v>
      </c>
      <c r="D19" s="49">
        <v>2976</v>
      </c>
      <c r="E19" s="49">
        <v>1480</v>
      </c>
      <c r="F19" s="49">
        <v>645</v>
      </c>
      <c r="G19" s="49">
        <v>10558</v>
      </c>
      <c r="H19" s="49">
        <v>2264</v>
      </c>
      <c r="I19" s="49">
        <v>1353</v>
      </c>
      <c r="J19" s="49">
        <v>7135</v>
      </c>
      <c r="K19" s="49">
        <v>18446</v>
      </c>
      <c r="L19" s="49">
        <v>6860</v>
      </c>
      <c r="M19" s="50">
        <v>124</v>
      </c>
      <c r="N19" s="48">
        <f t="shared" si="1"/>
        <v>20515</v>
      </c>
      <c r="O19" s="48">
        <f t="shared" si="1"/>
        <v>40676</v>
      </c>
      <c r="P19" s="48">
        <f t="shared" si="1"/>
        <v>12100</v>
      </c>
      <c r="Q19" s="48">
        <f t="shared" si="1"/>
        <v>2957</v>
      </c>
    </row>
    <row r="20" spans="1:17" ht="12.75" x14ac:dyDescent="0.2">
      <c r="A20" s="45" t="s">
        <v>35</v>
      </c>
      <c r="B20" s="49">
        <v>8925</v>
      </c>
      <c r="C20" s="49">
        <v>15004</v>
      </c>
      <c r="D20" s="49">
        <v>5306</v>
      </c>
      <c r="E20" s="49">
        <v>1324</v>
      </c>
      <c r="F20" s="49">
        <v>624</v>
      </c>
      <c r="G20" s="49">
        <v>3935</v>
      </c>
      <c r="H20" s="49">
        <v>1702</v>
      </c>
      <c r="I20" s="49">
        <v>128</v>
      </c>
      <c r="J20" s="49">
        <v>669</v>
      </c>
      <c r="K20" s="49">
        <v>60</v>
      </c>
      <c r="L20" s="49">
        <v>13</v>
      </c>
      <c r="M20" s="50">
        <v>0</v>
      </c>
      <c r="N20" s="48">
        <f t="shared" si="1"/>
        <v>10218</v>
      </c>
      <c r="O20" s="48">
        <f t="shared" si="1"/>
        <v>18999</v>
      </c>
      <c r="P20" s="48">
        <f t="shared" si="1"/>
        <v>7021</v>
      </c>
      <c r="Q20" s="48">
        <f t="shared" si="1"/>
        <v>1452</v>
      </c>
    </row>
    <row r="21" spans="1:17" ht="12.75" x14ac:dyDescent="0.2">
      <c r="A21" s="45" t="s">
        <v>37</v>
      </c>
      <c r="B21" s="49">
        <v>9757</v>
      </c>
      <c r="C21" s="49">
        <v>16202</v>
      </c>
      <c r="D21" s="49">
        <v>6057</v>
      </c>
      <c r="E21" s="49">
        <v>1631</v>
      </c>
      <c r="F21" s="49">
        <v>727</v>
      </c>
      <c r="G21" s="49">
        <v>4667</v>
      </c>
      <c r="H21" s="49">
        <v>2996</v>
      </c>
      <c r="I21" s="49">
        <v>215</v>
      </c>
      <c r="J21" s="49">
        <v>4196</v>
      </c>
      <c r="K21" s="49">
        <v>662</v>
      </c>
      <c r="L21" s="49">
        <v>358</v>
      </c>
      <c r="M21" s="50">
        <v>89</v>
      </c>
      <c r="N21" s="48">
        <f t="shared" si="1"/>
        <v>14680</v>
      </c>
      <c r="O21" s="48">
        <f t="shared" si="1"/>
        <v>21531</v>
      </c>
      <c r="P21" s="48">
        <f t="shared" si="1"/>
        <v>9411</v>
      </c>
      <c r="Q21" s="48">
        <f t="shared" si="1"/>
        <v>1935</v>
      </c>
    </row>
    <row r="22" spans="1:17" ht="12.75" x14ac:dyDescent="0.2">
      <c r="A22" s="45" t="s">
        <v>39</v>
      </c>
      <c r="B22" s="49">
        <v>5938</v>
      </c>
      <c r="C22" s="49">
        <v>18582</v>
      </c>
      <c r="D22" s="49">
        <v>5142</v>
      </c>
      <c r="E22" s="49">
        <v>1583</v>
      </c>
      <c r="F22" s="49">
        <v>595</v>
      </c>
      <c r="G22" s="49">
        <v>3202</v>
      </c>
      <c r="H22" s="49">
        <v>1994</v>
      </c>
      <c r="I22" s="49">
        <v>1002</v>
      </c>
      <c r="J22" s="49">
        <v>1174</v>
      </c>
      <c r="K22" s="49">
        <v>231</v>
      </c>
      <c r="L22" s="49">
        <v>139</v>
      </c>
      <c r="M22" s="50">
        <v>0</v>
      </c>
      <c r="N22" s="48">
        <f t="shared" si="1"/>
        <v>7707</v>
      </c>
      <c r="O22" s="48">
        <f t="shared" si="1"/>
        <v>22015</v>
      </c>
      <c r="P22" s="48">
        <f t="shared" si="1"/>
        <v>7275</v>
      </c>
      <c r="Q22" s="48">
        <f t="shared" si="1"/>
        <v>2585</v>
      </c>
    </row>
    <row r="23" spans="1:17" ht="12.75" x14ac:dyDescent="0.2">
      <c r="A23" s="45" t="s">
        <v>41</v>
      </c>
      <c r="B23" s="49">
        <v>2593</v>
      </c>
      <c r="C23" s="49">
        <v>4581</v>
      </c>
      <c r="D23" s="49">
        <v>927</v>
      </c>
      <c r="E23" s="49">
        <v>153</v>
      </c>
      <c r="F23" s="49">
        <v>230</v>
      </c>
      <c r="G23" s="49">
        <v>3098</v>
      </c>
      <c r="H23" s="49">
        <v>970</v>
      </c>
      <c r="I23" s="49">
        <v>230</v>
      </c>
      <c r="J23" s="49">
        <v>498</v>
      </c>
      <c r="K23" s="49">
        <v>5</v>
      </c>
      <c r="L23" s="49">
        <v>0</v>
      </c>
      <c r="M23" s="50">
        <v>0</v>
      </c>
      <c r="N23" s="48">
        <f t="shared" si="1"/>
        <v>3321</v>
      </c>
      <c r="O23" s="48">
        <f t="shared" si="1"/>
        <v>7684</v>
      </c>
      <c r="P23" s="48">
        <f t="shared" si="1"/>
        <v>1897</v>
      </c>
      <c r="Q23" s="48">
        <f t="shared" si="1"/>
        <v>383</v>
      </c>
    </row>
    <row r="24" spans="1:17" ht="12.75" x14ac:dyDescent="0.2">
      <c r="A24" s="45" t="s">
        <v>43</v>
      </c>
      <c r="B24" s="49">
        <v>14250</v>
      </c>
      <c r="C24" s="49">
        <v>23931</v>
      </c>
      <c r="D24" s="49">
        <v>9892</v>
      </c>
      <c r="E24" s="49">
        <v>2142</v>
      </c>
      <c r="F24" s="49">
        <v>18</v>
      </c>
      <c r="G24" s="49">
        <v>6401</v>
      </c>
      <c r="H24" s="49">
        <v>7626</v>
      </c>
      <c r="I24" s="49">
        <v>680</v>
      </c>
      <c r="J24" s="49">
        <v>888</v>
      </c>
      <c r="K24" s="49">
        <v>531</v>
      </c>
      <c r="L24" s="49">
        <v>327</v>
      </c>
      <c r="M24" s="50">
        <v>0</v>
      </c>
      <c r="N24" s="48">
        <f t="shared" si="1"/>
        <v>15156</v>
      </c>
      <c r="O24" s="48">
        <f t="shared" si="1"/>
        <v>30863</v>
      </c>
      <c r="P24" s="48">
        <f t="shared" si="1"/>
        <v>17845</v>
      </c>
      <c r="Q24" s="48">
        <f t="shared" si="1"/>
        <v>2822</v>
      </c>
    </row>
    <row r="25" spans="1:17" ht="12.75" x14ac:dyDescent="0.2">
      <c r="A25" s="45" t="s">
        <v>45</v>
      </c>
      <c r="B25" s="49">
        <v>10998</v>
      </c>
      <c r="C25" s="49">
        <v>18121</v>
      </c>
      <c r="D25" s="49">
        <v>5823</v>
      </c>
      <c r="E25" s="49">
        <v>678</v>
      </c>
      <c r="F25" s="49">
        <v>1589</v>
      </c>
      <c r="G25" s="49">
        <v>37246</v>
      </c>
      <c r="H25" s="49">
        <v>30038</v>
      </c>
      <c r="I25" s="49">
        <v>7468</v>
      </c>
      <c r="J25" s="49">
        <v>1058</v>
      </c>
      <c r="K25" s="49">
        <v>456</v>
      </c>
      <c r="L25" s="49">
        <v>94</v>
      </c>
      <c r="M25" s="50">
        <v>0</v>
      </c>
      <c r="N25" s="48">
        <f t="shared" si="1"/>
        <v>13645</v>
      </c>
      <c r="O25" s="48">
        <f t="shared" si="1"/>
        <v>55823</v>
      </c>
      <c r="P25" s="48">
        <f t="shared" si="1"/>
        <v>35955</v>
      </c>
      <c r="Q25" s="48">
        <f t="shared" si="1"/>
        <v>8146</v>
      </c>
    </row>
    <row r="26" spans="1:17" ht="12.75" x14ac:dyDescent="0.2">
      <c r="A26" s="45" t="s">
        <v>47</v>
      </c>
      <c r="B26" s="49">
        <v>27059</v>
      </c>
      <c r="C26" s="49">
        <v>43645</v>
      </c>
      <c r="D26" s="49">
        <v>16582</v>
      </c>
      <c r="E26" s="49">
        <v>4008</v>
      </c>
      <c r="F26" s="49">
        <v>4838</v>
      </c>
      <c r="G26" s="49">
        <v>13591</v>
      </c>
      <c r="H26" s="49">
        <v>4709</v>
      </c>
      <c r="I26" s="49">
        <v>1876</v>
      </c>
      <c r="J26" s="49">
        <v>1425</v>
      </c>
      <c r="K26" s="49">
        <v>579</v>
      </c>
      <c r="L26" s="49">
        <v>101</v>
      </c>
      <c r="M26" s="50">
        <v>0</v>
      </c>
      <c r="N26" s="48">
        <f t="shared" si="1"/>
        <v>33322</v>
      </c>
      <c r="O26" s="48">
        <f t="shared" si="1"/>
        <v>57815</v>
      </c>
      <c r="P26" s="48">
        <f t="shared" si="1"/>
        <v>21392</v>
      </c>
      <c r="Q26" s="48">
        <f t="shared" si="1"/>
        <v>5884</v>
      </c>
    </row>
    <row r="27" spans="1:17" ht="12.75" x14ac:dyDescent="0.2">
      <c r="A27" s="45" t="s">
        <v>49</v>
      </c>
      <c r="B27" s="49">
        <v>16575</v>
      </c>
      <c r="C27" s="49">
        <v>21319</v>
      </c>
      <c r="D27" s="49">
        <v>5349</v>
      </c>
      <c r="E27" s="49">
        <v>1703</v>
      </c>
      <c r="F27" s="49">
        <v>700</v>
      </c>
      <c r="G27" s="49">
        <v>10850</v>
      </c>
      <c r="H27" s="49">
        <v>5043</v>
      </c>
      <c r="I27" s="49">
        <v>1163</v>
      </c>
      <c r="J27" s="49">
        <v>3205</v>
      </c>
      <c r="K27" s="49">
        <v>2811</v>
      </c>
      <c r="L27" s="49">
        <v>10217</v>
      </c>
      <c r="M27" s="50">
        <v>1417</v>
      </c>
      <c r="N27" s="48">
        <f t="shared" si="1"/>
        <v>20480</v>
      </c>
      <c r="O27" s="48">
        <f t="shared" si="1"/>
        <v>34980</v>
      </c>
      <c r="P27" s="48">
        <f t="shared" si="1"/>
        <v>20609</v>
      </c>
      <c r="Q27" s="48">
        <f t="shared" si="1"/>
        <v>4283</v>
      </c>
    </row>
    <row r="28" spans="1:17" ht="12.75" x14ac:dyDescent="0.2">
      <c r="A28" s="45" t="s">
        <v>51</v>
      </c>
      <c r="B28" s="49">
        <v>12305</v>
      </c>
      <c r="C28" s="49">
        <v>11214</v>
      </c>
      <c r="D28" s="49">
        <v>3452</v>
      </c>
      <c r="E28" s="49">
        <v>1050</v>
      </c>
      <c r="F28" s="49">
        <v>61</v>
      </c>
      <c r="G28" s="49">
        <v>2302</v>
      </c>
      <c r="H28" s="49">
        <v>1355</v>
      </c>
      <c r="I28" s="49">
        <v>167</v>
      </c>
      <c r="J28" s="49">
        <v>630</v>
      </c>
      <c r="K28" s="49">
        <v>0</v>
      </c>
      <c r="L28" s="49">
        <v>2</v>
      </c>
      <c r="M28" s="50">
        <v>0</v>
      </c>
      <c r="N28" s="48">
        <f t="shared" si="1"/>
        <v>12996</v>
      </c>
      <c r="O28" s="48">
        <f t="shared" si="1"/>
        <v>13516</v>
      </c>
      <c r="P28" s="48">
        <f t="shared" si="1"/>
        <v>4809</v>
      </c>
      <c r="Q28" s="48">
        <f t="shared" si="1"/>
        <v>1217</v>
      </c>
    </row>
    <row r="29" spans="1:17" ht="12.75" x14ac:dyDescent="0.2">
      <c r="A29" s="45" t="s">
        <v>53</v>
      </c>
      <c r="B29" s="49">
        <v>11575</v>
      </c>
      <c r="C29" s="49">
        <v>20984</v>
      </c>
      <c r="D29" s="49">
        <v>6808</v>
      </c>
      <c r="E29" s="49">
        <v>1446</v>
      </c>
      <c r="F29" s="49">
        <v>2959</v>
      </c>
      <c r="G29" s="49">
        <v>17867</v>
      </c>
      <c r="H29" s="49">
        <v>13557</v>
      </c>
      <c r="I29" s="49">
        <v>3223</v>
      </c>
      <c r="J29" s="49">
        <v>5361</v>
      </c>
      <c r="K29" s="49">
        <v>4837</v>
      </c>
      <c r="L29" s="49">
        <v>614</v>
      </c>
      <c r="M29" s="50">
        <v>0</v>
      </c>
      <c r="N29" s="48">
        <f t="shared" si="1"/>
        <v>19895</v>
      </c>
      <c r="O29" s="48">
        <f t="shared" si="1"/>
        <v>43688</v>
      </c>
      <c r="P29" s="48">
        <f t="shared" si="1"/>
        <v>20979</v>
      </c>
      <c r="Q29" s="48">
        <f t="shared" si="1"/>
        <v>4669</v>
      </c>
    </row>
    <row r="30" spans="1:17" ht="12.75" x14ac:dyDescent="0.2">
      <c r="A30" s="45" t="s">
        <v>55</v>
      </c>
      <c r="B30" s="49">
        <v>2201</v>
      </c>
      <c r="C30" s="49">
        <v>4680</v>
      </c>
      <c r="D30" s="49">
        <v>1209</v>
      </c>
      <c r="E30" s="49">
        <v>372</v>
      </c>
      <c r="F30" s="49">
        <v>163</v>
      </c>
      <c r="G30" s="49">
        <v>704</v>
      </c>
      <c r="H30" s="49">
        <v>77</v>
      </c>
      <c r="I30" s="49">
        <v>0</v>
      </c>
      <c r="J30" s="49">
        <v>0</v>
      </c>
      <c r="K30" s="49">
        <v>0</v>
      </c>
      <c r="L30" s="49">
        <v>0</v>
      </c>
      <c r="M30" s="50">
        <v>0</v>
      </c>
      <c r="N30" s="48">
        <f t="shared" si="1"/>
        <v>2364</v>
      </c>
      <c r="O30" s="48">
        <f t="shared" si="1"/>
        <v>5384</v>
      </c>
      <c r="P30" s="48">
        <f t="shared" si="1"/>
        <v>1286</v>
      </c>
      <c r="Q30" s="48">
        <f t="shared" si="1"/>
        <v>372</v>
      </c>
    </row>
    <row r="31" spans="1:17" ht="12.75" x14ac:dyDescent="0.2">
      <c r="A31" s="45" t="s">
        <v>57</v>
      </c>
      <c r="B31" s="49">
        <v>4870</v>
      </c>
      <c r="C31" s="49">
        <v>8401</v>
      </c>
      <c r="D31" s="49">
        <v>2764</v>
      </c>
      <c r="E31" s="49">
        <v>732</v>
      </c>
      <c r="F31" s="49">
        <v>249</v>
      </c>
      <c r="G31" s="49">
        <v>5675</v>
      </c>
      <c r="H31" s="49">
        <v>2397</v>
      </c>
      <c r="I31" s="49">
        <v>660</v>
      </c>
      <c r="J31" s="49">
        <v>642</v>
      </c>
      <c r="K31" s="49">
        <v>172</v>
      </c>
      <c r="L31" s="49">
        <v>17</v>
      </c>
      <c r="M31" s="50">
        <v>0</v>
      </c>
      <c r="N31" s="48">
        <f t="shared" si="1"/>
        <v>5761</v>
      </c>
      <c r="O31" s="48">
        <f t="shared" si="1"/>
        <v>14248</v>
      </c>
      <c r="P31" s="48">
        <f t="shared" si="1"/>
        <v>5178</v>
      </c>
      <c r="Q31" s="48">
        <f t="shared" si="1"/>
        <v>1392</v>
      </c>
    </row>
    <row r="32" spans="1:17" ht="12.75" x14ac:dyDescent="0.2">
      <c r="A32" s="45" t="s">
        <v>59</v>
      </c>
      <c r="B32" s="49">
        <v>3853</v>
      </c>
      <c r="C32" s="49">
        <v>6625</v>
      </c>
      <c r="D32" s="49">
        <v>1880</v>
      </c>
      <c r="E32" s="49">
        <v>573</v>
      </c>
      <c r="F32" s="49">
        <v>0</v>
      </c>
      <c r="G32" s="49">
        <v>309</v>
      </c>
      <c r="H32" s="49">
        <v>361</v>
      </c>
      <c r="I32" s="49">
        <v>377</v>
      </c>
      <c r="J32" s="49">
        <v>1497</v>
      </c>
      <c r="K32" s="49">
        <v>705</v>
      </c>
      <c r="L32" s="49">
        <v>363</v>
      </c>
      <c r="M32" s="50">
        <v>0</v>
      </c>
      <c r="N32" s="48">
        <f t="shared" si="1"/>
        <v>5350</v>
      </c>
      <c r="O32" s="48">
        <f t="shared" si="1"/>
        <v>7639</v>
      </c>
      <c r="P32" s="48">
        <f t="shared" si="1"/>
        <v>2604</v>
      </c>
      <c r="Q32" s="48">
        <f t="shared" si="1"/>
        <v>950</v>
      </c>
    </row>
    <row r="33" spans="1:17" ht="12.75" x14ac:dyDescent="0.2">
      <c r="A33" s="45" t="s">
        <v>61</v>
      </c>
      <c r="B33" s="49">
        <v>2143</v>
      </c>
      <c r="C33" s="49">
        <v>5244</v>
      </c>
      <c r="D33" s="49">
        <v>1170</v>
      </c>
      <c r="E33" s="49">
        <v>67</v>
      </c>
      <c r="F33" s="49">
        <v>377</v>
      </c>
      <c r="G33" s="49">
        <v>3637</v>
      </c>
      <c r="H33" s="49">
        <v>2632</v>
      </c>
      <c r="I33" s="49">
        <v>413</v>
      </c>
      <c r="J33" s="49">
        <v>599</v>
      </c>
      <c r="K33" s="49">
        <v>389</v>
      </c>
      <c r="L33" s="49">
        <v>23</v>
      </c>
      <c r="M33" s="50">
        <v>0</v>
      </c>
      <c r="N33" s="48">
        <f t="shared" si="1"/>
        <v>3119</v>
      </c>
      <c r="O33" s="48">
        <f t="shared" si="1"/>
        <v>9270</v>
      </c>
      <c r="P33" s="48">
        <f t="shared" si="1"/>
        <v>3825</v>
      </c>
      <c r="Q33" s="48">
        <f t="shared" si="1"/>
        <v>480</v>
      </c>
    </row>
    <row r="34" spans="1:17" ht="12.75" x14ac:dyDescent="0.2">
      <c r="A34" s="45" t="s">
        <v>63</v>
      </c>
      <c r="B34" s="49">
        <v>20516</v>
      </c>
      <c r="C34" s="49">
        <v>29144</v>
      </c>
      <c r="D34" s="49">
        <v>8544</v>
      </c>
      <c r="E34" s="49">
        <v>2177</v>
      </c>
      <c r="F34" s="49">
        <v>195</v>
      </c>
      <c r="G34" s="49">
        <v>9847</v>
      </c>
      <c r="H34" s="49">
        <v>6871</v>
      </c>
      <c r="I34" s="49">
        <v>945</v>
      </c>
      <c r="J34" s="49">
        <v>932</v>
      </c>
      <c r="K34" s="49">
        <v>813</v>
      </c>
      <c r="L34" s="49">
        <v>75</v>
      </c>
      <c r="M34" s="50">
        <v>0</v>
      </c>
      <c r="N34" s="48">
        <f t="shared" si="1"/>
        <v>21643</v>
      </c>
      <c r="O34" s="48">
        <f t="shared" si="1"/>
        <v>39804</v>
      </c>
      <c r="P34" s="48">
        <f t="shared" si="1"/>
        <v>15490</v>
      </c>
      <c r="Q34" s="48">
        <f t="shared" si="1"/>
        <v>3122</v>
      </c>
    </row>
    <row r="35" spans="1:17" ht="12.75" x14ac:dyDescent="0.2">
      <c r="A35" s="45" t="s">
        <v>65</v>
      </c>
      <c r="B35" s="49">
        <v>6992</v>
      </c>
      <c r="C35" s="49">
        <v>7281</v>
      </c>
      <c r="D35" s="49">
        <v>2881</v>
      </c>
      <c r="E35" s="49">
        <v>614</v>
      </c>
      <c r="F35" s="49">
        <v>0</v>
      </c>
      <c r="G35" s="49">
        <v>110</v>
      </c>
      <c r="H35" s="49">
        <v>151</v>
      </c>
      <c r="I35" s="49">
        <v>0</v>
      </c>
      <c r="J35" s="49">
        <v>717</v>
      </c>
      <c r="K35" s="49">
        <v>868</v>
      </c>
      <c r="L35" s="49">
        <v>227</v>
      </c>
      <c r="M35" s="50">
        <v>0</v>
      </c>
      <c r="N35" s="48">
        <f t="shared" si="1"/>
        <v>7709</v>
      </c>
      <c r="O35" s="48">
        <f t="shared" si="1"/>
        <v>8259</v>
      </c>
      <c r="P35" s="48">
        <f t="shared" si="1"/>
        <v>3259</v>
      </c>
      <c r="Q35" s="48">
        <f t="shared" si="1"/>
        <v>614</v>
      </c>
    </row>
    <row r="36" spans="1:17" ht="12.75" x14ac:dyDescent="0.2">
      <c r="A36" s="45" t="s">
        <v>67</v>
      </c>
      <c r="B36" s="49">
        <v>50397</v>
      </c>
      <c r="C36" s="49">
        <v>58090</v>
      </c>
      <c r="D36" s="49">
        <v>19653</v>
      </c>
      <c r="E36" s="49">
        <v>2919</v>
      </c>
      <c r="F36" s="49">
        <v>8907</v>
      </c>
      <c r="G36" s="49">
        <v>67696</v>
      </c>
      <c r="H36" s="49">
        <v>50855</v>
      </c>
      <c r="I36" s="49">
        <v>11888</v>
      </c>
      <c r="J36" s="49">
        <v>10350</v>
      </c>
      <c r="K36" s="49">
        <v>3640</v>
      </c>
      <c r="L36" s="49">
        <v>898</v>
      </c>
      <c r="M36" s="50">
        <v>2</v>
      </c>
      <c r="N36" s="48">
        <f t="shared" si="1"/>
        <v>69654</v>
      </c>
      <c r="O36" s="48">
        <f t="shared" si="1"/>
        <v>129426</v>
      </c>
      <c r="P36" s="48">
        <f t="shared" si="1"/>
        <v>71406</v>
      </c>
      <c r="Q36" s="48">
        <f t="shared" si="1"/>
        <v>14809</v>
      </c>
    </row>
    <row r="37" spans="1:17" ht="12.75" x14ac:dyDescent="0.2">
      <c r="A37" s="45" t="s">
        <v>69</v>
      </c>
      <c r="B37" s="49">
        <v>24874</v>
      </c>
      <c r="C37" s="49">
        <v>35589</v>
      </c>
      <c r="D37" s="49">
        <v>11445</v>
      </c>
      <c r="E37" s="49">
        <v>2300</v>
      </c>
      <c r="F37" s="49">
        <v>1252</v>
      </c>
      <c r="G37" s="49">
        <v>14361</v>
      </c>
      <c r="H37" s="49">
        <v>4922</v>
      </c>
      <c r="I37" s="49">
        <v>1891</v>
      </c>
      <c r="J37" s="49">
        <v>1546</v>
      </c>
      <c r="K37" s="49">
        <v>772</v>
      </c>
      <c r="L37" s="49">
        <v>581</v>
      </c>
      <c r="M37" s="50">
        <v>229</v>
      </c>
      <c r="N37" s="48">
        <f t="shared" si="1"/>
        <v>27672</v>
      </c>
      <c r="O37" s="48">
        <f t="shared" si="1"/>
        <v>50722</v>
      </c>
      <c r="P37" s="48">
        <f t="shared" si="1"/>
        <v>16948</v>
      </c>
      <c r="Q37" s="48">
        <f t="shared" si="1"/>
        <v>4420</v>
      </c>
    </row>
    <row r="38" spans="1:17" ht="12.75" x14ac:dyDescent="0.2">
      <c r="A38" s="45" t="s">
        <v>71</v>
      </c>
      <c r="B38" s="49">
        <v>1972</v>
      </c>
      <c r="C38" s="49">
        <v>5060</v>
      </c>
      <c r="D38" s="49">
        <v>1244</v>
      </c>
      <c r="E38" s="49">
        <v>443</v>
      </c>
      <c r="F38" s="49">
        <v>244</v>
      </c>
      <c r="G38" s="49">
        <v>616</v>
      </c>
      <c r="H38" s="49">
        <v>481</v>
      </c>
      <c r="I38" s="49">
        <v>37</v>
      </c>
      <c r="J38" s="49">
        <v>35</v>
      </c>
      <c r="K38" s="49">
        <v>3</v>
      </c>
      <c r="L38" s="49">
        <v>0</v>
      </c>
      <c r="M38" s="50">
        <v>0</v>
      </c>
      <c r="N38" s="48">
        <f t="shared" si="1"/>
        <v>2251</v>
      </c>
      <c r="O38" s="48">
        <f t="shared" si="1"/>
        <v>5679</v>
      </c>
      <c r="P38" s="48">
        <f t="shared" si="1"/>
        <v>1725</v>
      </c>
      <c r="Q38" s="48">
        <f t="shared" si="1"/>
        <v>480</v>
      </c>
    </row>
    <row r="39" spans="1:17" ht="12.75" x14ac:dyDescent="0.2">
      <c r="A39" s="45" t="s">
        <v>73</v>
      </c>
      <c r="B39" s="49">
        <v>23897</v>
      </c>
      <c r="C39" s="49">
        <v>44626</v>
      </c>
      <c r="D39" s="49">
        <v>15324</v>
      </c>
      <c r="E39" s="49">
        <v>4373</v>
      </c>
      <c r="F39" s="49">
        <v>2829</v>
      </c>
      <c r="G39" s="49">
        <v>21094</v>
      </c>
      <c r="H39" s="49">
        <v>8326</v>
      </c>
      <c r="I39" s="49">
        <v>1619</v>
      </c>
      <c r="J39" s="49">
        <v>9145</v>
      </c>
      <c r="K39" s="49">
        <v>1016</v>
      </c>
      <c r="L39" s="49">
        <v>498</v>
      </c>
      <c r="M39" s="50">
        <v>0</v>
      </c>
      <c r="N39" s="48">
        <f t="shared" si="1"/>
        <v>35871</v>
      </c>
      <c r="O39" s="48">
        <f t="shared" si="1"/>
        <v>66736</v>
      </c>
      <c r="P39" s="48">
        <f t="shared" si="1"/>
        <v>24148</v>
      </c>
      <c r="Q39" s="48">
        <f t="shared" si="1"/>
        <v>5992</v>
      </c>
    </row>
    <row r="40" spans="1:17" ht="12.75" x14ac:dyDescent="0.2">
      <c r="A40" s="45" t="s">
        <v>75</v>
      </c>
      <c r="B40" s="49">
        <v>9824</v>
      </c>
      <c r="C40" s="49">
        <v>15965</v>
      </c>
      <c r="D40" s="49">
        <v>5164</v>
      </c>
      <c r="E40" s="49">
        <v>1319</v>
      </c>
      <c r="F40" s="49">
        <v>198</v>
      </c>
      <c r="G40" s="49">
        <v>3653</v>
      </c>
      <c r="H40" s="49">
        <v>1260</v>
      </c>
      <c r="I40" s="49">
        <v>409</v>
      </c>
      <c r="J40" s="49">
        <v>1491</v>
      </c>
      <c r="K40" s="49">
        <v>228</v>
      </c>
      <c r="L40" s="49">
        <v>57</v>
      </c>
      <c r="M40" s="50">
        <v>0</v>
      </c>
      <c r="N40" s="48">
        <f t="shared" si="1"/>
        <v>11513</v>
      </c>
      <c r="O40" s="48">
        <f t="shared" si="1"/>
        <v>19846</v>
      </c>
      <c r="P40" s="48">
        <f t="shared" si="1"/>
        <v>6481</v>
      </c>
      <c r="Q40" s="48">
        <f t="shared" si="1"/>
        <v>1728</v>
      </c>
    </row>
    <row r="41" spans="1:17" ht="12.75" x14ac:dyDescent="0.2">
      <c r="A41" s="45" t="s">
        <v>77</v>
      </c>
      <c r="B41" s="49">
        <v>11212</v>
      </c>
      <c r="C41" s="49">
        <v>15800</v>
      </c>
      <c r="D41" s="49">
        <v>4228</v>
      </c>
      <c r="E41" s="49">
        <v>1003</v>
      </c>
      <c r="F41" s="49">
        <v>55</v>
      </c>
      <c r="G41" s="49">
        <v>4827</v>
      </c>
      <c r="H41" s="49">
        <v>3238</v>
      </c>
      <c r="I41" s="49">
        <v>907</v>
      </c>
      <c r="J41" s="49">
        <v>1370</v>
      </c>
      <c r="K41" s="49">
        <v>487</v>
      </c>
      <c r="L41" s="49">
        <v>75</v>
      </c>
      <c r="M41" s="50">
        <v>0</v>
      </c>
      <c r="N41" s="48">
        <f t="shared" si="1"/>
        <v>12637</v>
      </c>
      <c r="O41" s="48">
        <f t="shared" si="1"/>
        <v>21114</v>
      </c>
      <c r="P41" s="48">
        <f t="shared" si="1"/>
        <v>7541</v>
      </c>
      <c r="Q41" s="48">
        <f t="shared" si="1"/>
        <v>1910</v>
      </c>
    </row>
    <row r="42" spans="1:17" ht="12.75" x14ac:dyDescent="0.2">
      <c r="A42" s="45" t="s">
        <v>79</v>
      </c>
      <c r="B42" s="49">
        <v>16988</v>
      </c>
      <c r="C42" s="49">
        <v>46493</v>
      </c>
      <c r="D42" s="49">
        <v>12009</v>
      </c>
      <c r="E42" s="49">
        <v>3429</v>
      </c>
      <c r="F42" s="49">
        <v>3065</v>
      </c>
      <c r="G42" s="49">
        <v>42326</v>
      </c>
      <c r="H42" s="49">
        <v>24397</v>
      </c>
      <c r="I42" s="49">
        <v>5946</v>
      </c>
      <c r="J42" s="49">
        <v>9822</v>
      </c>
      <c r="K42" s="49">
        <v>1850</v>
      </c>
      <c r="L42" s="49">
        <v>379</v>
      </c>
      <c r="M42" s="50">
        <v>0</v>
      </c>
      <c r="N42" s="48">
        <f t="shared" si="1"/>
        <v>29875</v>
      </c>
      <c r="O42" s="48">
        <f t="shared" si="1"/>
        <v>90669</v>
      </c>
      <c r="P42" s="48">
        <f t="shared" si="1"/>
        <v>36785</v>
      </c>
      <c r="Q42" s="48">
        <f t="shared" si="1"/>
        <v>9375</v>
      </c>
    </row>
    <row r="43" spans="1:17" ht="12.75" x14ac:dyDescent="0.2">
      <c r="A43" s="45" t="s">
        <v>81</v>
      </c>
      <c r="B43" s="49">
        <v>1545</v>
      </c>
      <c r="C43" s="49">
        <v>3921</v>
      </c>
      <c r="D43" s="49">
        <v>811</v>
      </c>
      <c r="E43" s="49">
        <v>234</v>
      </c>
      <c r="F43" s="49">
        <v>1992</v>
      </c>
      <c r="G43" s="49">
        <v>7093</v>
      </c>
      <c r="H43" s="49">
        <v>1755</v>
      </c>
      <c r="I43" s="49">
        <v>511</v>
      </c>
      <c r="J43" s="49">
        <v>0</v>
      </c>
      <c r="K43" s="49">
        <v>0</v>
      </c>
      <c r="L43" s="49">
        <v>0</v>
      </c>
      <c r="M43" s="50">
        <v>0</v>
      </c>
      <c r="N43" s="48">
        <f t="shared" si="1"/>
        <v>3537</v>
      </c>
      <c r="O43" s="48">
        <f t="shared" si="1"/>
        <v>11014</v>
      </c>
      <c r="P43" s="48">
        <f t="shared" si="1"/>
        <v>2566</v>
      </c>
      <c r="Q43" s="48">
        <f t="shared" si="1"/>
        <v>745</v>
      </c>
    </row>
    <row r="44" spans="1:17" ht="12.75" x14ac:dyDescent="0.2">
      <c r="A44" s="45" t="s">
        <v>83</v>
      </c>
      <c r="B44" s="49">
        <v>8953</v>
      </c>
      <c r="C44" s="49">
        <v>16566</v>
      </c>
      <c r="D44" s="49">
        <v>4367</v>
      </c>
      <c r="E44" s="49">
        <v>1313</v>
      </c>
      <c r="F44" s="49">
        <v>429</v>
      </c>
      <c r="G44" s="49">
        <v>5275</v>
      </c>
      <c r="H44" s="49">
        <v>1140</v>
      </c>
      <c r="I44" s="49">
        <v>53</v>
      </c>
      <c r="J44" s="49">
        <v>1408</v>
      </c>
      <c r="K44" s="49">
        <v>1132</v>
      </c>
      <c r="L44" s="49">
        <v>465</v>
      </c>
      <c r="M44" s="50">
        <v>238</v>
      </c>
      <c r="N44" s="48">
        <f t="shared" si="1"/>
        <v>10790</v>
      </c>
      <c r="O44" s="48">
        <f t="shared" si="1"/>
        <v>22973</v>
      </c>
      <c r="P44" s="48">
        <f t="shared" si="1"/>
        <v>5972</v>
      </c>
      <c r="Q44" s="48">
        <f t="shared" si="1"/>
        <v>1604</v>
      </c>
    </row>
    <row r="45" spans="1:17" ht="12.75" x14ac:dyDescent="0.2">
      <c r="A45" s="45" t="s">
        <v>85</v>
      </c>
      <c r="B45" s="49">
        <v>2119</v>
      </c>
      <c r="C45" s="49">
        <v>4040</v>
      </c>
      <c r="D45" s="49">
        <v>1084</v>
      </c>
      <c r="E45" s="49">
        <v>353</v>
      </c>
      <c r="F45" s="49">
        <v>213</v>
      </c>
      <c r="G45" s="49">
        <v>1002</v>
      </c>
      <c r="H45" s="49">
        <v>225</v>
      </c>
      <c r="I45" s="49">
        <v>0</v>
      </c>
      <c r="J45" s="49">
        <v>367</v>
      </c>
      <c r="K45" s="49">
        <v>350</v>
      </c>
      <c r="L45" s="49">
        <v>158</v>
      </c>
      <c r="M45" s="50">
        <v>0</v>
      </c>
      <c r="N45" s="48">
        <f t="shared" si="1"/>
        <v>2699</v>
      </c>
      <c r="O45" s="48">
        <f t="shared" si="1"/>
        <v>5392</v>
      </c>
      <c r="P45" s="48">
        <f t="shared" si="1"/>
        <v>1467</v>
      </c>
      <c r="Q45" s="48">
        <f t="shared" si="1"/>
        <v>353</v>
      </c>
    </row>
    <row r="46" spans="1:17" ht="12.75" x14ac:dyDescent="0.2">
      <c r="A46" s="45" t="s">
        <v>87</v>
      </c>
      <c r="B46" s="49">
        <v>9497</v>
      </c>
      <c r="C46" s="49">
        <v>19981</v>
      </c>
      <c r="D46" s="49">
        <v>5885</v>
      </c>
      <c r="E46" s="49">
        <v>1763</v>
      </c>
      <c r="F46" s="49">
        <v>744</v>
      </c>
      <c r="G46" s="49">
        <v>11363</v>
      </c>
      <c r="H46" s="49">
        <v>5648</v>
      </c>
      <c r="I46" s="49">
        <v>1376</v>
      </c>
      <c r="J46" s="49">
        <v>3307</v>
      </c>
      <c r="K46" s="49">
        <v>965</v>
      </c>
      <c r="L46" s="49">
        <v>396</v>
      </c>
      <c r="M46" s="50">
        <v>13</v>
      </c>
      <c r="N46" s="48">
        <f t="shared" si="1"/>
        <v>13548</v>
      </c>
      <c r="O46" s="48">
        <f t="shared" si="1"/>
        <v>32309</v>
      </c>
      <c r="P46" s="48">
        <f t="shared" si="1"/>
        <v>11929</v>
      </c>
      <c r="Q46" s="48">
        <f t="shared" si="1"/>
        <v>3152</v>
      </c>
    </row>
    <row r="47" spans="1:17" ht="12.75" x14ac:dyDescent="0.2">
      <c r="A47" s="45" t="s">
        <v>89</v>
      </c>
      <c r="B47" s="49">
        <v>59683</v>
      </c>
      <c r="C47" s="49">
        <v>89186</v>
      </c>
      <c r="D47" s="49">
        <v>35319</v>
      </c>
      <c r="E47" s="49">
        <v>7499</v>
      </c>
      <c r="F47" s="49">
        <v>1300</v>
      </c>
      <c r="G47" s="49">
        <v>19775</v>
      </c>
      <c r="H47" s="49">
        <v>9035</v>
      </c>
      <c r="I47" s="49">
        <v>2571</v>
      </c>
      <c r="J47" s="49">
        <v>6369</v>
      </c>
      <c r="K47" s="49">
        <v>2363</v>
      </c>
      <c r="L47" s="49">
        <v>953</v>
      </c>
      <c r="M47" s="50">
        <v>34</v>
      </c>
      <c r="N47" s="48">
        <f t="shared" si="1"/>
        <v>67352</v>
      </c>
      <c r="O47" s="48">
        <f t="shared" si="1"/>
        <v>111324</v>
      </c>
      <c r="P47" s="48">
        <f t="shared" si="1"/>
        <v>45307</v>
      </c>
      <c r="Q47" s="48">
        <f t="shared" si="1"/>
        <v>10104</v>
      </c>
    </row>
    <row r="48" spans="1:17" ht="12.75" x14ac:dyDescent="0.2">
      <c r="A48" s="45" t="s">
        <v>91</v>
      </c>
      <c r="B48" s="49">
        <v>10662</v>
      </c>
      <c r="C48" s="49">
        <v>14426</v>
      </c>
      <c r="D48" s="49">
        <v>3429</v>
      </c>
      <c r="E48" s="49">
        <v>817</v>
      </c>
      <c r="F48" s="49">
        <v>469</v>
      </c>
      <c r="G48" s="49">
        <v>11185</v>
      </c>
      <c r="H48" s="49">
        <v>3613</v>
      </c>
      <c r="I48" s="49">
        <v>239</v>
      </c>
      <c r="J48" s="49">
        <v>2170</v>
      </c>
      <c r="K48" s="49">
        <v>943</v>
      </c>
      <c r="L48" s="49">
        <v>627</v>
      </c>
      <c r="M48" s="50">
        <v>128</v>
      </c>
      <c r="N48" s="48">
        <f t="shared" si="1"/>
        <v>13301</v>
      </c>
      <c r="O48" s="48">
        <f t="shared" si="1"/>
        <v>26554</v>
      </c>
      <c r="P48" s="48">
        <f t="shared" si="1"/>
        <v>7669</v>
      </c>
      <c r="Q48" s="48">
        <f t="shared" si="1"/>
        <v>1184</v>
      </c>
    </row>
    <row r="49" spans="1:17" ht="12.75" x14ac:dyDescent="0.2">
      <c r="A49" s="45" t="s">
        <v>93</v>
      </c>
      <c r="B49" s="49">
        <v>923</v>
      </c>
      <c r="C49" s="49">
        <v>3517</v>
      </c>
      <c r="D49" s="49">
        <v>522</v>
      </c>
      <c r="E49" s="49">
        <v>207</v>
      </c>
      <c r="F49" s="49">
        <v>200</v>
      </c>
      <c r="G49" s="49">
        <v>2703</v>
      </c>
      <c r="H49" s="49">
        <v>1952</v>
      </c>
      <c r="I49" s="49">
        <v>208</v>
      </c>
      <c r="J49" s="49">
        <v>73</v>
      </c>
      <c r="K49" s="49">
        <v>63</v>
      </c>
      <c r="L49" s="49">
        <v>0</v>
      </c>
      <c r="M49" s="50">
        <v>0</v>
      </c>
      <c r="N49" s="48">
        <f t="shared" si="1"/>
        <v>1196</v>
      </c>
      <c r="O49" s="48">
        <f t="shared" si="1"/>
        <v>6283</v>
      </c>
      <c r="P49" s="48">
        <f t="shared" si="1"/>
        <v>2474</v>
      </c>
      <c r="Q49" s="48">
        <f t="shared" si="1"/>
        <v>415</v>
      </c>
    </row>
    <row r="50" spans="1:17" ht="12.75" x14ac:dyDescent="0.2">
      <c r="A50" s="45" t="s">
        <v>95</v>
      </c>
      <c r="B50" s="49">
        <v>18074</v>
      </c>
      <c r="C50" s="49">
        <v>35099</v>
      </c>
      <c r="D50" s="49">
        <v>11967</v>
      </c>
      <c r="E50" s="49">
        <v>3250</v>
      </c>
      <c r="F50" s="49">
        <v>811</v>
      </c>
      <c r="G50" s="49">
        <v>13888</v>
      </c>
      <c r="H50" s="49">
        <v>7694</v>
      </c>
      <c r="I50" s="49">
        <v>1948</v>
      </c>
      <c r="J50" s="49">
        <v>7314</v>
      </c>
      <c r="K50" s="49">
        <v>4011</v>
      </c>
      <c r="L50" s="49">
        <v>1855</v>
      </c>
      <c r="M50" s="50">
        <v>130</v>
      </c>
      <c r="N50" s="48">
        <f t="shared" si="1"/>
        <v>26199</v>
      </c>
      <c r="O50" s="48">
        <f t="shared" si="1"/>
        <v>52998</v>
      </c>
      <c r="P50" s="48">
        <f t="shared" si="1"/>
        <v>21516</v>
      </c>
      <c r="Q50" s="48">
        <f t="shared" si="1"/>
        <v>5328</v>
      </c>
    </row>
    <row r="51" spans="1:17" ht="12.75" x14ac:dyDescent="0.2">
      <c r="A51" s="45" t="s">
        <v>97</v>
      </c>
      <c r="B51" s="49">
        <v>27833</v>
      </c>
      <c r="C51" s="49">
        <v>24384</v>
      </c>
      <c r="D51" s="49">
        <v>5531</v>
      </c>
      <c r="E51" s="49">
        <v>1689</v>
      </c>
      <c r="F51" s="49">
        <v>66</v>
      </c>
      <c r="G51" s="49">
        <v>7232</v>
      </c>
      <c r="H51" s="49">
        <v>3841</v>
      </c>
      <c r="I51" s="49">
        <v>851</v>
      </c>
      <c r="J51" s="49">
        <v>1078</v>
      </c>
      <c r="K51" s="49">
        <v>760</v>
      </c>
      <c r="L51" s="49">
        <v>223</v>
      </c>
      <c r="M51" s="50">
        <v>21</v>
      </c>
      <c r="N51" s="48">
        <f t="shared" si="1"/>
        <v>28977</v>
      </c>
      <c r="O51" s="48">
        <f t="shared" si="1"/>
        <v>32376</v>
      </c>
      <c r="P51" s="48">
        <f t="shared" si="1"/>
        <v>9595</v>
      </c>
      <c r="Q51" s="48">
        <f t="shared" si="1"/>
        <v>2561</v>
      </c>
    </row>
    <row r="52" spans="1:17" ht="12.75" x14ac:dyDescent="0.2">
      <c r="A52" s="45" t="s">
        <v>99</v>
      </c>
      <c r="B52" s="49">
        <v>3056</v>
      </c>
      <c r="C52" s="49">
        <v>9102</v>
      </c>
      <c r="D52" s="49">
        <v>2701</v>
      </c>
      <c r="E52" s="49">
        <v>880</v>
      </c>
      <c r="F52" s="49">
        <v>93</v>
      </c>
      <c r="G52" s="49">
        <v>1083</v>
      </c>
      <c r="H52" s="49">
        <v>252</v>
      </c>
      <c r="I52" s="49">
        <v>106</v>
      </c>
      <c r="J52" s="49">
        <v>1782</v>
      </c>
      <c r="K52" s="49">
        <v>3099</v>
      </c>
      <c r="L52" s="49">
        <v>2939</v>
      </c>
      <c r="M52" s="50">
        <v>0</v>
      </c>
      <c r="N52" s="48">
        <f t="shared" si="1"/>
        <v>4931</v>
      </c>
      <c r="O52" s="48">
        <f t="shared" si="1"/>
        <v>13284</v>
      </c>
      <c r="P52" s="48">
        <f t="shared" si="1"/>
        <v>5892</v>
      </c>
      <c r="Q52" s="48">
        <f t="shared" si="1"/>
        <v>986</v>
      </c>
    </row>
    <row r="53" spans="1:17" ht="12.75" x14ac:dyDescent="0.2">
      <c r="A53" s="45" t="s">
        <v>101</v>
      </c>
      <c r="B53" s="49">
        <v>13288</v>
      </c>
      <c r="C53" s="49">
        <v>26178</v>
      </c>
      <c r="D53" s="49">
        <v>5757</v>
      </c>
      <c r="E53" s="49">
        <v>1762</v>
      </c>
      <c r="F53" s="49">
        <v>415</v>
      </c>
      <c r="G53" s="49">
        <v>9175</v>
      </c>
      <c r="H53" s="49">
        <v>3949</v>
      </c>
      <c r="I53" s="49">
        <v>828</v>
      </c>
      <c r="J53" s="49">
        <v>2588</v>
      </c>
      <c r="K53" s="49">
        <v>649</v>
      </c>
      <c r="L53" s="49">
        <v>150</v>
      </c>
      <c r="M53" s="50">
        <v>0</v>
      </c>
      <c r="N53" s="48">
        <f t="shared" si="1"/>
        <v>16291</v>
      </c>
      <c r="O53" s="48">
        <f t="shared" si="1"/>
        <v>36002</v>
      </c>
      <c r="P53" s="48">
        <f t="shared" si="1"/>
        <v>9856</v>
      </c>
      <c r="Q53" s="48">
        <f t="shared" si="1"/>
        <v>2590</v>
      </c>
    </row>
    <row r="54" spans="1:17" ht="12.75" x14ac:dyDescent="0.2">
      <c r="A54" s="45" t="s">
        <v>103</v>
      </c>
      <c r="B54" s="49">
        <v>2688</v>
      </c>
      <c r="C54" s="49">
        <v>2062</v>
      </c>
      <c r="D54" s="49">
        <v>489</v>
      </c>
      <c r="E54" s="49">
        <v>197</v>
      </c>
      <c r="F54" s="49">
        <v>0</v>
      </c>
      <c r="G54" s="49">
        <v>0</v>
      </c>
      <c r="H54" s="49">
        <v>0</v>
      </c>
      <c r="I54" s="49">
        <v>0</v>
      </c>
      <c r="J54" s="49">
        <v>236</v>
      </c>
      <c r="K54" s="49">
        <v>2</v>
      </c>
      <c r="L54" s="49">
        <v>0</v>
      </c>
      <c r="M54" s="50">
        <v>0</v>
      </c>
      <c r="N54" s="48">
        <f t="shared" si="1"/>
        <v>2924</v>
      </c>
      <c r="O54" s="48">
        <f t="shared" si="1"/>
        <v>2064</v>
      </c>
      <c r="P54" s="48">
        <f t="shared" si="1"/>
        <v>489</v>
      </c>
      <c r="Q54" s="48">
        <f t="shared" si="1"/>
        <v>197</v>
      </c>
    </row>
  </sheetData>
  <mergeCells count="5">
    <mergeCell ref="A1:A2"/>
    <mergeCell ref="B1:E1"/>
    <mergeCell ref="F1:I1"/>
    <mergeCell ref="J1:M1"/>
    <mergeCell ref="N1:Q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C2" sqref="C2:D2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7.7109375" customWidth="1"/>
    <col min="4" max="4" width="16.7109375" bestFit="1" customWidth="1"/>
    <col min="5" max="5" width="22.28515625" bestFit="1" customWidth="1"/>
    <col min="6" max="6" width="10.5703125" bestFit="1" customWidth="1"/>
  </cols>
  <sheetData>
    <row r="1" spans="1:6" x14ac:dyDescent="0.25">
      <c r="A1" s="84" t="s">
        <v>187</v>
      </c>
      <c r="B1" s="84"/>
      <c r="C1" s="84"/>
      <c r="D1" s="84"/>
      <c r="E1" s="84"/>
      <c r="F1" s="84"/>
    </row>
    <row r="2" spans="1:6" ht="30" x14ac:dyDescent="0.25">
      <c r="A2" s="51" t="s">
        <v>104</v>
      </c>
      <c r="B2" s="51" t="s">
        <v>105</v>
      </c>
      <c r="C2" s="51" t="s">
        <v>188</v>
      </c>
      <c r="D2" s="51" t="s">
        <v>189</v>
      </c>
      <c r="E2" s="51" t="s">
        <v>190</v>
      </c>
      <c r="F2" s="51" t="s">
        <v>191</v>
      </c>
    </row>
    <row r="3" spans="1:6" x14ac:dyDescent="0.25">
      <c r="A3" s="1" t="s">
        <v>1</v>
      </c>
      <c r="B3" s="1" t="s">
        <v>0</v>
      </c>
      <c r="C3" s="2">
        <f>Data!B3</f>
        <v>756084</v>
      </c>
      <c r="D3" s="2">
        <f>Data!C3</f>
        <v>1131886</v>
      </c>
      <c r="E3" s="2">
        <f>Data!D3</f>
        <v>349311</v>
      </c>
      <c r="F3" s="2">
        <f>Data!E3</f>
        <v>84727</v>
      </c>
    </row>
    <row r="4" spans="1:6" x14ac:dyDescent="0.25">
      <c r="A4" s="3" t="s">
        <v>3</v>
      </c>
      <c r="B4" s="3" t="s">
        <v>2</v>
      </c>
      <c r="C4" s="4">
        <f>Data!B4</f>
        <v>10284</v>
      </c>
      <c r="D4" s="4">
        <f>Data!C4</f>
        <v>21529</v>
      </c>
      <c r="E4" s="4">
        <f>Data!D4</f>
        <v>9288</v>
      </c>
      <c r="F4" s="4">
        <f>Data!E4</f>
        <v>1733</v>
      </c>
    </row>
    <row r="5" spans="1:6" x14ac:dyDescent="0.25">
      <c r="A5" s="3" t="s">
        <v>5</v>
      </c>
      <c r="B5" s="3" t="s">
        <v>4</v>
      </c>
      <c r="C5" s="4">
        <f>Data!B5</f>
        <v>1120</v>
      </c>
      <c r="D5" s="4">
        <f>Data!C5</f>
        <v>1612</v>
      </c>
      <c r="E5" s="4">
        <f>Data!D5</f>
        <v>650</v>
      </c>
      <c r="F5" s="4">
        <f>Data!E5</f>
        <v>50</v>
      </c>
    </row>
    <row r="6" spans="1:6" x14ac:dyDescent="0.25">
      <c r="A6" s="3" t="s">
        <v>7</v>
      </c>
      <c r="B6" s="3" t="s">
        <v>6</v>
      </c>
      <c r="C6" s="4">
        <f>Data!B6</f>
        <v>16823</v>
      </c>
      <c r="D6" s="4">
        <f>Data!C6</f>
        <v>23775</v>
      </c>
      <c r="E6" s="4">
        <f>Data!D6</f>
        <v>7121</v>
      </c>
      <c r="F6" s="4">
        <f>Data!E6</f>
        <v>1787</v>
      </c>
    </row>
    <row r="7" spans="1:6" x14ac:dyDescent="0.25">
      <c r="A7" s="3" t="s">
        <v>9</v>
      </c>
      <c r="B7" s="3" t="s">
        <v>8</v>
      </c>
      <c r="C7" s="4">
        <f>Data!B7</f>
        <v>8122</v>
      </c>
      <c r="D7" s="4">
        <f>Data!C7</f>
        <v>11458</v>
      </c>
      <c r="E7" s="4">
        <f>Data!D7</f>
        <v>4775</v>
      </c>
      <c r="F7" s="4">
        <f>Data!E7</f>
        <v>855</v>
      </c>
    </row>
    <row r="8" spans="1:6" x14ac:dyDescent="0.25">
      <c r="A8" s="3" t="s">
        <v>11</v>
      </c>
      <c r="B8" s="3" t="s">
        <v>10</v>
      </c>
      <c r="C8" s="4">
        <f>Data!B8</f>
        <v>89284</v>
      </c>
      <c r="D8" s="4">
        <f>Data!C8</f>
        <v>125326</v>
      </c>
      <c r="E8" s="4">
        <f>Data!D8</f>
        <v>29548</v>
      </c>
      <c r="F8" s="4">
        <f>Data!E8</f>
        <v>6900</v>
      </c>
    </row>
    <row r="9" spans="1:6" x14ac:dyDescent="0.25">
      <c r="A9" s="3" t="s">
        <v>13</v>
      </c>
      <c r="B9" s="3" t="s">
        <v>12</v>
      </c>
      <c r="C9" s="4">
        <f>Data!B9</f>
        <v>7814</v>
      </c>
      <c r="D9" s="4">
        <f>Data!C9</f>
        <v>22575</v>
      </c>
      <c r="E9" s="4">
        <f>Data!D9</f>
        <v>6980</v>
      </c>
      <c r="F9" s="4">
        <f>Data!E9</f>
        <v>1668</v>
      </c>
    </row>
    <row r="10" spans="1:6" x14ac:dyDescent="0.25">
      <c r="A10" s="3" t="s">
        <v>15</v>
      </c>
      <c r="B10" s="3" t="s">
        <v>14</v>
      </c>
      <c r="C10" s="4">
        <f>Data!B10</f>
        <v>5420</v>
      </c>
      <c r="D10" s="4">
        <f>Data!C10</f>
        <v>11145</v>
      </c>
      <c r="E10" s="4">
        <f>Data!D10</f>
        <v>3253</v>
      </c>
      <c r="F10" s="4">
        <f>Data!E10</f>
        <v>801</v>
      </c>
    </row>
    <row r="11" spans="1:6" x14ac:dyDescent="0.25">
      <c r="A11" s="3" t="s">
        <v>17</v>
      </c>
      <c r="B11" s="3" t="s">
        <v>16</v>
      </c>
      <c r="C11" s="4">
        <f>Data!B11</f>
        <v>1735</v>
      </c>
      <c r="D11" s="4">
        <f>Data!C11</f>
        <v>4040</v>
      </c>
      <c r="E11" s="4">
        <f>Data!D11</f>
        <v>897</v>
      </c>
      <c r="F11" s="4">
        <f>Data!E11</f>
        <v>277</v>
      </c>
    </row>
    <row r="12" spans="1:6" x14ac:dyDescent="0.25">
      <c r="A12" s="3" t="s">
        <v>19</v>
      </c>
      <c r="B12" s="3" t="s">
        <v>18</v>
      </c>
      <c r="C12" s="4">
        <f>Data!B12</f>
        <v>170</v>
      </c>
      <c r="D12" s="4">
        <f>Data!C12</f>
        <v>398</v>
      </c>
      <c r="E12" s="4">
        <f>Data!D12</f>
        <v>65</v>
      </c>
      <c r="F12" s="4">
        <f>Data!E12</f>
        <v>93</v>
      </c>
    </row>
    <row r="13" spans="1:6" x14ac:dyDescent="0.25">
      <c r="A13" s="3" t="s">
        <v>21</v>
      </c>
      <c r="B13" s="3" t="s">
        <v>20</v>
      </c>
      <c r="C13" s="4">
        <f>Data!B13</f>
        <v>79362</v>
      </c>
      <c r="D13" s="4">
        <f>Data!C13</f>
        <v>61446</v>
      </c>
      <c r="E13" s="4">
        <f>Data!D13</f>
        <v>17149</v>
      </c>
      <c r="F13" s="4">
        <f>Data!E13</f>
        <v>4395</v>
      </c>
    </row>
    <row r="14" spans="1:6" x14ac:dyDescent="0.25">
      <c r="A14" s="3" t="s">
        <v>23</v>
      </c>
      <c r="B14" s="3" t="s">
        <v>22</v>
      </c>
      <c r="C14" s="4">
        <f>Data!B14</f>
        <v>14496</v>
      </c>
      <c r="D14" s="4">
        <f>Data!C14</f>
        <v>33656</v>
      </c>
      <c r="E14" s="4">
        <f>Data!D14</f>
        <v>10928</v>
      </c>
      <c r="F14" s="4">
        <f>Data!E14</f>
        <v>2341</v>
      </c>
    </row>
    <row r="15" spans="1:6" x14ac:dyDescent="0.25">
      <c r="A15" s="3" t="s">
        <v>25</v>
      </c>
      <c r="B15" s="3" t="s">
        <v>24</v>
      </c>
      <c r="C15" s="4">
        <f>Data!B15</f>
        <v>3054</v>
      </c>
      <c r="D15" s="4">
        <f>Data!C15</f>
        <v>4055</v>
      </c>
      <c r="E15" s="4">
        <f>Data!D15</f>
        <v>1287</v>
      </c>
      <c r="F15" s="4">
        <f>Data!E15</f>
        <v>494</v>
      </c>
    </row>
    <row r="16" spans="1:6" x14ac:dyDescent="0.25">
      <c r="A16" s="3" t="s">
        <v>27</v>
      </c>
      <c r="B16" s="3" t="s">
        <v>26</v>
      </c>
      <c r="C16" s="4">
        <f>Data!B16</f>
        <v>2847</v>
      </c>
      <c r="D16" s="4">
        <f>Data!C16</f>
        <v>5980</v>
      </c>
      <c r="E16" s="4">
        <f>Data!D16</f>
        <v>1765</v>
      </c>
      <c r="F16" s="4">
        <f>Data!E16</f>
        <v>331</v>
      </c>
    </row>
    <row r="17" spans="1:6" x14ac:dyDescent="0.25">
      <c r="A17" s="3" t="s">
        <v>29</v>
      </c>
      <c r="B17" s="3" t="s">
        <v>28</v>
      </c>
      <c r="C17" s="4">
        <f>Data!B17</f>
        <v>32516</v>
      </c>
      <c r="D17" s="4">
        <f>Data!C17</f>
        <v>34658</v>
      </c>
      <c r="E17" s="4">
        <f>Data!D17</f>
        <v>12630</v>
      </c>
      <c r="F17" s="4">
        <f>Data!E17</f>
        <v>2970</v>
      </c>
    </row>
    <row r="18" spans="1:6" x14ac:dyDescent="0.25">
      <c r="A18" s="3" t="s">
        <v>31</v>
      </c>
      <c r="B18" s="3" t="s">
        <v>30</v>
      </c>
      <c r="C18" s="4">
        <f>Data!B18</f>
        <v>12267</v>
      </c>
      <c r="D18" s="4">
        <f>Data!C18</f>
        <v>29853</v>
      </c>
      <c r="E18" s="4">
        <f>Data!D18</f>
        <v>9275</v>
      </c>
      <c r="F18" s="4">
        <f>Data!E18</f>
        <v>2549</v>
      </c>
    </row>
    <row r="19" spans="1:6" x14ac:dyDescent="0.25">
      <c r="A19" s="3" t="s">
        <v>33</v>
      </c>
      <c r="B19" s="3" t="s">
        <v>32</v>
      </c>
      <c r="C19" s="4">
        <f>Data!B19</f>
        <v>12735</v>
      </c>
      <c r="D19" s="4">
        <f>Data!C19</f>
        <v>11672</v>
      </c>
      <c r="E19" s="4">
        <f>Data!D19</f>
        <v>2976</v>
      </c>
      <c r="F19" s="4">
        <f>Data!E19</f>
        <v>1480</v>
      </c>
    </row>
    <row r="20" spans="1:6" x14ac:dyDescent="0.25">
      <c r="A20" s="3" t="s">
        <v>35</v>
      </c>
      <c r="B20" s="3" t="s">
        <v>34</v>
      </c>
      <c r="C20" s="4">
        <f>Data!B20</f>
        <v>8925</v>
      </c>
      <c r="D20" s="4">
        <f>Data!C20</f>
        <v>15004</v>
      </c>
      <c r="E20" s="4">
        <f>Data!D20</f>
        <v>5306</v>
      </c>
      <c r="F20" s="4">
        <f>Data!E20</f>
        <v>1324</v>
      </c>
    </row>
    <row r="21" spans="1:6" x14ac:dyDescent="0.25">
      <c r="A21" s="3" t="s">
        <v>37</v>
      </c>
      <c r="B21" s="3" t="s">
        <v>36</v>
      </c>
      <c r="C21" s="4">
        <f>Data!B21</f>
        <v>9757</v>
      </c>
      <c r="D21" s="4">
        <f>Data!C21</f>
        <v>16202</v>
      </c>
      <c r="E21" s="4">
        <f>Data!D21</f>
        <v>6057</v>
      </c>
      <c r="F21" s="4">
        <f>Data!E21</f>
        <v>1631</v>
      </c>
    </row>
    <row r="22" spans="1:6" x14ac:dyDescent="0.25">
      <c r="A22" s="3" t="s">
        <v>39</v>
      </c>
      <c r="B22" s="3" t="s">
        <v>38</v>
      </c>
      <c r="C22" s="4">
        <f>Data!B22</f>
        <v>5938</v>
      </c>
      <c r="D22" s="4">
        <f>Data!C22</f>
        <v>18582</v>
      </c>
      <c r="E22" s="4">
        <f>Data!D22</f>
        <v>5142</v>
      </c>
      <c r="F22" s="4">
        <f>Data!E22</f>
        <v>1583</v>
      </c>
    </row>
    <row r="23" spans="1:6" x14ac:dyDescent="0.25">
      <c r="A23" s="3" t="s">
        <v>41</v>
      </c>
      <c r="B23" s="3" t="s">
        <v>40</v>
      </c>
      <c r="C23" s="4">
        <f>Data!B23</f>
        <v>2593</v>
      </c>
      <c r="D23" s="4">
        <f>Data!C23</f>
        <v>4581</v>
      </c>
      <c r="E23" s="4">
        <f>Data!D23</f>
        <v>927</v>
      </c>
      <c r="F23" s="4">
        <f>Data!E23</f>
        <v>153</v>
      </c>
    </row>
    <row r="24" spans="1:6" x14ac:dyDescent="0.25">
      <c r="A24" s="3" t="s">
        <v>43</v>
      </c>
      <c r="B24" s="3" t="s">
        <v>42</v>
      </c>
      <c r="C24" s="4">
        <f>Data!B24</f>
        <v>14250</v>
      </c>
      <c r="D24" s="4">
        <f>Data!C24</f>
        <v>23931</v>
      </c>
      <c r="E24" s="4">
        <f>Data!D24</f>
        <v>9892</v>
      </c>
      <c r="F24" s="4">
        <f>Data!E24</f>
        <v>2142</v>
      </c>
    </row>
    <row r="25" spans="1:6" x14ac:dyDescent="0.25">
      <c r="A25" s="3" t="s">
        <v>45</v>
      </c>
      <c r="B25" s="3" t="s">
        <v>44</v>
      </c>
      <c r="C25" s="4">
        <f>Data!B25</f>
        <v>10998</v>
      </c>
      <c r="D25" s="4">
        <f>Data!C25</f>
        <v>18121</v>
      </c>
      <c r="E25" s="4">
        <f>Data!D25</f>
        <v>5823</v>
      </c>
      <c r="F25" s="4">
        <f>Data!E25</f>
        <v>678</v>
      </c>
    </row>
    <row r="26" spans="1:6" x14ac:dyDescent="0.25">
      <c r="A26" s="3" t="s">
        <v>47</v>
      </c>
      <c r="B26" s="3" t="s">
        <v>46</v>
      </c>
      <c r="C26" s="4">
        <f>Data!B26</f>
        <v>27059</v>
      </c>
      <c r="D26" s="4">
        <f>Data!C26</f>
        <v>43645</v>
      </c>
      <c r="E26" s="4">
        <f>Data!D26</f>
        <v>16582</v>
      </c>
      <c r="F26" s="4">
        <f>Data!E26</f>
        <v>4008</v>
      </c>
    </row>
    <row r="27" spans="1:6" x14ac:dyDescent="0.25">
      <c r="A27" s="3" t="s">
        <v>49</v>
      </c>
      <c r="B27" s="3" t="s">
        <v>48</v>
      </c>
      <c r="C27" s="4">
        <f>Data!B27</f>
        <v>16575</v>
      </c>
      <c r="D27" s="4">
        <f>Data!C27</f>
        <v>21319</v>
      </c>
      <c r="E27" s="4">
        <f>Data!D27</f>
        <v>5349</v>
      </c>
      <c r="F27" s="4">
        <f>Data!E27</f>
        <v>1703</v>
      </c>
    </row>
    <row r="28" spans="1:6" x14ac:dyDescent="0.25">
      <c r="A28" s="3" t="s">
        <v>51</v>
      </c>
      <c r="B28" s="3" t="s">
        <v>50</v>
      </c>
      <c r="C28" s="4">
        <f>Data!B28</f>
        <v>12305</v>
      </c>
      <c r="D28" s="4">
        <f>Data!C28</f>
        <v>11214</v>
      </c>
      <c r="E28" s="4">
        <f>Data!D28</f>
        <v>3452</v>
      </c>
      <c r="F28" s="4">
        <f>Data!E28</f>
        <v>1050</v>
      </c>
    </row>
    <row r="29" spans="1:6" x14ac:dyDescent="0.25">
      <c r="A29" s="3" t="s">
        <v>53</v>
      </c>
      <c r="B29" s="3" t="s">
        <v>52</v>
      </c>
      <c r="C29" s="4">
        <f>Data!B29</f>
        <v>11575</v>
      </c>
      <c r="D29" s="4">
        <f>Data!C29</f>
        <v>20984</v>
      </c>
      <c r="E29" s="4">
        <f>Data!D29</f>
        <v>6808</v>
      </c>
      <c r="F29" s="4">
        <f>Data!E29</f>
        <v>1446</v>
      </c>
    </row>
    <row r="30" spans="1:6" x14ac:dyDescent="0.25">
      <c r="A30" s="3" t="s">
        <v>55</v>
      </c>
      <c r="B30" s="3" t="s">
        <v>54</v>
      </c>
      <c r="C30" s="4">
        <f>Data!B30</f>
        <v>2201</v>
      </c>
      <c r="D30" s="4">
        <f>Data!C30</f>
        <v>4680</v>
      </c>
      <c r="E30" s="4">
        <f>Data!D30</f>
        <v>1209</v>
      </c>
      <c r="F30" s="4">
        <f>Data!E30</f>
        <v>372</v>
      </c>
    </row>
    <row r="31" spans="1:6" x14ac:dyDescent="0.25">
      <c r="A31" s="3" t="s">
        <v>57</v>
      </c>
      <c r="B31" s="3" t="s">
        <v>56</v>
      </c>
      <c r="C31" s="4">
        <f>Data!B31</f>
        <v>4870</v>
      </c>
      <c r="D31" s="4">
        <f>Data!C31</f>
        <v>8401</v>
      </c>
      <c r="E31" s="4">
        <f>Data!D31</f>
        <v>2764</v>
      </c>
      <c r="F31" s="4">
        <f>Data!E31</f>
        <v>732</v>
      </c>
    </row>
    <row r="32" spans="1:6" x14ac:dyDescent="0.25">
      <c r="A32" s="3" t="s">
        <v>59</v>
      </c>
      <c r="B32" s="3" t="s">
        <v>58</v>
      </c>
      <c r="C32" s="4">
        <f>Data!B32</f>
        <v>3853</v>
      </c>
      <c r="D32" s="4">
        <f>Data!C32</f>
        <v>6625</v>
      </c>
      <c r="E32" s="4">
        <f>Data!D32</f>
        <v>1880</v>
      </c>
      <c r="F32" s="4">
        <f>Data!E32</f>
        <v>573</v>
      </c>
    </row>
    <row r="33" spans="1:6" x14ac:dyDescent="0.25">
      <c r="A33" s="3" t="s">
        <v>61</v>
      </c>
      <c r="B33" s="3" t="s">
        <v>60</v>
      </c>
      <c r="C33" s="4">
        <f>Data!B33</f>
        <v>2143</v>
      </c>
      <c r="D33" s="4">
        <f>Data!C33</f>
        <v>5244</v>
      </c>
      <c r="E33" s="4">
        <f>Data!D33</f>
        <v>1170</v>
      </c>
      <c r="F33" s="4">
        <f>Data!E33</f>
        <v>67</v>
      </c>
    </row>
    <row r="34" spans="1:6" x14ac:dyDescent="0.25">
      <c r="A34" s="3" t="s">
        <v>63</v>
      </c>
      <c r="B34" s="3" t="s">
        <v>62</v>
      </c>
      <c r="C34" s="4">
        <f>Data!B34</f>
        <v>20516</v>
      </c>
      <c r="D34" s="4">
        <f>Data!C34</f>
        <v>29144</v>
      </c>
      <c r="E34" s="4">
        <f>Data!D34</f>
        <v>8544</v>
      </c>
      <c r="F34" s="4">
        <f>Data!E34</f>
        <v>2177</v>
      </c>
    </row>
    <row r="35" spans="1:6" x14ac:dyDescent="0.25">
      <c r="A35" s="3" t="s">
        <v>65</v>
      </c>
      <c r="B35" s="3" t="s">
        <v>64</v>
      </c>
      <c r="C35" s="4">
        <f>Data!B35</f>
        <v>6992</v>
      </c>
      <c r="D35" s="4">
        <f>Data!C35</f>
        <v>7281</v>
      </c>
      <c r="E35" s="4">
        <f>Data!D35</f>
        <v>2881</v>
      </c>
      <c r="F35" s="4">
        <f>Data!E35</f>
        <v>614</v>
      </c>
    </row>
    <row r="36" spans="1:6" x14ac:dyDescent="0.25">
      <c r="A36" s="3" t="s">
        <v>67</v>
      </c>
      <c r="B36" s="3" t="s">
        <v>66</v>
      </c>
      <c r="C36" s="4">
        <f>Data!B36</f>
        <v>50397</v>
      </c>
      <c r="D36" s="4">
        <f>Data!C36</f>
        <v>58090</v>
      </c>
      <c r="E36" s="4">
        <f>Data!D36</f>
        <v>19653</v>
      </c>
      <c r="F36" s="4">
        <f>Data!E36</f>
        <v>2919</v>
      </c>
    </row>
    <row r="37" spans="1:6" x14ac:dyDescent="0.25">
      <c r="A37" s="3" t="s">
        <v>69</v>
      </c>
      <c r="B37" s="3" t="s">
        <v>68</v>
      </c>
      <c r="C37" s="4">
        <f>Data!B37</f>
        <v>24874</v>
      </c>
      <c r="D37" s="4">
        <f>Data!C37</f>
        <v>35589</v>
      </c>
      <c r="E37" s="4">
        <f>Data!D37</f>
        <v>11445</v>
      </c>
      <c r="F37" s="4">
        <f>Data!E37</f>
        <v>2300</v>
      </c>
    </row>
    <row r="38" spans="1:6" x14ac:dyDescent="0.25">
      <c r="A38" s="3" t="s">
        <v>71</v>
      </c>
      <c r="B38" s="3" t="s">
        <v>70</v>
      </c>
      <c r="C38" s="4">
        <f>Data!B38</f>
        <v>1972</v>
      </c>
      <c r="D38" s="4">
        <f>Data!C38</f>
        <v>5060</v>
      </c>
      <c r="E38" s="4">
        <f>Data!D38</f>
        <v>1244</v>
      </c>
      <c r="F38" s="4">
        <f>Data!E38</f>
        <v>443</v>
      </c>
    </row>
    <row r="39" spans="1:6" x14ac:dyDescent="0.25">
      <c r="A39" s="3" t="s">
        <v>73</v>
      </c>
      <c r="B39" s="3" t="s">
        <v>72</v>
      </c>
      <c r="C39" s="4">
        <f>Data!B39</f>
        <v>23897</v>
      </c>
      <c r="D39" s="4">
        <f>Data!C39</f>
        <v>44626</v>
      </c>
      <c r="E39" s="4">
        <f>Data!D39</f>
        <v>15324</v>
      </c>
      <c r="F39" s="4">
        <f>Data!E39</f>
        <v>4373</v>
      </c>
    </row>
    <row r="40" spans="1:6" x14ac:dyDescent="0.25">
      <c r="A40" s="3" t="s">
        <v>75</v>
      </c>
      <c r="B40" s="3" t="s">
        <v>74</v>
      </c>
      <c r="C40" s="4">
        <f>Data!B40</f>
        <v>9824</v>
      </c>
      <c r="D40" s="4">
        <f>Data!C40</f>
        <v>15965</v>
      </c>
      <c r="E40" s="4">
        <f>Data!D40</f>
        <v>5164</v>
      </c>
      <c r="F40" s="4">
        <f>Data!E40</f>
        <v>1319</v>
      </c>
    </row>
    <row r="41" spans="1:6" x14ac:dyDescent="0.25">
      <c r="A41" s="3" t="s">
        <v>77</v>
      </c>
      <c r="B41" s="3" t="s">
        <v>76</v>
      </c>
      <c r="C41" s="4">
        <f>Data!B41</f>
        <v>11212</v>
      </c>
      <c r="D41" s="4">
        <f>Data!C41</f>
        <v>15800</v>
      </c>
      <c r="E41" s="4">
        <f>Data!D41</f>
        <v>4228</v>
      </c>
      <c r="F41" s="4">
        <f>Data!E41</f>
        <v>1003</v>
      </c>
    </row>
    <row r="42" spans="1:6" x14ac:dyDescent="0.25">
      <c r="A42" s="3" t="s">
        <v>79</v>
      </c>
      <c r="B42" s="3" t="s">
        <v>78</v>
      </c>
      <c r="C42" s="4">
        <f>Data!B42</f>
        <v>16988</v>
      </c>
      <c r="D42" s="4">
        <f>Data!C42</f>
        <v>46493</v>
      </c>
      <c r="E42" s="4">
        <f>Data!D42</f>
        <v>12009</v>
      </c>
      <c r="F42" s="4">
        <f>Data!E42</f>
        <v>3429</v>
      </c>
    </row>
    <row r="43" spans="1:6" x14ac:dyDescent="0.25">
      <c r="A43" s="3" t="s">
        <v>81</v>
      </c>
      <c r="B43" s="3" t="s">
        <v>80</v>
      </c>
      <c r="C43" s="4">
        <f>Data!B43</f>
        <v>1545</v>
      </c>
      <c r="D43" s="4">
        <f>Data!C43</f>
        <v>3921</v>
      </c>
      <c r="E43" s="4">
        <f>Data!D43</f>
        <v>811</v>
      </c>
      <c r="F43" s="4">
        <f>Data!E43</f>
        <v>234</v>
      </c>
    </row>
    <row r="44" spans="1:6" x14ac:dyDescent="0.25">
      <c r="A44" s="3" t="s">
        <v>83</v>
      </c>
      <c r="B44" s="3" t="s">
        <v>82</v>
      </c>
      <c r="C44" s="4">
        <f>Data!B44</f>
        <v>8953</v>
      </c>
      <c r="D44" s="4">
        <f>Data!C44</f>
        <v>16566</v>
      </c>
      <c r="E44" s="4">
        <f>Data!D44</f>
        <v>4367</v>
      </c>
      <c r="F44" s="4">
        <f>Data!E44</f>
        <v>1313</v>
      </c>
    </row>
    <row r="45" spans="1:6" x14ac:dyDescent="0.25">
      <c r="A45" s="3" t="s">
        <v>85</v>
      </c>
      <c r="B45" s="3" t="s">
        <v>84</v>
      </c>
      <c r="C45" s="4">
        <f>Data!B45</f>
        <v>2119</v>
      </c>
      <c r="D45" s="4">
        <f>Data!C45</f>
        <v>4040</v>
      </c>
      <c r="E45" s="4">
        <f>Data!D45</f>
        <v>1084</v>
      </c>
      <c r="F45" s="4">
        <f>Data!E45</f>
        <v>353</v>
      </c>
    </row>
    <row r="46" spans="1:6" x14ac:dyDescent="0.25">
      <c r="A46" s="3" t="s">
        <v>87</v>
      </c>
      <c r="B46" s="3" t="s">
        <v>86</v>
      </c>
      <c r="C46" s="4">
        <f>Data!B46</f>
        <v>9497</v>
      </c>
      <c r="D46" s="4">
        <f>Data!C46</f>
        <v>19981</v>
      </c>
      <c r="E46" s="4">
        <f>Data!D46</f>
        <v>5885</v>
      </c>
      <c r="F46" s="4">
        <f>Data!E46</f>
        <v>1763</v>
      </c>
    </row>
    <row r="47" spans="1:6" x14ac:dyDescent="0.25">
      <c r="A47" s="3" t="s">
        <v>89</v>
      </c>
      <c r="B47" s="3" t="s">
        <v>88</v>
      </c>
      <c r="C47" s="4">
        <f>Data!B47</f>
        <v>59683</v>
      </c>
      <c r="D47" s="4">
        <f>Data!C47</f>
        <v>89186</v>
      </c>
      <c r="E47" s="4">
        <f>Data!D47</f>
        <v>35319</v>
      </c>
      <c r="F47" s="4">
        <f>Data!E47</f>
        <v>7499</v>
      </c>
    </row>
    <row r="48" spans="1:6" x14ac:dyDescent="0.25">
      <c r="A48" s="3" t="s">
        <v>91</v>
      </c>
      <c r="B48" s="3" t="s">
        <v>90</v>
      </c>
      <c r="C48" s="4">
        <f>Data!B48</f>
        <v>10662</v>
      </c>
      <c r="D48" s="4">
        <f>Data!C48</f>
        <v>14426</v>
      </c>
      <c r="E48" s="4">
        <f>Data!D48</f>
        <v>3429</v>
      </c>
      <c r="F48" s="4">
        <f>Data!E48</f>
        <v>817</v>
      </c>
    </row>
    <row r="49" spans="1:6" x14ac:dyDescent="0.25">
      <c r="A49" s="3" t="s">
        <v>93</v>
      </c>
      <c r="B49" s="3" t="s">
        <v>92</v>
      </c>
      <c r="C49" s="4">
        <f>Data!B49</f>
        <v>923</v>
      </c>
      <c r="D49" s="4">
        <f>Data!C49</f>
        <v>3517</v>
      </c>
      <c r="E49" s="4">
        <f>Data!D49</f>
        <v>522</v>
      </c>
      <c r="F49" s="4">
        <f>Data!E49</f>
        <v>207</v>
      </c>
    </row>
    <row r="50" spans="1:6" x14ac:dyDescent="0.25">
      <c r="A50" s="3" t="s">
        <v>95</v>
      </c>
      <c r="B50" s="3" t="s">
        <v>94</v>
      </c>
      <c r="C50" s="4">
        <f>Data!B50</f>
        <v>18074</v>
      </c>
      <c r="D50" s="4">
        <f>Data!C50</f>
        <v>35099</v>
      </c>
      <c r="E50" s="4">
        <f>Data!D50</f>
        <v>11967</v>
      </c>
      <c r="F50" s="4">
        <f>Data!E50</f>
        <v>3250</v>
      </c>
    </row>
    <row r="51" spans="1:6" x14ac:dyDescent="0.25">
      <c r="A51" s="3" t="s">
        <v>97</v>
      </c>
      <c r="B51" s="3" t="s">
        <v>96</v>
      </c>
      <c r="C51" s="4">
        <f>Data!B51</f>
        <v>27833</v>
      </c>
      <c r="D51" s="4">
        <f>Data!C51</f>
        <v>24384</v>
      </c>
      <c r="E51" s="4">
        <f>Data!D51</f>
        <v>5531</v>
      </c>
      <c r="F51" s="4">
        <f>Data!E51</f>
        <v>1689</v>
      </c>
    </row>
    <row r="52" spans="1:6" x14ac:dyDescent="0.25">
      <c r="A52" s="3" t="s">
        <v>99</v>
      </c>
      <c r="B52" s="3" t="s">
        <v>98</v>
      </c>
      <c r="C52" s="4">
        <f>Data!B52</f>
        <v>3056</v>
      </c>
      <c r="D52" s="4">
        <f>Data!C52</f>
        <v>9102</v>
      </c>
      <c r="E52" s="4">
        <f>Data!D52</f>
        <v>2701</v>
      </c>
      <c r="F52" s="4">
        <f>Data!E52</f>
        <v>880</v>
      </c>
    </row>
    <row r="53" spans="1:6" x14ac:dyDescent="0.25">
      <c r="A53" s="3" t="s">
        <v>101</v>
      </c>
      <c r="B53" s="3" t="s">
        <v>100</v>
      </c>
      <c r="C53" s="4">
        <f>Data!B53</f>
        <v>13288</v>
      </c>
      <c r="D53" s="4">
        <f>Data!C53</f>
        <v>26178</v>
      </c>
      <c r="E53" s="4">
        <f>Data!D53</f>
        <v>5757</v>
      </c>
      <c r="F53" s="4">
        <f>Data!E53</f>
        <v>1762</v>
      </c>
    </row>
    <row r="54" spans="1:6" x14ac:dyDescent="0.25">
      <c r="A54" s="3" t="s">
        <v>103</v>
      </c>
      <c r="B54" s="3" t="s">
        <v>102</v>
      </c>
      <c r="C54" s="4">
        <f>Data!B54</f>
        <v>2688</v>
      </c>
      <c r="D54" s="4">
        <f>Data!C54</f>
        <v>2062</v>
      </c>
      <c r="E54" s="4">
        <f>Data!D54</f>
        <v>489</v>
      </c>
      <c r="F54" s="4">
        <f>Data!E54</f>
        <v>197</v>
      </c>
    </row>
    <row r="55" spans="1:6" ht="15" customHeight="1" x14ac:dyDescent="0.25">
      <c r="A55" s="85" t="s">
        <v>192</v>
      </c>
      <c r="B55" s="86"/>
      <c r="C55" s="86"/>
      <c r="D55" s="86"/>
      <c r="E55" s="86"/>
      <c r="F55" s="87"/>
    </row>
    <row r="56" spans="1:6" x14ac:dyDescent="0.25">
      <c r="A56" s="88"/>
      <c r="B56" s="89"/>
      <c r="C56" s="89"/>
      <c r="D56" s="89"/>
      <c r="E56" s="89"/>
      <c r="F56" s="90"/>
    </row>
    <row r="57" spans="1:6" x14ac:dyDescent="0.25">
      <c r="A57" s="88"/>
      <c r="B57" s="89"/>
      <c r="C57" s="89"/>
      <c r="D57" s="89"/>
      <c r="E57" s="89"/>
      <c r="F57" s="90"/>
    </row>
    <row r="58" spans="1:6" x14ac:dyDescent="0.25">
      <c r="A58" s="91"/>
      <c r="B58" s="92"/>
      <c r="C58" s="92"/>
      <c r="D58" s="92"/>
      <c r="E58" s="92"/>
      <c r="F58" s="93"/>
    </row>
  </sheetData>
  <mergeCells count="2">
    <mergeCell ref="A1:F1"/>
    <mergeCell ref="A55:F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2" workbookViewId="0">
      <selection activeCell="H45" sqref="H45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4" width="17.7109375" customWidth="1"/>
    <col min="5" max="5" width="16.7109375" bestFit="1" customWidth="1"/>
    <col min="6" max="6" width="22.28515625" bestFit="1" customWidth="1"/>
    <col min="7" max="7" width="19.85546875" customWidth="1"/>
    <col min="8" max="8" width="16.42578125" customWidth="1"/>
  </cols>
  <sheetData>
    <row r="1" spans="1:6" x14ac:dyDescent="0.25">
      <c r="A1" s="84" t="s">
        <v>199</v>
      </c>
      <c r="B1" s="84"/>
      <c r="C1" s="84"/>
      <c r="D1" s="84"/>
      <c r="E1" s="84"/>
      <c r="F1" s="84"/>
    </row>
    <row r="2" spans="1:6" x14ac:dyDescent="0.25">
      <c r="A2" s="94" t="s">
        <v>104</v>
      </c>
      <c r="B2" s="94" t="s">
        <v>105</v>
      </c>
      <c r="C2" s="94" t="s">
        <v>188</v>
      </c>
      <c r="D2" s="94"/>
      <c r="E2" s="94" t="s">
        <v>189</v>
      </c>
      <c r="F2" s="94"/>
    </row>
    <row r="3" spans="1:6" x14ac:dyDescent="0.25">
      <c r="A3" s="94"/>
      <c r="B3" s="94"/>
      <c r="C3" s="97" t="s">
        <v>200</v>
      </c>
      <c r="D3" s="97" t="s">
        <v>201</v>
      </c>
      <c r="E3" s="97" t="s">
        <v>202</v>
      </c>
      <c r="F3" s="97" t="s">
        <v>201</v>
      </c>
    </row>
    <row r="4" spans="1:6" x14ac:dyDescent="0.25">
      <c r="A4" s="95" t="s">
        <v>1</v>
      </c>
      <c r="B4" s="1" t="s">
        <v>0</v>
      </c>
      <c r="C4" s="96">
        <v>0.15249153545803953</v>
      </c>
      <c r="D4" s="2">
        <f>_xlfn.RANK.EQ(C4,C$4:C$55)</f>
        <v>30</v>
      </c>
      <c r="E4" s="96">
        <v>0.19439709270736438</v>
      </c>
      <c r="F4" s="2">
        <f>_xlfn.RANK.EQ(E4,E$4:E$55)</f>
        <v>19</v>
      </c>
    </row>
    <row r="5" spans="1:6" x14ac:dyDescent="0.25">
      <c r="A5" s="95" t="s">
        <v>3</v>
      </c>
      <c r="B5" s="3" t="s">
        <v>2</v>
      </c>
      <c r="C5" s="96">
        <v>0.1547346687087203</v>
      </c>
      <c r="D5" s="4">
        <f>_xlfn.RANK.EQ(C5,C$4:C$55)</f>
        <v>27</v>
      </c>
      <c r="E5" s="96">
        <v>0.16537509605311398</v>
      </c>
      <c r="F5" s="4">
        <f>_xlfn.RANK.EQ(E5,E$4:E$55)</f>
        <v>40</v>
      </c>
    </row>
    <row r="6" spans="1:6" x14ac:dyDescent="0.25">
      <c r="A6" s="95" t="s">
        <v>5</v>
      </c>
      <c r="B6" s="3" t="s">
        <v>4</v>
      </c>
      <c r="C6" s="96" t="s">
        <v>197</v>
      </c>
      <c r="D6" s="4" t="s">
        <v>197</v>
      </c>
      <c r="E6" s="96">
        <v>7.9338517570627029E-2</v>
      </c>
      <c r="F6" s="4">
        <f>_xlfn.RANK.EQ(E6,E$4:E$55)</f>
        <v>51</v>
      </c>
    </row>
    <row r="7" spans="1:6" x14ac:dyDescent="0.25">
      <c r="A7" s="95" t="s">
        <v>7</v>
      </c>
      <c r="B7" s="3" t="s">
        <v>6</v>
      </c>
      <c r="C7" s="96">
        <v>0.13456311173422386</v>
      </c>
      <c r="D7" s="4">
        <f>_xlfn.RANK.EQ(C7,C$4:C$55)</f>
        <v>42</v>
      </c>
      <c r="E7" s="96">
        <v>0.2039606608692649</v>
      </c>
      <c r="F7" s="4">
        <f>_xlfn.RANK.EQ(E7,E$4:E$55)</f>
        <v>13</v>
      </c>
    </row>
    <row r="8" spans="1:6" x14ac:dyDescent="0.25">
      <c r="A8" s="95" t="s">
        <v>9</v>
      </c>
      <c r="B8" s="3" t="s">
        <v>8</v>
      </c>
      <c r="C8" s="96">
        <v>0.18341499914804313</v>
      </c>
      <c r="D8" s="4">
        <f>_xlfn.RANK.EQ(C8,C$4:C$55)</f>
        <v>12</v>
      </c>
      <c r="E8" s="96">
        <v>0.15335011938042847</v>
      </c>
      <c r="F8" s="4">
        <f>_xlfn.RANK.EQ(E8,E$4:E$55)</f>
        <v>47</v>
      </c>
    </row>
    <row r="9" spans="1:6" x14ac:dyDescent="0.25">
      <c r="A9" s="95" t="s">
        <v>11</v>
      </c>
      <c r="B9" s="3" t="s">
        <v>10</v>
      </c>
      <c r="C9" s="96">
        <v>0.1066696014054454</v>
      </c>
      <c r="D9" s="4">
        <f>_xlfn.RANK.EQ(C9,C$4:C$55)</f>
        <v>49</v>
      </c>
      <c r="E9" s="96">
        <v>0.22167251731453375</v>
      </c>
      <c r="F9" s="4">
        <f>_xlfn.RANK.EQ(E9,E$4:E$55)</f>
        <v>4</v>
      </c>
    </row>
    <row r="10" spans="1:6" x14ac:dyDescent="0.25">
      <c r="A10" s="95" t="s">
        <v>13</v>
      </c>
      <c r="B10" s="3" t="s">
        <v>12</v>
      </c>
      <c r="C10" s="96">
        <v>0.12608902553857679</v>
      </c>
      <c r="D10" s="4">
        <f>_xlfn.RANK.EQ(C10,C$4:C$55)</f>
        <v>46</v>
      </c>
      <c r="E10" s="96">
        <v>0.17039032940076651</v>
      </c>
      <c r="F10" s="4">
        <f>_xlfn.RANK.EQ(E10,E$4:E$55)</f>
        <v>37</v>
      </c>
    </row>
    <row r="11" spans="1:6" x14ac:dyDescent="0.25">
      <c r="A11" s="95" t="s">
        <v>15</v>
      </c>
      <c r="B11" s="3" t="s">
        <v>14</v>
      </c>
      <c r="C11" s="96">
        <v>0.14957641104140787</v>
      </c>
      <c r="D11" s="4">
        <f>_xlfn.RANK.EQ(C11,C$4:C$55)</f>
        <v>35</v>
      </c>
      <c r="E11" s="96">
        <v>0.20790451344786165</v>
      </c>
      <c r="F11" s="4">
        <f>_xlfn.RANK.EQ(E11,E$4:E$55)</f>
        <v>10</v>
      </c>
    </row>
    <row r="12" spans="1:6" x14ac:dyDescent="0.25">
      <c r="A12" s="95" t="s">
        <v>17</v>
      </c>
      <c r="B12" s="3" t="s">
        <v>16</v>
      </c>
      <c r="C12" s="96">
        <v>0.17529089721632068</v>
      </c>
      <c r="D12" s="4">
        <f>_xlfn.RANK.EQ(C12,C$4:C$55)</f>
        <v>17</v>
      </c>
      <c r="E12" s="96">
        <v>0.17186247808857988</v>
      </c>
      <c r="F12" s="4">
        <f>_xlfn.RANK.EQ(E12,E$4:E$55)</f>
        <v>33</v>
      </c>
    </row>
    <row r="13" spans="1:6" x14ac:dyDescent="0.25">
      <c r="A13" s="95" t="s">
        <v>19</v>
      </c>
      <c r="B13" s="3" t="s">
        <v>18</v>
      </c>
      <c r="C13" s="62" t="s">
        <v>197</v>
      </c>
      <c r="D13" s="4" t="s">
        <v>197</v>
      </c>
      <c r="E13" s="62" t="s">
        <v>197</v>
      </c>
      <c r="F13" s="4" t="s">
        <v>197</v>
      </c>
    </row>
    <row r="14" spans="1:6" x14ac:dyDescent="0.25">
      <c r="A14" s="95" t="s">
        <v>21</v>
      </c>
      <c r="B14" s="3" t="s">
        <v>20</v>
      </c>
      <c r="C14" s="96">
        <v>0.24782791437937607</v>
      </c>
      <c r="D14" s="4">
        <f>_xlfn.RANK.EQ(C14,C$4:C$55)</f>
        <v>4</v>
      </c>
      <c r="E14" s="96">
        <v>0.24724200614802511</v>
      </c>
      <c r="F14" s="4">
        <f>_xlfn.RANK.EQ(E14,E$4:E$55)</f>
        <v>1</v>
      </c>
    </row>
    <row r="15" spans="1:6" x14ac:dyDescent="0.25">
      <c r="A15" s="95" t="s">
        <v>23</v>
      </c>
      <c r="B15" s="3" t="s">
        <v>22</v>
      </c>
      <c r="C15" s="96">
        <v>0.11770554797131549</v>
      </c>
      <c r="D15" s="4">
        <f>_xlfn.RANK.EQ(C15,C$4:C$55)</f>
        <v>48</v>
      </c>
      <c r="E15" s="96">
        <v>0.16916453823682306</v>
      </c>
      <c r="F15" s="4">
        <f>_xlfn.RANK.EQ(E15,E$4:E$55)</f>
        <v>39</v>
      </c>
    </row>
    <row r="16" spans="1:6" x14ac:dyDescent="0.25">
      <c r="A16" s="95" t="s">
        <v>25</v>
      </c>
      <c r="B16" s="3" t="s">
        <v>24</v>
      </c>
      <c r="C16" s="96">
        <v>0.13770327729678247</v>
      </c>
      <c r="D16" s="4">
        <f>_xlfn.RANK.EQ(C16,C$4:C$55)</f>
        <v>41</v>
      </c>
      <c r="E16" s="96">
        <v>0.20470618656905959</v>
      </c>
      <c r="F16" s="4">
        <f>_xlfn.RANK.EQ(E16,E$4:E$55)</f>
        <v>12</v>
      </c>
    </row>
    <row r="17" spans="1:6" x14ac:dyDescent="0.25">
      <c r="A17" s="95" t="s">
        <v>27</v>
      </c>
      <c r="B17" s="3" t="s">
        <v>26</v>
      </c>
      <c r="C17" s="96">
        <v>0.16487512796790613</v>
      </c>
      <c r="D17" s="4">
        <f>_xlfn.RANK.EQ(C17,C$4:C$55)</f>
        <v>21</v>
      </c>
      <c r="E17" s="96">
        <v>0.14775141222695906</v>
      </c>
      <c r="F17" s="4">
        <f>_xlfn.RANK.EQ(E17,E$4:E$55)</f>
        <v>49</v>
      </c>
    </row>
    <row r="18" spans="1:6" x14ac:dyDescent="0.25">
      <c r="A18" s="95" t="s">
        <v>29</v>
      </c>
      <c r="B18" s="3" t="s">
        <v>28</v>
      </c>
      <c r="C18" s="96">
        <v>0.14016795550642255</v>
      </c>
      <c r="D18" s="4">
        <f>_xlfn.RANK.EQ(C18,C$4:C$55)</f>
        <v>40</v>
      </c>
      <c r="E18" s="96">
        <v>0.23095454941075727</v>
      </c>
      <c r="F18" s="4">
        <f>_xlfn.RANK.EQ(E18,E$4:E$55)</f>
        <v>3</v>
      </c>
    </row>
    <row r="19" spans="1:6" x14ac:dyDescent="0.25">
      <c r="A19" s="95" t="s">
        <v>31</v>
      </c>
      <c r="B19" s="3" t="s">
        <v>30</v>
      </c>
      <c r="C19" s="96">
        <v>0.15998171808419781</v>
      </c>
      <c r="D19" s="4">
        <f>_xlfn.RANK.EQ(C19,C$4:C$55)</f>
        <v>24</v>
      </c>
      <c r="E19" s="96">
        <v>0.171290875100262</v>
      </c>
      <c r="F19" s="4">
        <f>_xlfn.RANK.EQ(E19,E$4:E$55)</f>
        <v>35</v>
      </c>
    </row>
    <row r="20" spans="1:6" x14ac:dyDescent="0.25">
      <c r="A20" s="95" t="s">
        <v>33</v>
      </c>
      <c r="B20" s="3" t="s">
        <v>32</v>
      </c>
      <c r="C20" s="96">
        <v>0.19107502453824546</v>
      </c>
      <c r="D20" s="4">
        <f>_xlfn.RANK.EQ(C20,C$4:C$55)</f>
        <v>10</v>
      </c>
      <c r="E20" s="96">
        <v>0.18181595273650059</v>
      </c>
      <c r="F20" s="4">
        <f>_xlfn.RANK.EQ(E20,E$4:E$55)</f>
        <v>27</v>
      </c>
    </row>
    <row r="21" spans="1:6" x14ac:dyDescent="0.25">
      <c r="A21" s="95" t="s">
        <v>35</v>
      </c>
      <c r="B21" s="3" t="s">
        <v>34</v>
      </c>
      <c r="C21" s="96">
        <v>0.15549641389492208</v>
      </c>
      <c r="D21" s="4">
        <f>_xlfn.RANK.EQ(C21,C$4:C$55)</f>
        <v>26</v>
      </c>
      <c r="E21" s="96">
        <v>0.19202126819056523</v>
      </c>
      <c r="F21" s="4">
        <f>_xlfn.RANK.EQ(E21,E$4:E$55)</f>
        <v>22</v>
      </c>
    </row>
    <row r="22" spans="1:6" x14ac:dyDescent="0.25">
      <c r="A22" s="95" t="s">
        <v>37</v>
      </c>
      <c r="B22" s="3" t="s">
        <v>36</v>
      </c>
      <c r="C22" s="96">
        <v>0.15287161057217963</v>
      </c>
      <c r="D22" s="4">
        <f>_xlfn.RANK.EQ(C22,C$4:C$55)</f>
        <v>28</v>
      </c>
      <c r="E22" s="96">
        <v>0.15928946037813235</v>
      </c>
      <c r="F22" s="4">
        <f>_xlfn.RANK.EQ(E22,E$4:E$55)</f>
        <v>45</v>
      </c>
    </row>
    <row r="23" spans="1:6" x14ac:dyDescent="0.25">
      <c r="A23" s="95" t="s">
        <v>39</v>
      </c>
      <c r="B23" s="3" t="s">
        <v>38</v>
      </c>
      <c r="C23" s="96">
        <v>0.10571614115252545</v>
      </c>
      <c r="D23" s="4">
        <f>_xlfn.RANK.EQ(C23,C$4:C$55)</f>
        <v>50</v>
      </c>
      <c r="E23" s="96">
        <v>0.16171941547182545</v>
      </c>
      <c r="F23" s="4">
        <f>_xlfn.RANK.EQ(E23,E$4:E$55)</f>
        <v>42</v>
      </c>
    </row>
    <row r="24" spans="1:6" x14ac:dyDescent="0.25">
      <c r="A24" s="95" t="s">
        <v>41</v>
      </c>
      <c r="B24" s="3" t="s">
        <v>40</v>
      </c>
      <c r="C24" s="96">
        <v>0.20406237330577123</v>
      </c>
      <c r="D24" s="4">
        <f>_xlfn.RANK.EQ(C24,C$4:C$55)</f>
        <v>8</v>
      </c>
      <c r="E24" s="96">
        <v>0.19257527243819644</v>
      </c>
      <c r="F24" s="4">
        <f>_xlfn.RANK.EQ(E24,E$4:E$55)</f>
        <v>21</v>
      </c>
    </row>
    <row r="25" spans="1:6" x14ac:dyDescent="0.25">
      <c r="A25" s="95" t="s">
        <v>43</v>
      </c>
      <c r="B25" s="3" t="s">
        <v>42</v>
      </c>
      <c r="C25" s="96">
        <v>0.15195379633500936</v>
      </c>
      <c r="D25" s="4">
        <f>_xlfn.RANK.EQ(C25,C$4:C$55)</f>
        <v>31</v>
      </c>
      <c r="E25" s="96">
        <v>0.20488783205157349</v>
      </c>
      <c r="F25" s="4">
        <f>_xlfn.RANK.EQ(E25,E$4:E$55)</f>
        <v>11</v>
      </c>
    </row>
    <row r="26" spans="1:6" x14ac:dyDescent="0.25">
      <c r="A26" s="95" t="s">
        <v>45</v>
      </c>
      <c r="B26" s="3" t="s">
        <v>44</v>
      </c>
      <c r="C26" s="96">
        <v>0.15905984497326017</v>
      </c>
      <c r="D26" s="4">
        <f>_xlfn.RANK.EQ(C26,C$4:C$55)</f>
        <v>25</v>
      </c>
      <c r="E26" s="96">
        <v>0.19168721434734365</v>
      </c>
      <c r="F26" s="4">
        <f>_xlfn.RANK.EQ(E26,E$4:E$55)</f>
        <v>23</v>
      </c>
    </row>
    <row r="27" spans="1:6" x14ac:dyDescent="0.25">
      <c r="A27" s="95" t="s">
        <v>47</v>
      </c>
      <c r="B27" s="3" t="s">
        <v>46</v>
      </c>
      <c r="C27" s="96">
        <v>0.18006290418929521</v>
      </c>
      <c r="D27" s="4">
        <f>_xlfn.RANK.EQ(C27,C$4:C$55)</f>
        <v>14</v>
      </c>
      <c r="E27" s="96">
        <v>0.17896555920713236</v>
      </c>
      <c r="F27" s="4">
        <f>_xlfn.RANK.EQ(E27,E$4:E$55)</f>
        <v>29</v>
      </c>
    </row>
    <row r="28" spans="1:6" x14ac:dyDescent="0.25">
      <c r="A28" s="95" t="s">
        <v>49</v>
      </c>
      <c r="B28" s="3" t="s">
        <v>48</v>
      </c>
      <c r="C28" s="96">
        <v>0.1819481021554451</v>
      </c>
      <c r="D28" s="4">
        <f>_xlfn.RANK.EQ(C28,C$4:C$55)</f>
        <v>13</v>
      </c>
      <c r="E28" s="96">
        <v>0.20184319366052</v>
      </c>
      <c r="F28" s="4">
        <f>_xlfn.RANK.EQ(E28,E$4:E$55)</f>
        <v>14</v>
      </c>
    </row>
    <row r="29" spans="1:6" x14ac:dyDescent="0.25">
      <c r="A29" s="95" t="s">
        <v>51</v>
      </c>
      <c r="B29" s="3" t="s">
        <v>50</v>
      </c>
      <c r="C29" s="96">
        <v>0.17733172093411942</v>
      </c>
      <c r="D29" s="4">
        <f>_xlfn.RANK.EQ(C29,C$4:C$55)</f>
        <v>15</v>
      </c>
      <c r="E29" s="96">
        <v>0.17068682456884854</v>
      </c>
      <c r="F29" s="4">
        <f>_xlfn.RANK.EQ(E29,E$4:E$55)</f>
        <v>36</v>
      </c>
    </row>
    <row r="30" spans="1:6" x14ac:dyDescent="0.25">
      <c r="A30" s="95" t="s">
        <v>53</v>
      </c>
      <c r="B30" s="3" t="s">
        <v>52</v>
      </c>
      <c r="C30" s="96">
        <v>0.15016348986870406</v>
      </c>
      <c r="D30" s="4">
        <f>_xlfn.RANK.EQ(C30,C$4:C$55)</f>
        <v>34</v>
      </c>
      <c r="E30" s="96">
        <v>0.17887137583953605</v>
      </c>
      <c r="F30" s="4">
        <f>_xlfn.RANK.EQ(E30,E$4:E$55)</f>
        <v>30</v>
      </c>
    </row>
    <row r="31" spans="1:6" x14ac:dyDescent="0.25">
      <c r="A31" s="95" t="s">
        <v>55</v>
      </c>
      <c r="B31" s="3" t="s">
        <v>54</v>
      </c>
      <c r="C31" s="96">
        <v>0.33145556787342945</v>
      </c>
      <c r="D31" s="4">
        <f>_xlfn.RANK.EQ(C31,C$4:C$55)</f>
        <v>2</v>
      </c>
      <c r="E31" s="96">
        <v>0.14167396366004364</v>
      </c>
      <c r="F31" s="4">
        <f>_xlfn.RANK.EQ(E31,E$4:E$55)</f>
        <v>50</v>
      </c>
    </row>
    <row r="32" spans="1:6" x14ac:dyDescent="0.25">
      <c r="A32" s="95" t="s">
        <v>57</v>
      </c>
      <c r="B32" s="3" t="s">
        <v>56</v>
      </c>
      <c r="C32" s="96">
        <v>0.1615622689832468</v>
      </c>
      <c r="D32" s="4">
        <f>_xlfn.RANK.EQ(C32,C$4:C$55)</f>
        <v>22</v>
      </c>
      <c r="E32" s="96">
        <v>0.17549311662009384</v>
      </c>
      <c r="F32" s="4">
        <f>_xlfn.RANK.EQ(E32,E$4:E$55)</f>
        <v>31</v>
      </c>
    </row>
    <row r="33" spans="1:6" x14ac:dyDescent="0.25">
      <c r="A33" s="95" t="s">
        <v>59</v>
      </c>
      <c r="B33" s="3" t="s">
        <v>58</v>
      </c>
      <c r="C33" s="96">
        <v>0.12141182070545692</v>
      </c>
      <c r="D33" s="4">
        <f>_xlfn.RANK.EQ(C33,C$4:C$55)</f>
        <v>47</v>
      </c>
      <c r="E33" s="96">
        <v>0.17524121250597149</v>
      </c>
      <c r="F33" s="4">
        <f>_xlfn.RANK.EQ(E33,E$4:E$55)</f>
        <v>32</v>
      </c>
    </row>
    <row r="34" spans="1:6" x14ac:dyDescent="0.25">
      <c r="A34" s="95" t="s">
        <v>61</v>
      </c>
      <c r="B34" s="3" t="s">
        <v>60</v>
      </c>
      <c r="C34" s="96">
        <v>0.23205387501586131</v>
      </c>
      <c r="D34" s="4">
        <f>_xlfn.RANK.EQ(C34,C$4:C$55)</f>
        <v>5</v>
      </c>
      <c r="E34" s="96">
        <v>0.20974258660269901</v>
      </c>
      <c r="F34" s="4">
        <f>_xlfn.RANK.EQ(E34,E$4:E$55)</f>
        <v>8</v>
      </c>
    </row>
    <row r="35" spans="1:6" x14ac:dyDescent="0.25">
      <c r="A35" s="95" t="s">
        <v>63</v>
      </c>
      <c r="B35" s="3" t="s">
        <v>62</v>
      </c>
      <c r="C35" s="96">
        <v>0.16069628366267974</v>
      </c>
      <c r="D35" s="4">
        <f>_xlfn.RANK.EQ(C35,C$4:C$55)</f>
        <v>23</v>
      </c>
      <c r="E35" s="96">
        <v>0.21075683035331158</v>
      </c>
      <c r="F35" s="4">
        <f>_xlfn.RANK.EQ(E35,E$4:E$55)</f>
        <v>7</v>
      </c>
    </row>
    <row r="36" spans="1:6" x14ac:dyDescent="0.25">
      <c r="A36" s="95" t="s">
        <v>65</v>
      </c>
      <c r="B36" s="3" t="s">
        <v>64</v>
      </c>
      <c r="C36" s="96">
        <v>0.12838696056599652</v>
      </c>
      <c r="D36" s="4">
        <f>_xlfn.RANK.EQ(C36,C$4:C$55)</f>
        <v>44</v>
      </c>
      <c r="E36" s="96">
        <v>0.16150698786926146</v>
      </c>
      <c r="F36" s="4">
        <f>_xlfn.RANK.EQ(E36,E$4:E$55)</f>
        <v>43</v>
      </c>
    </row>
    <row r="37" spans="1:6" x14ac:dyDescent="0.25">
      <c r="A37" s="95" t="s">
        <v>67</v>
      </c>
      <c r="B37" s="3" t="s">
        <v>66</v>
      </c>
      <c r="C37" s="96">
        <v>0.16744436679705935</v>
      </c>
      <c r="D37" s="4">
        <f>_xlfn.RANK.EQ(C37,C$4:C$55)</f>
        <v>20</v>
      </c>
      <c r="E37" s="96">
        <v>0.22115334458375902</v>
      </c>
      <c r="F37" s="4">
        <f>_xlfn.RANK.EQ(E37,E$4:E$55)</f>
        <v>5</v>
      </c>
    </row>
    <row r="38" spans="1:6" x14ac:dyDescent="0.25">
      <c r="A38" s="95" t="s">
        <v>69</v>
      </c>
      <c r="B38" s="3" t="s">
        <v>68</v>
      </c>
      <c r="C38" s="96">
        <v>0.15048831509574914</v>
      </c>
      <c r="D38" s="4">
        <f>_xlfn.RANK.EQ(C38,C$4:C$55)</f>
        <v>33</v>
      </c>
      <c r="E38" s="96">
        <v>0.19685224537527168</v>
      </c>
      <c r="F38" s="4">
        <f>_xlfn.RANK.EQ(E38,E$4:E$55)</f>
        <v>16</v>
      </c>
    </row>
    <row r="39" spans="1:6" x14ac:dyDescent="0.25">
      <c r="A39" s="95" t="s">
        <v>71</v>
      </c>
      <c r="B39" s="3" t="s">
        <v>70</v>
      </c>
      <c r="C39" s="96">
        <v>0.21731527463398417</v>
      </c>
      <c r="D39" s="4">
        <f>_xlfn.RANK.EQ(C39,C$4:C$55)</f>
        <v>6</v>
      </c>
      <c r="E39" s="96">
        <v>0.16530207323147769</v>
      </c>
      <c r="F39" s="4">
        <f>_xlfn.RANK.EQ(E39,E$4:E$55)</f>
        <v>41</v>
      </c>
    </row>
    <row r="40" spans="1:6" x14ac:dyDescent="0.25">
      <c r="A40" s="95" t="s">
        <v>73</v>
      </c>
      <c r="B40" s="3" t="s">
        <v>72</v>
      </c>
      <c r="C40" s="96">
        <v>0.15146005448102132</v>
      </c>
      <c r="D40" s="4">
        <f>_xlfn.RANK.EQ(C40,C$4:C$55)</f>
        <v>32</v>
      </c>
      <c r="E40" s="96">
        <v>0.18869709580516261</v>
      </c>
      <c r="F40" s="4">
        <f>_xlfn.RANK.EQ(E40,E$4:E$55)</f>
        <v>24</v>
      </c>
    </row>
    <row r="41" spans="1:6" x14ac:dyDescent="0.25">
      <c r="A41" s="95" t="s">
        <v>75</v>
      </c>
      <c r="B41" s="3" t="s">
        <v>74</v>
      </c>
      <c r="C41" s="96">
        <v>0.18741875569042044</v>
      </c>
      <c r="D41" s="4">
        <f>_xlfn.RANK.EQ(C41,C$4:C$55)</f>
        <v>11</v>
      </c>
      <c r="E41" s="96">
        <v>0.17157696562674946</v>
      </c>
      <c r="F41" s="4">
        <f>_xlfn.RANK.EQ(E41,E$4:E$55)</f>
        <v>34</v>
      </c>
    </row>
    <row r="42" spans="1:6" x14ac:dyDescent="0.25">
      <c r="A42" s="95" t="s">
        <v>77</v>
      </c>
      <c r="B42" s="3" t="s">
        <v>76</v>
      </c>
      <c r="C42" s="96">
        <v>0.15268713889621821</v>
      </c>
      <c r="D42" s="4">
        <f>_xlfn.RANK.EQ(C42,C$4:C$55)</f>
        <v>29</v>
      </c>
      <c r="E42" s="96">
        <v>0.19335306281736545</v>
      </c>
      <c r="F42" s="4">
        <f>_xlfn.RANK.EQ(E42,E$4:E$55)</f>
        <v>20</v>
      </c>
    </row>
    <row r="43" spans="1:6" x14ac:dyDescent="0.25">
      <c r="A43" s="95" t="s">
        <v>79</v>
      </c>
      <c r="B43" s="3" t="s">
        <v>78</v>
      </c>
      <c r="C43" s="96">
        <v>0.16902211791369906</v>
      </c>
      <c r="D43" s="4">
        <f>_xlfn.RANK.EQ(C43,C$4:C$55)</f>
        <v>19</v>
      </c>
      <c r="E43" s="96">
        <v>0.19543788225292136</v>
      </c>
      <c r="F43" s="4">
        <f>_xlfn.RANK.EQ(E43,E$4:E$55)</f>
        <v>17</v>
      </c>
    </row>
    <row r="44" spans="1:6" x14ac:dyDescent="0.25">
      <c r="A44" s="95" t="s">
        <v>81</v>
      </c>
      <c r="B44" s="3" t="s">
        <v>80</v>
      </c>
      <c r="C44" s="96">
        <v>0.14353343549295974</v>
      </c>
      <c r="D44" s="4">
        <f>_xlfn.RANK.EQ(C44,C$4:C$55)</f>
        <v>39</v>
      </c>
      <c r="E44" s="96">
        <v>0.18766191135590113</v>
      </c>
      <c r="F44" s="4">
        <f>_xlfn.RANK.EQ(E44,E$4:E$55)</f>
        <v>25</v>
      </c>
    </row>
    <row r="45" spans="1:6" x14ac:dyDescent="0.25">
      <c r="A45" s="95" t="s">
        <v>83</v>
      </c>
      <c r="B45" s="3" t="s">
        <v>82</v>
      </c>
      <c r="C45" s="96">
        <v>0.12806453097905657</v>
      </c>
      <c r="D45" s="4">
        <f>_xlfn.RANK.EQ(C45,C$4:C$55)</f>
        <v>45</v>
      </c>
      <c r="E45" s="96">
        <v>0.1802907129829778</v>
      </c>
      <c r="F45" s="4">
        <f>_xlfn.RANK.EQ(E45,E$4:E$55)</f>
        <v>28</v>
      </c>
    </row>
    <row r="46" spans="1:6" x14ac:dyDescent="0.25">
      <c r="A46" s="95" t="s">
        <v>85</v>
      </c>
      <c r="B46" s="3" t="s">
        <v>84</v>
      </c>
      <c r="C46" s="96">
        <v>0.28563045800853565</v>
      </c>
      <c r="D46" s="4">
        <f>_xlfn.RANK.EQ(C46,C$4:C$55)</f>
        <v>3</v>
      </c>
      <c r="E46" s="96">
        <v>0.14996108037016379</v>
      </c>
      <c r="F46" s="4">
        <f>_xlfn.RANK.EQ(E46,E$4:E$55)</f>
        <v>48</v>
      </c>
    </row>
    <row r="47" spans="1:6" x14ac:dyDescent="0.25">
      <c r="A47" s="95" t="s">
        <v>87</v>
      </c>
      <c r="B47" s="3" t="s">
        <v>86</v>
      </c>
      <c r="C47" s="96">
        <v>0.14689405254629809</v>
      </c>
      <c r="D47" s="4">
        <f>_xlfn.RANK.EQ(C47,C$4:C$55)</f>
        <v>36</v>
      </c>
      <c r="E47" s="96">
        <v>0.17034106246343467</v>
      </c>
      <c r="F47" s="4">
        <f>_xlfn.RANK.EQ(E47,E$4:E$55)</f>
        <v>38</v>
      </c>
    </row>
    <row r="48" spans="1:6" x14ac:dyDescent="0.25">
      <c r="A48" s="95" t="s">
        <v>89</v>
      </c>
      <c r="B48" s="3" t="s">
        <v>88</v>
      </c>
      <c r="C48" s="96">
        <v>0.1303184999231175</v>
      </c>
      <c r="D48" s="4">
        <f>_xlfn.RANK.EQ(C48,C$4:C$55)</f>
        <v>43</v>
      </c>
      <c r="E48" s="96">
        <v>0.19522369117181199</v>
      </c>
      <c r="F48" s="4">
        <f>_xlfn.RANK.EQ(E48,E$4:E$55)</f>
        <v>18</v>
      </c>
    </row>
    <row r="49" spans="1:8" x14ac:dyDescent="0.25">
      <c r="A49" s="95" t="s">
        <v>91</v>
      </c>
      <c r="B49" s="3" t="s">
        <v>90</v>
      </c>
      <c r="C49" s="96">
        <v>0.35048527541065028</v>
      </c>
      <c r="D49" s="4">
        <f>_xlfn.RANK.EQ(C49,C$4:C$55)</f>
        <v>1</v>
      </c>
      <c r="E49" s="96">
        <v>0.15724134003025603</v>
      </c>
      <c r="F49" s="4">
        <f>_xlfn.RANK.EQ(E49,E$4:E$55)</f>
        <v>46</v>
      </c>
    </row>
    <row r="50" spans="1:8" x14ac:dyDescent="0.25">
      <c r="A50" s="95" t="s">
        <v>93</v>
      </c>
      <c r="B50" s="3" t="s">
        <v>92</v>
      </c>
      <c r="C50" s="96">
        <v>0.20631024687298957</v>
      </c>
      <c r="D50" s="4">
        <f>_xlfn.RANK.EQ(C50,C$4:C$55)</f>
        <v>7</v>
      </c>
      <c r="E50" s="96">
        <v>0.21513130568792468</v>
      </c>
      <c r="F50" s="4">
        <f>_xlfn.RANK.EQ(E50,E$4:E$55)</f>
        <v>6</v>
      </c>
    </row>
    <row r="51" spans="1:8" x14ac:dyDescent="0.25">
      <c r="A51" s="95" t="s">
        <v>95</v>
      </c>
      <c r="B51" s="3" t="s">
        <v>94</v>
      </c>
      <c r="C51" s="96">
        <v>0.14656699300625103</v>
      </c>
      <c r="D51" s="4">
        <f>_xlfn.RANK.EQ(C51,C$4:C$55)</f>
        <v>37</v>
      </c>
      <c r="E51" s="96">
        <v>0.19850873572269648</v>
      </c>
      <c r="F51" s="4">
        <f>_xlfn.RANK.EQ(E51,E$4:E$55)</f>
        <v>15</v>
      </c>
    </row>
    <row r="52" spans="1:8" x14ac:dyDescent="0.25">
      <c r="A52" s="95" t="s">
        <v>97</v>
      </c>
      <c r="B52" s="3" t="s">
        <v>96</v>
      </c>
      <c r="C52" s="96">
        <v>0.19424671584428088</v>
      </c>
      <c r="D52" s="4">
        <f>_xlfn.RANK.EQ(C52,C$4:C$55)</f>
        <v>9</v>
      </c>
      <c r="E52" s="96">
        <v>0.24076269121390764</v>
      </c>
      <c r="F52" s="4">
        <f>_xlfn.RANK.EQ(E52,E$4:E$55)</f>
        <v>2</v>
      </c>
    </row>
    <row r="53" spans="1:8" x14ac:dyDescent="0.25">
      <c r="A53" s="95" t="s">
        <v>99</v>
      </c>
      <c r="B53" s="3" t="s">
        <v>98</v>
      </c>
      <c r="C53" s="96">
        <v>0.14619100012368189</v>
      </c>
      <c r="D53" s="4">
        <f>_xlfn.RANK.EQ(C53,C$4:C$55)</f>
        <v>38</v>
      </c>
      <c r="E53" s="96">
        <v>0.15995967683070381</v>
      </c>
      <c r="F53" s="4">
        <f>_xlfn.RANK.EQ(E53,E$4:E$55)</f>
        <v>44</v>
      </c>
    </row>
    <row r="54" spans="1:8" x14ac:dyDescent="0.25">
      <c r="A54" s="95" t="s">
        <v>101</v>
      </c>
      <c r="B54" s="3" t="s">
        <v>100</v>
      </c>
      <c r="C54" s="96">
        <v>0.16970971646809427</v>
      </c>
      <c r="D54" s="4">
        <f>_xlfn.RANK.EQ(C54,C$4:C$55)</f>
        <v>18</v>
      </c>
      <c r="E54" s="96">
        <v>0.18245738821635321</v>
      </c>
      <c r="F54" s="4">
        <f>_xlfn.RANK.EQ(E54,E$4:E$55)</f>
        <v>26</v>
      </c>
    </row>
    <row r="55" spans="1:8" x14ac:dyDescent="0.25">
      <c r="A55" s="95" t="s">
        <v>103</v>
      </c>
      <c r="B55" s="3" t="s">
        <v>102</v>
      </c>
      <c r="C55" s="96">
        <v>0.17631405567620592</v>
      </c>
      <c r="D55" s="4">
        <f>_xlfn.RANK.EQ(C55,C$4:C$55)</f>
        <v>16</v>
      </c>
      <c r="E55" s="96">
        <v>0.20939373716203044</v>
      </c>
      <c r="F55" s="4">
        <f>_xlfn.RANK.EQ(E55,E$4:E$55)</f>
        <v>9</v>
      </c>
    </row>
    <row r="56" spans="1:8" ht="15" customHeight="1" x14ac:dyDescent="0.25">
      <c r="A56" s="85" t="s">
        <v>203</v>
      </c>
      <c r="B56" s="86"/>
      <c r="C56" s="86"/>
      <c r="D56" s="86"/>
      <c r="E56" s="86"/>
      <c r="F56" s="87"/>
      <c r="G56" s="63"/>
      <c r="H56" s="63"/>
    </row>
    <row r="57" spans="1:8" x14ac:dyDescent="0.25">
      <c r="A57" s="88"/>
      <c r="B57" s="89"/>
      <c r="C57" s="89"/>
      <c r="D57" s="89"/>
      <c r="E57" s="89"/>
      <c r="F57" s="90"/>
      <c r="G57" s="63"/>
      <c r="H57" s="63"/>
    </row>
    <row r="58" spans="1:8" x14ac:dyDescent="0.25">
      <c r="A58" s="88"/>
      <c r="B58" s="89"/>
      <c r="C58" s="89"/>
      <c r="D58" s="89"/>
      <c r="E58" s="89"/>
      <c r="F58" s="90"/>
      <c r="G58" s="63"/>
      <c r="H58" s="63"/>
    </row>
    <row r="59" spans="1:8" x14ac:dyDescent="0.25">
      <c r="A59" s="88"/>
      <c r="B59" s="89"/>
      <c r="C59" s="89"/>
      <c r="D59" s="89"/>
      <c r="E59" s="89"/>
      <c r="F59" s="90"/>
      <c r="G59" s="63"/>
      <c r="H59" s="63"/>
    </row>
    <row r="60" spans="1:8" x14ac:dyDescent="0.25">
      <c r="A60" s="88"/>
      <c r="B60" s="89"/>
      <c r="C60" s="89"/>
      <c r="D60" s="89"/>
      <c r="E60" s="89"/>
      <c r="F60" s="90"/>
    </row>
    <row r="61" spans="1:8" x14ac:dyDescent="0.25">
      <c r="A61" s="91"/>
      <c r="B61" s="92"/>
      <c r="C61" s="92"/>
      <c r="D61" s="92"/>
      <c r="E61" s="92"/>
      <c r="F61" s="93"/>
    </row>
  </sheetData>
  <mergeCells count="6">
    <mergeCell ref="A1:F1"/>
    <mergeCell ref="A56:F61"/>
    <mergeCell ref="C2:D2"/>
    <mergeCell ref="E2:F2"/>
    <mergeCell ref="A2:A3"/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E20" sqref="E20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7.7109375" customWidth="1"/>
    <col min="4" max="4" width="16.7109375" bestFit="1" customWidth="1"/>
    <col min="5" max="5" width="22.28515625" bestFit="1" customWidth="1"/>
    <col min="6" max="6" width="10.5703125" bestFit="1" customWidth="1"/>
  </cols>
  <sheetData>
    <row r="1" spans="1:6" x14ac:dyDescent="0.25">
      <c r="A1" s="84" t="s">
        <v>204</v>
      </c>
      <c r="B1" s="84"/>
      <c r="C1" s="84"/>
      <c r="D1" s="84"/>
      <c r="E1" s="84"/>
      <c r="F1" s="84"/>
    </row>
    <row r="2" spans="1:6" ht="30" x14ac:dyDescent="0.25">
      <c r="A2" s="51" t="s">
        <v>104</v>
      </c>
      <c r="B2" s="51" t="s">
        <v>105</v>
      </c>
      <c r="C2" s="51" t="s">
        <v>188</v>
      </c>
      <c r="D2" s="51" t="s">
        <v>189</v>
      </c>
      <c r="E2" s="51" t="s">
        <v>190</v>
      </c>
      <c r="F2" s="51" t="s">
        <v>191</v>
      </c>
    </row>
    <row r="3" spans="1:6" x14ac:dyDescent="0.25">
      <c r="A3" s="1" t="s">
        <v>1</v>
      </c>
      <c r="B3" s="1" t="s">
        <v>0</v>
      </c>
      <c r="C3" s="2">
        <f>Data!F3</f>
        <v>54346</v>
      </c>
      <c r="D3" s="2">
        <f>Data!G3</f>
        <v>526506</v>
      </c>
      <c r="E3" s="2">
        <f>Data!H3</f>
        <v>325427</v>
      </c>
      <c r="F3" s="2">
        <f>Data!I3</f>
        <v>79483</v>
      </c>
    </row>
    <row r="4" spans="1:6" x14ac:dyDescent="0.25">
      <c r="A4" s="3" t="s">
        <v>3</v>
      </c>
      <c r="B4" s="3" t="s">
        <v>2</v>
      </c>
      <c r="C4" s="4">
        <f>Data!F4</f>
        <v>144</v>
      </c>
      <c r="D4" s="4">
        <f>Data!G4</f>
        <v>3619</v>
      </c>
      <c r="E4" s="4">
        <f>Data!H4</f>
        <v>674</v>
      </c>
      <c r="F4" s="4">
        <f>Data!I4</f>
        <v>520</v>
      </c>
    </row>
    <row r="5" spans="1:6" x14ac:dyDescent="0.25">
      <c r="A5" s="3" t="s">
        <v>5</v>
      </c>
      <c r="B5" s="3" t="s">
        <v>4</v>
      </c>
      <c r="C5" s="4">
        <f>Data!F5</f>
        <v>15</v>
      </c>
      <c r="D5" s="4">
        <f>Data!G5</f>
        <v>80</v>
      </c>
      <c r="E5" s="4">
        <f>Data!H5</f>
        <v>53</v>
      </c>
      <c r="F5" s="4">
        <f>Data!I5</f>
        <v>0</v>
      </c>
    </row>
    <row r="6" spans="1:6" x14ac:dyDescent="0.25">
      <c r="A6" s="3" t="s">
        <v>7</v>
      </c>
      <c r="B6" s="3" t="s">
        <v>6</v>
      </c>
      <c r="C6" s="4">
        <f>Data!F6</f>
        <v>8</v>
      </c>
      <c r="D6" s="4">
        <f>Data!G6</f>
        <v>937</v>
      </c>
      <c r="E6" s="4">
        <f>Data!H6</f>
        <v>1298</v>
      </c>
      <c r="F6" s="4">
        <f>Data!I6</f>
        <v>595</v>
      </c>
    </row>
    <row r="7" spans="1:6" x14ac:dyDescent="0.25">
      <c r="A7" s="3" t="s">
        <v>9</v>
      </c>
      <c r="B7" s="3" t="s">
        <v>8</v>
      </c>
      <c r="C7" s="4">
        <f>Data!F7</f>
        <v>121</v>
      </c>
      <c r="D7" s="4">
        <f>Data!G7</f>
        <v>2558</v>
      </c>
      <c r="E7" s="4">
        <f>Data!H7</f>
        <v>487</v>
      </c>
      <c r="F7" s="4">
        <f>Data!I7</f>
        <v>58</v>
      </c>
    </row>
    <row r="8" spans="1:6" x14ac:dyDescent="0.25">
      <c r="A8" s="3" t="s">
        <v>11</v>
      </c>
      <c r="B8" s="3" t="s">
        <v>10</v>
      </c>
      <c r="C8" s="4">
        <f>Data!F8</f>
        <v>1189</v>
      </c>
      <c r="D8" s="4">
        <f>Data!G8</f>
        <v>34681</v>
      </c>
      <c r="E8" s="4">
        <f>Data!H8</f>
        <v>33074</v>
      </c>
      <c r="F8" s="4">
        <f>Data!I8</f>
        <v>10141</v>
      </c>
    </row>
    <row r="9" spans="1:6" x14ac:dyDescent="0.25">
      <c r="A9" s="3" t="s">
        <v>13</v>
      </c>
      <c r="B9" s="3" t="s">
        <v>12</v>
      </c>
      <c r="C9" s="4">
        <f>Data!F9</f>
        <v>351</v>
      </c>
      <c r="D9" s="4">
        <f>Data!G9</f>
        <v>3996</v>
      </c>
      <c r="E9" s="4">
        <f>Data!H9</f>
        <v>4655</v>
      </c>
      <c r="F9" s="4">
        <f>Data!I9</f>
        <v>589</v>
      </c>
    </row>
    <row r="10" spans="1:6" x14ac:dyDescent="0.25">
      <c r="A10" s="3" t="s">
        <v>15</v>
      </c>
      <c r="B10" s="3" t="s">
        <v>14</v>
      </c>
      <c r="C10" s="4">
        <f>Data!F10</f>
        <v>832</v>
      </c>
      <c r="D10" s="4">
        <f>Data!G10</f>
        <v>9112</v>
      </c>
      <c r="E10" s="4">
        <f>Data!H10</f>
        <v>6021</v>
      </c>
      <c r="F10" s="4">
        <f>Data!I10</f>
        <v>1153</v>
      </c>
    </row>
    <row r="11" spans="1:6" x14ac:dyDescent="0.25">
      <c r="A11" s="3" t="s">
        <v>17</v>
      </c>
      <c r="B11" s="3" t="s">
        <v>16</v>
      </c>
      <c r="C11" s="4">
        <f>Data!F11</f>
        <v>199</v>
      </c>
      <c r="D11" s="4">
        <f>Data!G11</f>
        <v>1821</v>
      </c>
      <c r="E11" s="4">
        <f>Data!H11</f>
        <v>1764</v>
      </c>
      <c r="F11" s="4">
        <f>Data!I11</f>
        <v>308</v>
      </c>
    </row>
    <row r="12" spans="1:6" x14ac:dyDescent="0.25">
      <c r="A12" s="3" t="s">
        <v>19</v>
      </c>
      <c r="B12" s="3" t="s">
        <v>18</v>
      </c>
      <c r="C12" s="4">
        <f>Data!F12</f>
        <v>156</v>
      </c>
      <c r="D12" s="4">
        <f>Data!G12</f>
        <v>8439</v>
      </c>
      <c r="E12" s="4">
        <f>Data!H12</f>
        <v>9841</v>
      </c>
      <c r="F12" s="4">
        <f>Data!I12</f>
        <v>3474</v>
      </c>
    </row>
    <row r="13" spans="1:6" x14ac:dyDescent="0.25">
      <c r="A13" s="3" t="s">
        <v>21</v>
      </c>
      <c r="B13" s="3" t="s">
        <v>20</v>
      </c>
      <c r="C13" s="4">
        <f>Data!F13</f>
        <v>7419</v>
      </c>
      <c r="D13" s="4">
        <f>Data!G13</f>
        <v>22527</v>
      </c>
      <c r="E13" s="4">
        <f>Data!H13</f>
        <v>13376</v>
      </c>
      <c r="F13" s="4">
        <f>Data!I13</f>
        <v>3895</v>
      </c>
    </row>
    <row r="14" spans="1:6" x14ac:dyDescent="0.25">
      <c r="A14" s="3" t="s">
        <v>23</v>
      </c>
      <c r="B14" s="3" t="s">
        <v>22</v>
      </c>
      <c r="C14" s="4">
        <f>Data!F14</f>
        <v>1212</v>
      </c>
      <c r="D14" s="4">
        <f>Data!G14</f>
        <v>9886</v>
      </c>
      <c r="E14" s="4">
        <f>Data!H14</f>
        <v>4923</v>
      </c>
      <c r="F14" s="4">
        <f>Data!I14</f>
        <v>1542</v>
      </c>
    </row>
    <row r="15" spans="1:6" x14ac:dyDescent="0.25">
      <c r="A15" s="3" t="s">
        <v>25</v>
      </c>
      <c r="B15" s="3" t="s">
        <v>24</v>
      </c>
      <c r="C15" s="4">
        <f>Data!F15</f>
        <v>554</v>
      </c>
      <c r="D15" s="4">
        <f>Data!G15</f>
        <v>1858</v>
      </c>
      <c r="E15" s="4">
        <f>Data!H15</f>
        <v>685</v>
      </c>
      <c r="F15" s="4">
        <f>Data!I15</f>
        <v>0</v>
      </c>
    </row>
    <row r="16" spans="1:6" x14ac:dyDescent="0.25">
      <c r="A16" s="3" t="s">
        <v>27</v>
      </c>
      <c r="B16" s="3" t="s">
        <v>26</v>
      </c>
      <c r="C16" s="4">
        <f>Data!F16</f>
        <v>1385</v>
      </c>
      <c r="D16" s="4">
        <f>Data!G16</f>
        <v>3667</v>
      </c>
      <c r="E16" s="4">
        <f>Data!H16</f>
        <v>248</v>
      </c>
      <c r="F16" s="4">
        <f>Data!I16</f>
        <v>0</v>
      </c>
    </row>
    <row r="17" spans="1:6" x14ac:dyDescent="0.25">
      <c r="A17" s="3" t="s">
        <v>29</v>
      </c>
      <c r="B17" s="3" t="s">
        <v>28</v>
      </c>
      <c r="C17" s="4">
        <f>Data!F17</f>
        <v>1687</v>
      </c>
      <c r="D17" s="4">
        <f>Data!G17</f>
        <v>30227</v>
      </c>
      <c r="E17" s="4">
        <f>Data!H17</f>
        <v>26245</v>
      </c>
      <c r="F17" s="4">
        <f>Data!I17</f>
        <v>5007</v>
      </c>
    </row>
    <row r="18" spans="1:6" x14ac:dyDescent="0.25">
      <c r="A18" s="3" t="s">
        <v>31</v>
      </c>
      <c r="B18" s="3" t="s">
        <v>30</v>
      </c>
      <c r="C18" s="4">
        <f>Data!F18</f>
        <v>1822</v>
      </c>
      <c r="D18" s="4">
        <f>Data!G18</f>
        <v>14752</v>
      </c>
      <c r="E18" s="4">
        <f>Data!H18</f>
        <v>4757</v>
      </c>
      <c r="F18" s="4">
        <f>Data!I18</f>
        <v>913</v>
      </c>
    </row>
    <row r="19" spans="1:6" x14ac:dyDescent="0.25">
      <c r="A19" s="3" t="s">
        <v>33</v>
      </c>
      <c r="B19" s="3" t="s">
        <v>32</v>
      </c>
      <c r="C19" s="4">
        <f>Data!F19</f>
        <v>645</v>
      </c>
      <c r="D19" s="4">
        <f>Data!G19</f>
        <v>10558</v>
      </c>
      <c r="E19" s="4">
        <f>Data!H19</f>
        <v>2264</v>
      </c>
      <c r="F19" s="4">
        <f>Data!I19</f>
        <v>1353</v>
      </c>
    </row>
    <row r="20" spans="1:6" x14ac:dyDescent="0.25">
      <c r="A20" s="3" t="s">
        <v>35</v>
      </c>
      <c r="B20" s="3" t="s">
        <v>34</v>
      </c>
      <c r="C20" s="4">
        <f>Data!F20</f>
        <v>624</v>
      </c>
      <c r="D20" s="4">
        <f>Data!G20</f>
        <v>3935</v>
      </c>
      <c r="E20" s="4">
        <f>Data!H20</f>
        <v>1702</v>
      </c>
      <c r="F20" s="4">
        <f>Data!I20</f>
        <v>128</v>
      </c>
    </row>
    <row r="21" spans="1:6" x14ac:dyDescent="0.25">
      <c r="A21" s="3" t="s">
        <v>37</v>
      </c>
      <c r="B21" s="3" t="s">
        <v>36</v>
      </c>
      <c r="C21" s="4">
        <f>Data!F21</f>
        <v>727</v>
      </c>
      <c r="D21" s="4">
        <f>Data!G21</f>
        <v>4667</v>
      </c>
      <c r="E21" s="4">
        <f>Data!H21</f>
        <v>2996</v>
      </c>
      <c r="F21" s="4">
        <f>Data!I21</f>
        <v>215</v>
      </c>
    </row>
    <row r="22" spans="1:6" x14ac:dyDescent="0.25">
      <c r="A22" s="3" t="s">
        <v>39</v>
      </c>
      <c r="B22" s="3" t="s">
        <v>38</v>
      </c>
      <c r="C22" s="4">
        <f>Data!F22</f>
        <v>595</v>
      </c>
      <c r="D22" s="4">
        <f>Data!G22</f>
        <v>3202</v>
      </c>
      <c r="E22" s="4">
        <f>Data!H22</f>
        <v>1994</v>
      </c>
      <c r="F22" s="4">
        <f>Data!I22</f>
        <v>1002</v>
      </c>
    </row>
    <row r="23" spans="1:6" x14ac:dyDescent="0.25">
      <c r="A23" s="3" t="s">
        <v>41</v>
      </c>
      <c r="B23" s="3" t="s">
        <v>40</v>
      </c>
      <c r="C23" s="4">
        <f>Data!F23</f>
        <v>230</v>
      </c>
      <c r="D23" s="4">
        <f>Data!G23</f>
        <v>3098</v>
      </c>
      <c r="E23" s="4">
        <f>Data!H23</f>
        <v>970</v>
      </c>
      <c r="F23" s="4">
        <f>Data!I23</f>
        <v>230</v>
      </c>
    </row>
    <row r="24" spans="1:6" x14ac:dyDescent="0.25">
      <c r="A24" s="3" t="s">
        <v>43</v>
      </c>
      <c r="B24" s="3" t="s">
        <v>42</v>
      </c>
      <c r="C24" s="4">
        <f>Data!F24</f>
        <v>18</v>
      </c>
      <c r="D24" s="4">
        <f>Data!G24</f>
        <v>6401</v>
      </c>
      <c r="E24" s="4">
        <f>Data!H24</f>
        <v>7626</v>
      </c>
      <c r="F24" s="4">
        <f>Data!I24</f>
        <v>680</v>
      </c>
    </row>
    <row r="25" spans="1:6" x14ac:dyDescent="0.25">
      <c r="A25" s="3" t="s">
        <v>45</v>
      </c>
      <c r="B25" s="3" t="s">
        <v>44</v>
      </c>
      <c r="C25" s="4">
        <f>Data!F25</f>
        <v>1589</v>
      </c>
      <c r="D25" s="4">
        <f>Data!G25</f>
        <v>37246</v>
      </c>
      <c r="E25" s="4">
        <f>Data!H25</f>
        <v>30038</v>
      </c>
      <c r="F25" s="4">
        <f>Data!I25</f>
        <v>7468</v>
      </c>
    </row>
    <row r="26" spans="1:6" x14ac:dyDescent="0.25">
      <c r="A26" s="3" t="s">
        <v>47</v>
      </c>
      <c r="B26" s="3" t="s">
        <v>46</v>
      </c>
      <c r="C26" s="4">
        <f>Data!F26</f>
        <v>4838</v>
      </c>
      <c r="D26" s="4">
        <f>Data!G26</f>
        <v>13591</v>
      </c>
      <c r="E26" s="4">
        <f>Data!H26</f>
        <v>4709</v>
      </c>
      <c r="F26" s="4">
        <f>Data!I26</f>
        <v>1876</v>
      </c>
    </row>
    <row r="27" spans="1:6" x14ac:dyDescent="0.25">
      <c r="A27" s="3" t="s">
        <v>49</v>
      </c>
      <c r="B27" s="3" t="s">
        <v>48</v>
      </c>
      <c r="C27" s="4">
        <f>Data!F27</f>
        <v>700</v>
      </c>
      <c r="D27" s="4">
        <f>Data!G27</f>
        <v>10850</v>
      </c>
      <c r="E27" s="4">
        <f>Data!H27</f>
        <v>5043</v>
      </c>
      <c r="F27" s="4">
        <f>Data!I27</f>
        <v>1163</v>
      </c>
    </row>
    <row r="28" spans="1:6" x14ac:dyDescent="0.25">
      <c r="A28" s="3" t="s">
        <v>51</v>
      </c>
      <c r="B28" s="3" t="s">
        <v>50</v>
      </c>
      <c r="C28" s="4">
        <f>Data!F28</f>
        <v>61</v>
      </c>
      <c r="D28" s="4">
        <f>Data!G28</f>
        <v>2302</v>
      </c>
      <c r="E28" s="4">
        <f>Data!H28</f>
        <v>1355</v>
      </c>
      <c r="F28" s="4">
        <f>Data!I28</f>
        <v>167</v>
      </c>
    </row>
    <row r="29" spans="1:6" x14ac:dyDescent="0.25">
      <c r="A29" s="3" t="s">
        <v>53</v>
      </c>
      <c r="B29" s="3" t="s">
        <v>52</v>
      </c>
      <c r="C29" s="4">
        <f>Data!F29</f>
        <v>2959</v>
      </c>
      <c r="D29" s="4">
        <f>Data!G29</f>
        <v>17867</v>
      </c>
      <c r="E29" s="4">
        <f>Data!H29</f>
        <v>13557</v>
      </c>
      <c r="F29" s="4">
        <f>Data!I29</f>
        <v>3223</v>
      </c>
    </row>
    <row r="30" spans="1:6" x14ac:dyDescent="0.25">
      <c r="A30" s="3" t="s">
        <v>55</v>
      </c>
      <c r="B30" s="3" t="s">
        <v>54</v>
      </c>
      <c r="C30" s="4">
        <f>Data!F30</f>
        <v>163</v>
      </c>
      <c r="D30" s="4">
        <f>Data!G30</f>
        <v>704</v>
      </c>
      <c r="E30" s="4">
        <f>Data!H30</f>
        <v>77</v>
      </c>
      <c r="F30" s="4">
        <f>Data!I30</f>
        <v>0</v>
      </c>
    </row>
    <row r="31" spans="1:6" x14ac:dyDescent="0.25">
      <c r="A31" s="3" t="s">
        <v>57</v>
      </c>
      <c r="B31" s="3" t="s">
        <v>56</v>
      </c>
      <c r="C31" s="4">
        <f>Data!F31</f>
        <v>249</v>
      </c>
      <c r="D31" s="4">
        <f>Data!G31</f>
        <v>5675</v>
      </c>
      <c r="E31" s="4">
        <f>Data!H31</f>
        <v>2397</v>
      </c>
      <c r="F31" s="4">
        <f>Data!I31</f>
        <v>660</v>
      </c>
    </row>
    <row r="32" spans="1:6" x14ac:dyDescent="0.25">
      <c r="A32" s="3" t="s">
        <v>59</v>
      </c>
      <c r="B32" s="3" t="s">
        <v>58</v>
      </c>
      <c r="C32" s="4">
        <f>Data!F32</f>
        <v>0</v>
      </c>
      <c r="D32" s="4">
        <f>Data!G32</f>
        <v>309</v>
      </c>
      <c r="E32" s="4">
        <f>Data!H32</f>
        <v>361</v>
      </c>
      <c r="F32" s="4">
        <f>Data!I32</f>
        <v>377</v>
      </c>
    </row>
    <row r="33" spans="1:6" x14ac:dyDescent="0.25">
      <c r="A33" s="3" t="s">
        <v>61</v>
      </c>
      <c r="B33" s="3" t="s">
        <v>60</v>
      </c>
      <c r="C33" s="4">
        <f>Data!F33</f>
        <v>377</v>
      </c>
      <c r="D33" s="4">
        <f>Data!G33</f>
        <v>3637</v>
      </c>
      <c r="E33" s="4">
        <f>Data!H33</f>
        <v>2632</v>
      </c>
      <c r="F33" s="4">
        <f>Data!I33</f>
        <v>413</v>
      </c>
    </row>
    <row r="34" spans="1:6" x14ac:dyDescent="0.25">
      <c r="A34" s="3" t="s">
        <v>63</v>
      </c>
      <c r="B34" s="3" t="s">
        <v>62</v>
      </c>
      <c r="C34" s="4">
        <f>Data!F34</f>
        <v>195</v>
      </c>
      <c r="D34" s="4">
        <f>Data!G34</f>
        <v>9847</v>
      </c>
      <c r="E34" s="4">
        <f>Data!H34</f>
        <v>6871</v>
      </c>
      <c r="F34" s="4">
        <f>Data!I34</f>
        <v>945</v>
      </c>
    </row>
    <row r="35" spans="1:6" x14ac:dyDescent="0.25">
      <c r="A35" s="3" t="s">
        <v>65</v>
      </c>
      <c r="B35" s="3" t="s">
        <v>64</v>
      </c>
      <c r="C35" s="4">
        <f>Data!F35</f>
        <v>0</v>
      </c>
      <c r="D35" s="4">
        <f>Data!G35</f>
        <v>110</v>
      </c>
      <c r="E35" s="4">
        <f>Data!H35</f>
        <v>151</v>
      </c>
      <c r="F35" s="4">
        <f>Data!I35</f>
        <v>0</v>
      </c>
    </row>
    <row r="36" spans="1:6" x14ac:dyDescent="0.25">
      <c r="A36" s="3" t="s">
        <v>67</v>
      </c>
      <c r="B36" s="3" t="s">
        <v>66</v>
      </c>
      <c r="C36" s="4">
        <f>Data!F36</f>
        <v>8907</v>
      </c>
      <c r="D36" s="4">
        <f>Data!G36</f>
        <v>67696</v>
      </c>
      <c r="E36" s="4">
        <f>Data!H36</f>
        <v>50855</v>
      </c>
      <c r="F36" s="4">
        <f>Data!I36</f>
        <v>11888</v>
      </c>
    </row>
    <row r="37" spans="1:6" x14ac:dyDescent="0.25">
      <c r="A37" s="3" t="s">
        <v>69</v>
      </c>
      <c r="B37" s="3" t="s">
        <v>68</v>
      </c>
      <c r="C37" s="4">
        <f>Data!F37</f>
        <v>1252</v>
      </c>
      <c r="D37" s="4">
        <f>Data!G37</f>
        <v>14361</v>
      </c>
      <c r="E37" s="4">
        <f>Data!H37</f>
        <v>4922</v>
      </c>
      <c r="F37" s="4">
        <f>Data!I37</f>
        <v>1891</v>
      </c>
    </row>
    <row r="38" spans="1:6" x14ac:dyDescent="0.25">
      <c r="A38" s="3" t="s">
        <v>71</v>
      </c>
      <c r="B38" s="3" t="s">
        <v>70</v>
      </c>
      <c r="C38" s="4">
        <f>Data!F38</f>
        <v>244</v>
      </c>
      <c r="D38" s="4">
        <f>Data!G38</f>
        <v>616</v>
      </c>
      <c r="E38" s="4">
        <f>Data!H38</f>
        <v>481</v>
      </c>
      <c r="F38" s="4">
        <f>Data!I38</f>
        <v>37</v>
      </c>
    </row>
    <row r="39" spans="1:6" x14ac:dyDescent="0.25">
      <c r="A39" s="3" t="s">
        <v>73</v>
      </c>
      <c r="B39" s="3" t="s">
        <v>72</v>
      </c>
      <c r="C39" s="4">
        <f>Data!F39</f>
        <v>2829</v>
      </c>
      <c r="D39" s="4">
        <f>Data!G39</f>
        <v>21094</v>
      </c>
      <c r="E39" s="4">
        <f>Data!H39</f>
        <v>8326</v>
      </c>
      <c r="F39" s="4">
        <f>Data!I39</f>
        <v>1619</v>
      </c>
    </row>
    <row r="40" spans="1:6" x14ac:dyDescent="0.25">
      <c r="A40" s="3" t="s">
        <v>75</v>
      </c>
      <c r="B40" s="3" t="s">
        <v>74</v>
      </c>
      <c r="C40" s="4">
        <f>Data!F40</f>
        <v>198</v>
      </c>
      <c r="D40" s="4">
        <f>Data!G40</f>
        <v>3653</v>
      </c>
      <c r="E40" s="4">
        <f>Data!H40</f>
        <v>1260</v>
      </c>
      <c r="F40" s="4">
        <f>Data!I40</f>
        <v>409</v>
      </c>
    </row>
    <row r="41" spans="1:6" x14ac:dyDescent="0.25">
      <c r="A41" s="3" t="s">
        <v>77</v>
      </c>
      <c r="B41" s="3" t="s">
        <v>76</v>
      </c>
      <c r="C41" s="4">
        <f>Data!F41</f>
        <v>55</v>
      </c>
      <c r="D41" s="4">
        <f>Data!G41</f>
        <v>4827</v>
      </c>
      <c r="E41" s="4">
        <f>Data!H41</f>
        <v>3238</v>
      </c>
      <c r="F41" s="4">
        <f>Data!I41</f>
        <v>907</v>
      </c>
    </row>
    <row r="42" spans="1:6" x14ac:dyDescent="0.25">
      <c r="A42" s="3" t="s">
        <v>79</v>
      </c>
      <c r="B42" s="3" t="s">
        <v>78</v>
      </c>
      <c r="C42" s="4">
        <f>Data!F42</f>
        <v>3065</v>
      </c>
      <c r="D42" s="4">
        <f>Data!G42</f>
        <v>42326</v>
      </c>
      <c r="E42" s="4">
        <f>Data!H42</f>
        <v>24397</v>
      </c>
      <c r="F42" s="4">
        <f>Data!I42</f>
        <v>5946</v>
      </c>
    </row>
    <row r="43" spans="1:6" x14ac:dyDescent="0.25">
      <c r="A43" s="3" t="s">
        <v>81</v>
      </c>
      <c r="B43" s="3" t="s">
        <v>80</v>
      </c>
      <c r="C43" s="4">
        <f>Data!F43</f>
        <v>1992</v>
      </c>
      <c r="D43" s="4">
        <f>Data!G43</f>
        <v>7093</v>
      </c>
      <c r="E43" s="4">
        <f>Data!H43</f>
        <v>1755</v>
      </c>
      <c r="F43" s="4">
        <f>Data!I43</f>
        <v>511</v>
      </c>
    </row>
    <row r="44" spans="1:6" x14ac:dyDescent="0.25">
      <c r="A44" s="3" t="s">
        <v>83</v>
      </c>
      <c r="B44" s="3" t="s">
        <v>82</v>
      </c>
      <c r="C44" s="4">
        <f>Data!F44</f>
        <v>429</v>
      </c>
      <c r="D44" s="4">
        <f>Data!G44</f>
        <v>5275</v>
      </c>
      <c r="E44" s="4">
        <f>Data!H44</f>
        <v>1140</v>
      </c>
      <c r="F44" s="4">
        <f>Data!I44</f>
        <v>53</v>
      </c>
    </row>
    <row r="45" spans="1:6" x14ac:dyDescent="0.25">
      <c r="A45" s="3" t="s">
        <v>85</v>
      </c>
      <c r="B45" s="3" t="s">
        <v>84</v>
      </c>
      <c r="C45" s="4">
        <f>Data!F45</f>
        <v>213</v>
      </c>
      <c r="D45" s="4">
        <f>Data!G45</f>
        <v>1002</v>
      </c>
      <c r="E45" s="4">
        <f>Data!H45</f>
        <v>225</v>
      </c>
      <c r="F45" s="4">
        <f>Data!I45</f>
        <v>0</v>
      </c>
    </row>
    <row r="46" spans="1:6" x14ac:dyDescent="0.25">
      <c r="A46" s="3" t="s">
        <v>87</v>
      </c>
      <c r="B46" s="3" t="s">
        <v>86</v>
      </c>
      <c r="C46" s="4">
        <f>Data!F46</f>
        <v>744</v>
      </c>
      <c r="D46" s="4">
        <f>Data!G46</f>
        <v>11363</v>
      </c>
      <c r="E46" s="4">
        <f>Data!H46</f>
        <v>5648</v>
      </c>
      <c r="F46" s="4">
        <f>Data!I46</f>
        <v>1376</v>
      </c>
    </row>
    <row r="47" spans="1:6" x14ac:dyDescent="0.25">
      <c r="A47" s="3" t="s">
        <v>89</v>
      </c>
      <c r="B47" s="3" t="s">
        <v>88</v>
      </c>
      <c r="C47" s="4">
        <f>Data!F47</f>
        <v>1300</v>
      </c>
      <c r="D47" s="4">
        <f>Data!G47</f>
        <v>19775</v>
      </c>
      <c r="E47" s="4">
        <f>Data!H47</f>
        <v>9035</v>
      </c>
      <c r="F47" s="4">
        <f>Data!I47</f>
        <v>2571</v>
      </c>
    </row>
    <row r="48" spans="1:6" x14ac:dyDescent="0.25">
      <c r="A48" s="3" t="s">
        <v>91</v>
      </c>
      <c r="B48" s="3" t="s">
        <v>90</v>
      </c>
      <c r="C48" s="4">
        <f>Data!F48</f>
        <v>469</v>
      </c>
      <c r="D48" s="4">
        <f>Data!G48</f>
        <v>11185</v>
      </c>
      <c r="E48" s="4">
        <f>Data!H48</f>
        <v>3613</v>
      </c>
      <c r="F48" s="4">
        <f>Data!I48</f>
        <v>239</v>
      </c>
    </row>
    <row r="49" spans="1:6" x14ac:dyDescent="0.25">
      <c r="A49" s="3" t="s">
        <v>93</v>
      </c>
      <c r="B49" s="3" t="s">
        <v>92</v>
      </c>
      <c r="C49" s="4">
        <f>Data!F49</f>
        <v>200</v>
      </c>
      <c r="D49" s="4">
        <f>Data!G49</f>
        <v>2703</v>
      </c>
      <c r="E49" s="4">
        <f>Data!H49</f>
        <v>1952</v>
      </c>
      <c r="F49" s="4">
        <f>Data!I49</f>
        <v>208</v>
      </c>
    </row>
    <row r="50" spans="1:6" x14ac:dyDescent="0.25">
      <c r="A50" s="3" t="s">
        <v>95</v>
      </c>
      <c r="B50" s="3" t="s">
        <v>94</v>
      </c>
      <c r="C50" s="4">
        <f>Data!F50</f>
        <v>811</v>
      </c>
      <c r="D50" s="4">
        <f>Data!G50</f>
        <v>13888</v>
      </c>
      <c r="E50" s="4">
        <f>Data!H50</f>
        <v>7694</v>
      </c>
      <c r="F50" s="4">
        <f>Data!I50</f>
        <v>1948</v>
      </c>
    </row>
    <row r="51" spans="1:6" x14ac:dyDescent="0.25">
      <c r="A51" s="3" t="s">
        <v>97</v>
      </c>
      <c r="B51" s="3" t="s">
        <v>96</v>
      </c>
      <c r="C51" s="4">
        <f>Data!F51</f>
        <v>66</v>
      </c>
      <c r="D51" s="4">
        <f>Data!G51</f>
        <v>7232</v>
      </c>
      <c r="E51" s="4">
        <f>Data!H51</f>
        <v>3841</v>
      </c>
      <c r="F51" s="4">
        <f>Data!I51</f>
        <v>851</v>
      </c>
    </row>
    <row r="52" spans="1:6" x14ac:dyDescent="0.25">
      <c r="A52" s="3" t="s">
        <v>99</v>
      </c>
      <c r="B52" s="3" t="s">
        <v>98</v>
      </c>
      <c r="C52" s="4">
        <f>Data!F52</f>
        <v>93</v>
      </c>
      <c r="D52" s="4">
        <f>Data!G52</f>
        <v>1083</v>
      </c>
      <c r="E52" s="4">
        <f>Data!H52</f>
        <v>252</v>
      </c>
      <c r="F52" s="4">
        <f>Data!I52</f>
        <v>106</v>
      </c>
    </row>
    <row r="53" spans="1:6" x14ac:dyDescent="0.25">
      <c r="A53" s="3" t="s">
        <v>101</v>
      </c>
      <c r="B53" s="3" t="s">
        <v>100</v>
      </c>
      <c r="C53" s="4">
        <f>Data!F53</f>
        <v>415</v>
      </c>
      <c r="D53" s="4">
        <f>Data!G53</f>
        <v>9175</v>
      </c>
      <c r="E53" s="4">
        <f>Data!H53</f>
        <v>3949</v>
      </c>
      <c r="F53" s="4">
        <f>Data!I53</f>
        <v>828</v>
      </c>
    </row>
    <row r="54" spans="1:6" x14ac:dyDescent="0.25">
      <c r="A54" s="3" t="s">
        <v>103</v>
      </c>
      <c r="B54" s="3" t="s">
        <v>102</v>
      </c>
      <c r="C54" s="4">
        <f>Data!F54</f>
        <v>0</v>
      </c>
      <c r="D54" s="4">
        <f>Data!G54</f>
        <v>0</v>
      </c>
      <c r="E54" s="4">
        <f>Data!H54</f>
        <v>0</v>
      </c>
      <c r="F54" s="4">
        <f>Data!I54</f>
        <v>0</v>
      </c>
    </row>
    <row r="55" spans="1:6" ht="15" customHeight="1" x14ac:dyDescent="0.25">
      <c r="A55" s="85" t="s">
        <v>192</v>
      </c>
      <c r="B55" s="86"/>
      <c r="C55" s="86"/>
      <c r="D55" s="86"/>
      <c r="E55" s="86"/>
      <c r="F55" s="87"/>
    </row>
    <row r="56" spans="1:6" x14ac:dyDescent="0.25">
      <c r="A56" s="88"/>
      <c r="B56" s="89"/>
      <c r="C56" s="89"/>
      <c r="D56" s="89"/>
      <c r="E56" s="89"/>
      <c r="F56" s="90"/>
    </row>
    <row r="57" spans="1:6" x14ac:dyDescent="0.25">
      <c r="A57" s="88"/>
      <c r="B57" s="89"/>
      <c r="C57" s="89"/>
      <c r="D57" s="89"/>
      <c r="E57" s="89"/>
      <c r="F57" s="90"/>
    </row>
    <row r="58" spans="1:6" x14ac:dyDescent="0.25">
      <c r="A58" s="91"/>
      <c r="B58" s="92"/>
      <c r="C58" s="92"/>
      <c r="D58" s="92"/>
      <c r="E58" s="92"/>
      <c r="F58" s="93"/>
    </row>
  </sheetData>
  <mergeCells count="2">
    <mergeCell ref="A1:F1"/>
    <mergeCell ref="A55:F5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E10" sqref="E10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7.7109375" customWidth="1"/>
    <col min="4" max="4" width="16.7109375" bestFit="1" customWidth="1"/>
    <col min="5" max="5" width="22.28515625" bestFit="1" customWidth="1"/>
    <col min="6" max="6" width="10.5703125" bestFit="1" customWidth="1"/>
  </cols>
  <sheetData>
    <row r="1" spans="1:6" x14ac:dyDescent="0.25">
      <c r="A1" s="84" t="s">
        <v>205</v>
      </c>
      <c r="B1" s="84"/>
      <c r="C1" s="84"/>
      <c r="D1" s="84"/>
      <c r="E1" s="84"/>
      <c r="F1" s="84"/>
    </row>
    <row r="2" spans="1:6" ht="30" x14ac:dyDescent="0.25">
      <c r="A2" s="51" t="s">
        <v>104</v>
      </c>
      <c r="B2" s="51" t="s">
        <v>105</v>
      </c>
      <c r="C2" s="51" t="s">
        <v>188</v>
      </c>
      <c r="D2" s="51" t="s">
        <v>189</v>
      </c>
      <c r="E2" s="51" t="s">
        <v>190</v>
      </c>
      <c r="F2" s="51" t="s">
        <v>191</v>
      </c>
    </row>
    <row r="3" spans="1:6" x14ac:dyDescent="0.25">
      <c r="A3" s="1" t="s">
        <v>1</v>
      </c>
      <c r="B3" s="1" t="s">
        <v>0</v>
      </c>
      <c r="C3" s="2">
        <f>Data!J3</f>
        <v>207108</v>
      </c>
      <c r="D3" s="2">
        <f>Data!K3</f>
        <v>132654</v>
      </c>
      <c r="E3" s="2">
        <f>Data!L3</f>
        <v>79491</v>
      </c>
      <c r="F3" s="2">
        <f>Data!M3</f>
        <v>5852</v>
      </c>
    </row>
    <row r="4" spans="1:6" x14ac:dyDescent="0.25">
      <c r="A4" s="3" t="s">
        <v>3</v>
      </c>
      <c r="B4" s="3" t="s">
        <v>2</v>
      </c>
      <c r="C4" s="4">
        <f>Data!J4</f>
        <v>2724</v>
      </c>
      <c r="D4" s="4">
        <f>Data!K4</f>
        <v>2291</v>
      </c>
      <c r="E4" s="4">
        <f>Data!L4</f>
        <v>1440</v>
      </c>
      <c r="F4" s="4">
        <f>Data!M4</f>
        <v>3</v>
      </c>
    </row>
    <row r="5" spans="1:6" x14ac:dyDescent="0.25">
      <c r="A5" s="3" t="s">
        <v>5</v>
      </c>
      <c r="B5" s="3" t="s">
        <v>4</v>
      </c>
      <c r="C5" s="4">
        <f>Data!J5</f>
        <v>571</v>
      </c>
      <c r="D5" s="4">
        <f>Data!K5</f>
        <v>58</v>
      </c>
      <c r="E5" s="4">
        <f>Data!L5</f>
        <v>0</v>
      </c>
      <c r="F5" s="4">
        <f>Data!M5</f>
        <v>0</v>
      </c>
    </row>
    <row r="6" spans="1:6" x14ac:dyDescent="0.25">
      <c r="A6" s="3" t="s">
        <v>7</v>
      </c>
      <c r="B6" s="3" t="s">
        <v>6</v>
      </c>
      <c r="C6" s="4">
        <f>Data!J6</f>
        <v>46159</v>
      </c>
      <c r="D6" s="4">
        <f>Data!K6</f>
        <v>39995</v>
      </c>
      <c r="E6" s="4">
        <f>Data!L6</f>
        <v>27759</v>
      </c>
      <c r="F6" s="4">
        <f>Data!M6</f>
        <v>1151</v>
      </c>
    </row>
    <row r="7" spans="1:6" x14ac:dyDescent="0.25">
      <c r="A7" s="3" t="s">
        <v>9</v>
      </c>
      <c r="B7" s="3" t="s">
        <v>8</v>
      </c>
      <c r="C7" s="4">
        <f>Data!J7</f>
        <v>402</v>
      </c>
      <c r="D7" s="4">
        <f>Data!K7</f>
        <v>173</v>
      </c>
      <c r="E7" s="4">
        <f>Data!L7</f>
        <v>58</v>
      </c>
      <c r="F7" s="4">
        <f>Data!M7</f>
        <v>0</v>
      </c>
    </row>
    <row r="8" spans="1:6" x14ac:dyDescent="0.25">
      <c r="A8" s="3" t="s">
        <v>11</v>
      </c>
      <c r="B8" s="3" t="s">
        <v>10</v>
      </c>
      <c r="C8" s="4">
        <f>Data!J8</f>
        <v>24139</v>
      </c>
      <c r="D8" s="4">
        <f>Data!K8</f>
        <v>12403</v>
      </c>
      <c r="E8" s="4">
        <f>Data!L8</f>
        <v>5880</v>
      </c>
      <c r="F8" s="4">
        <f>Data!M8</f>
        <v>407</v>
      </c>
    </row>
    <row r="9" spans="1:6" x14ac:dyDescent="0.25">
      <c r="A9" s="3" t="s">
        <v>13</v>
      </c>
      <c r="B9" s="3" t="s">
        <v>12</v>
      </c>
      <c r="C9" s="4">
        <f>Data!J9</f>
        <v>8774</v>
      </c>
      <c r="D9" s="4">
        <f>Data!K9</f>
        <v>4565</v>
      </c>
      <c r="E9" s="4">
        <f>Data!L9</f>
        <v>3771</v>
      </c>
      <c r="F9" s="4">
        <f>Data!M9</f>
        <v>95</v>
      </c>
    </row>
    <row r="10" spans="1:6" x14ac:dyDescent="0.25">
      <c r="A10" s="3" t="s">
        <v>15</v>
      </c>
      <c r="B10" s="3" t="s">
        <v>14</v>
      </c>
      <c r="C10" s="4">
        <f>Data!J10</f>
        <v>259</v>
      </c>
      <c r="D10" s="4">
        <f>Data!K10</f>
        <v>453</v>
      </c>
      <c r="E10" s="4">
        <f>Data!L10</f>
        <v>183</v>
      </c>
      <c r="F10" s="4">
        <f>Data!M10</f>
        <v>0</v>
      </c>
    </row>
    <row r="11" spans="1:6" x14ac:dyDescent="0.25">
      <c r="A11" s="3" t="s">
        <v>17</v>
      </c>
      <c r="B11" s="3" t="s">
        <v>16</v>
      </c>
      <c r="C11" s="4">
        <f>Data!J11</f>
        <v>13</v>
      </c>
      <c r="D11" s="4">
        <f>Data!K11</f>
        <v>24</v>
      </c>
      <c r="E11" s="4">
        <f>Data!L11</f>
        <v>19</v>
      </c>
      <c r="F11" s="4">
        <f>Data!M11</f>
        <v>0</v>
      </c>
    </row>
    <row r="12" spans="1:6" x14ac:dyDescent="0.25">
      <c r="A12" s="3" t="s">
        <v>19</v>
      </c>
      <c r="B12" s="3" t="s">
        <v>18</v>
      </c>
      <c r="C12" s="4">
        <f>Data!J12</f>
        <v>137</v>
      </c>
      <c r="D12" s="4">
        <f>Data!K12</f>
        <v>375</v>
      </c>
      <c r="E12" s="4">
        <f>Data!L12</f>
        <v>307</v>
      </c>
      <c r="F12" s="4">
        <f>Data!M12</f>
        <v>0</v>
      </c>
    </row>
    <row r="13" spans="1:6" x14ac:dyDescent="0.25">
      <c r="A13" s="3" t="s">
        <v>21</v>
      </c>
      <c r="B13" s="3" t="s">
        <v>20</v>
      </c>
      <c r="C13" s="4">
        <f>Data!J13</f>
        <v>15778</v>
      </c>
      <c r="D13" s="4">
        <f>Data!K13</f>
        <v>7006</v>
      </c>
      <c r="E13" s="4">
        <f>Data!L13</f>
        <v>3334</v>
      </c>
      <c r="F13" s="4">
        <f>Data!M13</f>
        <v>1195</v>
      </c>
    </row>
    <row r="14" spans="1:6" x14ac:dyDescent="0.25">
      <c r="A14" s="3" t="s">
        <v>23</v>
      </c>
      <c r="B14" s="3" t="s">
        <v>22</v>
      </c>
      <c r="C14" s="4">
        <f>Data!J14</f>
        <v>3020</v>
      </c>
      <c r="D14" s="4">
        <f>Data!K14</f>
        <v>2679</v>
      </c>
      <c r="E14" s="4">
        <f>Data!L14</f>
        <v>1939</v>
      </c>
      <c r="F14" s="4">
        <f>Data!M14</f>
        <v>385</v>
      </c>
    </row>
    <row r="15" spans="1:6" x14ac:dyDescent="0.25">
      <c r="A15" s="3" t="s">
        <v>25</v>
      </c>
      <c r="B15" s="3" t="s">
        <v>24</v>
      </c>
      <c r="C15" s="4">
        <f>Data!J15</f>
        <v>591</v>
      </c>
      <c r="D15" s="4">
        <f>Data!K15</f>
        <v>103</v>
      </c>
      <c r="E15" s="4">
        <f>Data!L15</f>
        <v>143</v>
      </c>
      <c r="F15" s="4">
        <f>Data!M15</f>
        <v>39</v>
      </c>
    </row>
    <row r="16" spans="1:6" x14ac:dyDescent="0.25">
      <c r="A16" s="3" t="s">
        <v>27</v>
      </c>
      <c r="B16" s="3" t="s">
        <v>26</v>
      </c>
      <c r="C16" s="4">
        <f>Data!J16</f>
        <v>708</v>
      </c>
      <c r="D16" s="4">
        <f>Data!K16</f>
        <v>134</v>
      </c>
      <c r="E16" s="4">
        <f>Data!L16</f>
        <v>28</v>
      </c>
      <c r="F16" s="4">
        <f>Data!M16</f>
        <v>0</v>
      </c>
    </row>
    <row r="17" spans="1:6" x14ac:dyDescent="0.25">
      <c r="A17" s="3" t="s">
        <v>29</v>
      </c>
      <c r="B17" s="3" t="s">
        <v>28</v>
      </c>
      <c r="C17" s="4">
        <f>Data!J17</f>
        <v>7415</v>
      </c>
      <c r="D17" s="4">
        <f>Data!K17</f>
        <v>7570</v>
      </c>
      <c r="E17" s="4">
        <f>Data!L17</f>
        <v>4763</v>
      </c>
      <c r="F17" s="4">
        <f>Data!M17</f>
        <v>152</v>
      </c>
    </row>
    <row r="18" spans="1:6" x14ac:dyDescent="0.25">
      <c r="A18" s="3" t="s">
        <v>31</v>
      </c>
      <c r="B18" s="3" t="s">
        <v>30</v>
      </c>
      <c r="C18" s="4">
        <f>Data!J18</f>
        <v>5341</v>
      </c>
      <c r="D18" s="4">
        <f>Data!K18</f>
        <v>927</v>
      </c>
      <c r="E18" s="4">
        <f>Data!L18</f>
        <v>183</v>
      </c>
      <c r="F18" s="4">
        <f>Data!M18</f>
        <v>0</v>
      </c>
    </row>
    <row r="19" spans="1:6" x14ac:dyDescent="0.25">
      <c r="A19" s="3" t="s">
        <v>33</v>
      </c>
      <c r="B19" s="3" t="s">
        <v>32</v>
      </c>
      <c r="C19" s="4">
        <f>Data!J19</f>
        <v>7135</v>
      </c>
      <c r="D19" s="4">
        <f>Data!K19</f>
        <v>18446</v>
      </c>
      <c r="E19" s="4">
        <f>Data!L19</f>
        <v>6860</v>
      </c>
      <c r="F19" s="4">
        <f>Data!M19</f>
        <v>124</v>
      </c>
    </row>
    <row r="20" spans="1:6" x14ac:dyDescent="0.25">
      <c r="A20" s="3" t="s">
        <v>35</v>
      </c>
      <c r="B20" s="3" t="s">
        <v>34</v>
      </c>
      <c r="C20" s="4">
        <f>Data!J20</f>
        <v>669</v>
      </c>
      <c r="D20" s="4">
        <f>Data!K20</f>
        <v>60</v>
      </c>
      <c r="E20" s="4">
        <f>Data!L20</f>
        <v>13</v>
      </c>
      <c r="F20" s="4">
        <f>Data!M20</f>
        <v>0</v>
      </c>
    </row>
    <row r="21" spans="1:6" x14ac:dyDescent="0.25">
      <c r="A21" s="3" t="s">
        <v>37</v>
      </c>
      <c r="B21" s="3" t="s">
        <v>36</v>
      </c>
      <c r="C21" s="4">
        <f>Data!J21</f>
        <v>4196</v>
      </c>
      <c r="D21" s="4">
        <f>Data!K21</f>
        <v>662</v>
      </c>
      <c r="E21" s="4">
        <f>Data!L21</f>
        <v>358</v>
      </c>
      <c r="F21" s="4">
        <f>Data!M21</f>
        <v>89</v>
      </c>
    </row>
    <row r="22" spans="1:6" x14ac:dyDescent="0.25">
      <c r="A22" s="3" t="s">
        <v>39</v>
      </c>
      <c r="B22" s="3" t="s">
        <v>38</v>
      </c>
      <c r="C22" s="4">
        <f>Data!J22</f>
        <v>1174</v>
      </c>
      <c r="D22" s="4">
        <f>Data!K22</f>
        <v>231</v>
      </c>
      <c r="E22" s="4">
        <f>Data!L22</f>
        <v>139</v>
      </c>
      <c r="F22" s="4">
        <f>Data!M22</f>
        <v>0</v>
      </c>
    </row>
    <row r="23" spans="1:6" x14ac:dyDescent="0.25">
      <c r="A23" s="3" t="s">
        <v>41</v>
      </c>
      <c r="B23" s="3" t="s">
        <v>40</v>
      </c>
      <c r="C23" s="4">
        <f>Data!J23</f>
        <v>498</v>
      </c>
      <c r="D23" s="4">
        <f>Data!K23</f>
        <v>5</v>
      </c>
      <c r="E23" s="4">
        <f>Data!L23</f>
        <v>0</v>
      </c>
      <c r="F23" s="4">
        <f>Data!M23</f>
        <v>0</v>
      </c>
    </row>
    <row r="24" spans="1:6" x14ac:dyDescent="0.25">
      <c r="A24" s="3" t="s">
        <v>43</v>
      </c>
      <c r="B24" s="3" t="s">
        <v>42</v>
      </c>
      <c r="C24" s="4">
        <f>Data!J24</f>
        <v>888</v>
      </c>
      <c r="D24" s="4">
        <f>Data!K24</f>
        <v>531</v>
      </c>
      <c r="E24" s="4">
        <f>Data!L24</f>
        <v>327</v>
      </c>
      <c r="F24" s="4">
        <f>Data!M24</f>
        <v>0</v>
      </c>
    </row>
    <row r="25" spans="1:6" x14ac:dyDescent="0.25">
      <c r="A25" s="3" t="s">
        <v>45</v>
      </c>
      <c r="B25" s="3" t="s">
        <v>44</v>
      </c>
      <c r="C25" s="4">
        <f>Data!J25</f>
        <v>1058</v>
      </c>
      <c r="D25" s="4">
        <f>Data!K25</f>
        <v>456</v>
      </c>
      <c r="E25" s="4">
        <f>Data!L25</f>
        <v>94</v>
      </c>
      <c r="F25" s="4">
        <f>Data!M25</f>
        <v>0</v>
      </c>
    </row>
    <row r="26" spans="1:6" x14ac:dyDescent="0.25">
      <c r="A26" s="3" t="s">
        <v>47</v>
      </c>
      <c r="B26" s="3" t="s">
        <v>46</v>
      </c>
      <c r="C26" s="4">
        <f>Data!J26</f>
        <v>1425</v>
      </c>
      <c r="D26" s="4">
        <f>Data!K26</f>
        <v>579</v>
      </c>
      <c r="E26" s="4">
        <f>Data!L26</f>
        <v>101</v>
      </c>
      <c r="F26" s="4">
        <f>Data!M26</f>
        <v>0</v>
      </c>
    </row>
    <row r="27" spans="1:6" x14ac:dyDescent="0.25">
      <c r="A27" s="3" t="s">
        <v>49</v>
      </c>
      <c r="B27" s="3" t="s">
        <v>48</v>
      </c>
      <c r="C27" s="4">
        <f>Data!J27</f>
        <v>3205</v>
      </c>
      <c r="D27" s="4">
        <f>Data!K27</f>
        <v>2811</v>
      </c>
      <c r="E27" s="4">
        <f>Data!L27</f>
        <v>10217</v>
      </c>
      <c r="F27" s="4">
        <f>Data!M27</f>
        <v>1417</v>
      </c>
    </row>
    <row r="28" spans="1:6" x14ac:dyDescent="0.25">
      <c r="A28" s="3" t="s">
        <v>51</v>
      </c>
      <c r="B28" s="3" t="s">
        <v>50</v>
      </c>
      <c r="C28" s="4">
        <f>Data!J28</f>
        <v>630</v>
      </c>
      <c r="D28" s="4">
        <f>Data!K28</f>
        <v>0</v>
      </c>
      <c r="E28" s="4">
        <f>Data!L28</f>
        <v>2</v>
      </c>
      <c r="F28" s="4">
        <f>Data!M28</f>
        <v>0</v>
      </c>
    </row>
    <row r="29" spans="1:6" x14ac:dyDescent="0.25">
      <c r="A29" s="3" t="s">
        <v>53</v>
      </c>
      <c r="B29" s="3" t="s">
        <v>52</v>
      </c>
      <c r="C29" s="4">
        <f>Data!J29</f>
        <v>5361</v>
      </c>
      <c r="D29" s="4">
        <f>Data!K29</f>
        <v>4837</v>
      </c>
      <c r="E29" s="4">
        <f>Data!L29</f>
        <v>614</v>
      </c>
      <c r="F29" s="4">
        <f>Data!M29</f>
        <v>0</v>
      </c>
    </row>
    <row r="30" spans="1:6" x14ac:dyDescent="0.25">
      <c r="A30" s="3" t="s">
        <v>55</v>
      </c>
      <c r="B30" s="3" t="s">
        <v>54</v>
      </c>
      <c r="C30" s="4">
        <f>Data!J30</f>
        <v>0</v>
      </c>
      <c r="D30" s="4">
        <f>Data!K30</f>
        <v>0</v>
      </c>
      <c r="E30" s="4">
        <f>Data!L30</f>
        <v>0</v>
      </c>
      <c r="F30" s="4">
        <f>Data!M30</f>
        <v>0</v>
      </c>
    </row>
    <row r="31" spans="1:6" x14ac:dyDescent="0.25">
      <c r="A31" s="3" t="s">
        <v>57</v>
      </c>
      <c r="B31" s="3" t="s">
        <v>56</v>
      </c>
      <c r="C31" s="4">
        <f>Data!J31</f>
        <v>642</v>
      </c>
      <c r="D31" s="4">
        <f>Data!K31</f>
        <v>172</v>
      </c>
      <c r="E31" s="4">
        <f>Data!L31</f>
        <v>17</v>
      </c>
      <c r="F31" s="4">
        <f>Data!M31</f>
        <v>0</v>
      </c>
    </row>
    <row r="32" spans="1:6" x14ac:dyDescent="0.25">
      <c r="A32" s="3" t="s">
        <v>59</v>
      </c>
      <c r="B32" s="3" t="s">
        <v>58</v>
      </c>
      <c r="C32" s="4">
        <f>Data!J32</f>
        <v>1497</v>
      </c>
      <c r="D32" s="4">
        <f>Data!K32</f>
        <v>705</v>
      </c>
      <c r="E32" s="4">
        <f>Data!L32</f>
        <v>363</v>
      </c>
      <c r="F32" s="4">
        <f>Data!M32</f>
        <v>0</v>
      </c>
    </row>
    <row r="33" spans="1:6" x14ac:dyDescent="0.25">
      <c r="A33" s="3" t="s">
        <v>61</v>
      </c>
      <c r="B33" s="3" t="s">
        <v>60</v>
      </c>
      <c r="C33" s="4">
        <f>Data!J33</f>
        <v>599</v>
      </c>
      <c r="D33" s="4">
        <f>Data!K33</f>
        <v>389</v>
      </c>
      <c r="E33" s="4">
        <f>Data!L33</f>
        <v>23</v>
      </c>
      <c r="F33" s="4">
        <f>Data!M33</f>
        <v>0</v>
      </c>
    </row>
    <row r="34" spans="1:6" x14ac:dyDescent="0.25">
      <c r="A34" s="3" t="s">
        <v>63</v>
      </c>
      <c r="B34" s="3" t="s">
        <v>62</v>
      </c>
      <c r="C34" s="4">
        <f>Data!J34</f>
        <v>932</v>
      </c>
      <c r="D34" s="4">
        <f>Data!K34</f>
        <v>813</v>
      </c>
      <c r="E34" s="4">
        <f>Data!L34</f>
        <v>75</v>
      </c>
      <c r="F34" s="4">
        <f>Data!M34</f>
        <v>0</v>
      </c>
    </row>
    <row r="35" spans="1:6" x14ac:dyDescent="0.25">
      <c r="A35" s="3" t="s">
        <v>65</v>
      </c>
      <c r="B35" s="3" t="s">
        <v>64</v>
      </c>
      <c r="C35" s="4">
        <f>Data!J35</f>
        <v>717</v>
      </c>
      <c r="D35" s="4">
        <f>Data!K35</f>
        <v>868</v>
      </c>
      <c r="E35" s="4">
        <f>Data!L35</f>
        <v>227</v>
      </c>
      <c r="F35" s="4">
        <f>Data!M35</f>
        <v>0</v>
      </c>
    </row>
    <row r="36" spans="1:6" x14ac:dyDescent="0.25">
      <c r="A36" s="3" t="s">
        <v>67</v>
      </c>
      <c r="B36" s="3" t="s">
        <v>66</v>
      </c>
      <c r="C36" s="4">
        <f>Data!J36</f>
        <v>10350</v>
      </c>
      <c r="D36" s="4">
        <f>Data!K36</f>
        <v>3640</v>
      </c>
      <c r="E36" s="4">
        <f>Data!L36</f>
        <v>898</v>
      </c>
      <c r="F36" s="4">
        <f>Data!M36</f>
        <v>2</v>
      </c>
    </row>
    <row r="37" spans="1:6" x14ac:dyDescent="0.25">
      <c r="A37" s="3" t="s">
        <v>69</v>
      </c>
      <c r="B37" s="3" t="s">
        <v>68</v>
      </c>
      <c r="C37" s="4">
        <f>Data!J37</f>
        <v>1546</v>
      </c>
      <c r="D37" s="4">
        <f>Data!K37</f>
        <v>772</v>
      </c>
      <c r="E37" s="4">
        <f>Data!L37</f>
        <v>581</v>
      </c>
      <c r="F37" s="4">
        <f>Data!M37</f>
        <v>229</v>
      </c>
    </row>
    <row r="38" spans="1:6" x14ac:dyDescent="0.25">
      <c r="A38" s="3" t="s">
        <v>71</v>
      </c>
      <c r="B38" s="3" t="s">
        <v>70</v>
      </c>
      <c r="C38" s="4">
        <f>Data!J38</f>
        <v>35</v>
      </c>
      <c r="D38" s="4">
        <f>Data!K38</f>
        <v>3</v>
      </c>
      <c r="E38" s="4">
        <f>Data!L38</f>
        <v>0</v>
      </c>
      <c r="F38" s="4">
        <f>Data!M38</f>
        <v>0</v>
      </c>
    </row>
    <row r="39" spans="1:6" x14ac:dyDescent="0.25">
      <c r="A39" s="3" t="s">
        <v>73</v>
      </c>
      <c r="B39" s="3" t="s">
        <v>72</v>
      </c>
      <c r="C39" s="4">
        <f>Data!J39</f>
        <v>9145</v>
      </c>
      <c r="D39" s="4">
        <f>Data!K39</f>
        <v>1016</v>
      </c>
      <c r="E39" s="4">
        <f>Data!L39</f>
        <v>498</v>
      </c>
      <c r="F39" s="4">
        <f>Data!M39</f>
        <v>0</v>
      </c>
    </row>
    <row r="40" spans="1:6" x14ac:dyDescent="0.25">
      <c r="A40" s="3" t="s">
        <v>75</v>
      </c>
      <c r="B40" s="3" t="s">
        <v>74</v>
      </c>
      <c r="C40" s="4">
        <f>Data!J40</f>
        <v>1491</v>
      </c>
      <c r="D40" s="4">
        <f>Data!K40</f>
        <v>228</v>
      </c>
      <c r="E40" s="4">
        <f>Data!L40</f>
        <v>57</v>
      </c>
      <c r="F40" s="4">
        <f>Data!M40</f>
        <v>0</v>
      </c>
    </row>
    <row r="41" spans="1:6" x14ac:dyDescent="0.25">
      <c r="A41" s="3" t="s">
        <v>77</v>
      </c>
      <c r="B41" s="3" t="s">
        <v>76</v>
      </c>
      <c r="C41" s="4">
        <f>Data!J41</f>
        <v>1370</v>
      </c>
      <c r="D41" s="4">
        <f>Data!K41</f>
        <v>487</v>
      </c>
      <c r="E41" s="4">
        <f>Data!L41</f>
        <v>75</v>
      </c>
      <c r="F41" s="4">
        <f>Data!M41</f>
        <v>0</v>
      </c>
    </row>
    <row r="42" spans="1:6" x14ac:dyDescent="0.25">
      <c r="A42" s="3" t="s">
        <v>79</v>
      </c>
      <c r="B42" s="3" t="s">
        <v>78</v>
      </c>
      <c r="C42" s="4">
        <f>Data!J42</f>
        <v>9822</v>
      </c>
      <c r="D42" s="4">
        <f>Data!K42</f>
        <v>1850</v>
      </c>
      <c r="E42" s="4">
        <f>Data!L42</f>
        <v>379</v>
      </c>
      <c r="F42" s="4">
        <f>Data!M42</f>
        <v>0</v>
      </c>
    </row>
    <row r="43" spans="1:6" x14ac:dyDescent="0.25">
      <c r="A43" s="3" t="s">
        <v>81</v>
      </c>
      <c r="B43" s="3" t="s">
        <v>80</v>
      </c>
      <c r="C43" s="4">
        <f>Data!J43</f>
        <v>0</v>
      </c>
      <c r="D43" s="4">
        <f>Data!K43</f>
        <v>0</v>
      </c>
      <c r="E43" s="4">
        <f>Data!L43</f>
        <v>0</v>
      </c>
      <c r="F43" s="4">
        <f>Data!M43</f>
        <v>0</v>
      </c>
    </row>
    <row r="44" spans="1:6" x14ac:dyDescent="0.25">
      <c r="A44" s="3" t="s">
        <v>83</v>
      </c>
      <c r="B44" s="3" t="s">
        <v>82</v>
      </c>
      <c r="C44" s="4">
        <f>Data!J44</f>
        <v>1408</v>
      </c>
      <c r="D44" s="4">
        <f>Data!K44</f>
        <v>1132</v>
      </c>
      <c r="E44" s="4">
        <f>Data!L44</f>
        <v>465</v>
      </c>
      <c r="F44" s="4">
        <f>Data!M44</f>
        <v>238</v>
      </c>
    </row>
    <row r="45" spans="1:6" x14ac:dyDescent="0.25">
      <c r="A45" s="3" t="s">
        <v>85</v>
      </c>
      <c r="B45" s="3" t="s">
        <v>84</v>
      </c>
      <c r="C45" s="4">
        <f>Data!J45</f>
        <v>367</v>
      </c>
      <c r="D45" s="4">
        <f>Data!K45</f>
        <v>350</v>
      </c>
      <c r="E45" s="4">
        <f>Data!L45</f>
        <v>158</v>
      </c>
      <c r="F45" s="4">
        <f>Data!M45</f>
        <v>0</v>
      </c>
    </row>
    <row r="46" spans="1:6" x14ac:dyDescent="0.25">
      <c r="A46" s="3" t="s">
        <v>87</v>
      </c>
      <c r="B46" s="3" t="s">
        <v>86</v>
      </c>
      <c r="C46" s="4">
        <f>Data!J46</f>
        <v>3307</v>
      </c>
      <c r="D46" s="4">
        <f>Data!K46</f>
        <v>965</v>
      </c>
      <c r="E46" s="4">
        <f>Data!L46</f>
        <v>396</v>
      </c>
      <c r="F46" s="4">
        <f>Data!M46</f>
        <v>13</v>
      </c>
    </row>
    <row r="47" spans="1:6" x14ac:dyDescent="0.25">
      <c r="A47" s="3" t="s">
        <v>89</v>
      </c>
      <c r="B47" s="3" t="s">
        <v>88</v>
      </c>
      <c r="C47" s="4">
        <f>Data!J47</f>
        <v>6369</v>
      </c>
      <c r="D47" s="4">
        <f>Data!K47</f>
        <v>2363</v>
      </c>
      <c r="E47" s="4">
        <f>Data!L47</f>
        <v>953</v>
      </c>
      <c r="F47" s="4">
        <f>Data!M47</f>
        <v>34</v>
      </c>
    </row>
    <row r="48" spans="1:6" x14ac:dyDescent="0.25">
      <c r="A48" s="3" t="s">
        <v>91</v>
      </c>
      <c r="B48" s="3" t="s">
        <v>90</v>
      </c>
      <c r="C48" s="4">
        <f>Data!J48</f>
        <v>2170</v>
      </c>
      <c r="D48" s="4">
        <f>Data!K48</f>
        <v>943</v>
      </c>
      <c r="E48" s="4">
        <f>Data!L48</f>
        <v>627</v>
      </c>
      <c r="F48" s="4">
        <f>Data!M48</f>
        <v>128</v>
      </c>
    </row>
    <row r="49" spans="1:6" x14ac:dyDescent="0.25">
      <c r="A49" s="3" t="s">
        <v>93</v>
      </c>
      <c r="B49" s="3" t="s">
        <v>92</v>
      </c>
      <c r="C49" s="4">
        <f>Data!J49</f>
        <v>73</v>
      </c>
      <c r="D49" s="4">
        <f>Data!K49</f>
        <v>63</v>
      </c>
      <c r="E49" s="4">
        <f>Data!L49</f>
        <v>0</v>
      </c>
      <c r="F49" s="4">
        <f>Data!M49</f>
        <v>0</v>
      </c>
    </row>
    <row r="50" spans="1:6" x14ac:dyDescent="0.25">
      <c r="A50" s="3" t="s">
        <v>95</v>
      </c>
      <c r="B50" s="3" t="s">
        <v>94</v>
      </c>
      <c r="C50" s="4">
        <f>Data!J50</f>
        <v>7314</v>
      </c>
      <c r="D50" s="4">
        <f>Data!K50</f>
        <v>4011</v>
      </c>
      <c r="E50" s="4">
        <f>Data!L50</f>
        <v>1855</v>
      </c>
      <c r="F50" s="4">
        <f>Data!M50</f>
        <v>130</v>
      </c>
    </row>
    <row r="51" spans="1:6" x14ac:dyDescent="0.25">
      <c r="A51" s="3" t="s">
        <v>97</v>
      </c>
      <c r="B51" s="3" t="s">
        <v>96</v>
      </c>
      <c r="C51" s="4">
        <f>Data!J51</f>
        <v>1078</v>
      </c>
      <c r="D51" s="4">
        <f>Data!K51</f>
        <v>760</v>
      </c>
      <c r="E51" s="4">
        <f>Data!L51</f>
        <v>223</v>
      </c>
      <c r="F51" s="4">
        <f>Data!M51</f>
        <v>21</v>
      </c>
    </row>
    <row r="52" spans="1:6" x14ac:dyDescent="0.25">
      <c r="A52" s="3" t="s">
        <v>99</v>
      </c>
      <c r="B52" s="3" t="s">
        <v>98</v>
      </c>
      <c r="C52" s="4">
        <f>Data!J52</f>
        <v>1782</v>
      </c>
      <c r="D52" s="4">
        <f>Data!K52</f>
        <v>3099</v>
      </c>
      <c r="E52" s="4">
        <f>Data!L52</f>
        <v>2939</v>
      </c>
      <c r="F52" s="4">
        <f>Data!M52</f>
        <v>0</v>
      </c>
    </row>
    <row r="53" spans="1:6" x14ac:dyDescent="0.25">
      <c r="A53" s="3" t="s">
        <v>101</v>
      </c>
      <c r="B53" s="3" t="s">
        <v>100</v>
      </c>
      <c r="C53" s="4">
        <f>Data!J53</f>
        <v>2588</v>
      </c>
      <c r="D53" s="4">
        <f>Data!K53</f>
        <v>649</v>
      </c>
      <c r="E53" s="4">
        <f>Data!L53</f>
        <v>150</v>
      </c>
      <c r="F53" s="4">
        <f>Data!M53</f>
        <v>0</v>
      </c>
    </row>
    <row r="54" spans="1:6" x14ac:dyDescent="0.25">
      <c r="A54" s="3" t="s">
        <v>103</v>
      </c>
      <c r="B54" s="3" t="s">
        <v>102</v>
      </c>
      <c r="C54" s="4">
        <f>Data!J54</f>
        <v>236</v>
      </c>
      <c r="D54" s="4">
        <f>Data!K54</f>
        <v>2</v>
      </c>
      <c r="E54" s="4">
        <f>Data!L54</f>
        <v>0</v>
      </c>
      <c r="F54" s="4">
        <f>Data!M54</f>
        <v>0</v>
      </c>
    </row>
    <row r="55" spans="1:6" ht="15" customHeight="1" x14ac:dyDescent="0.25">
      <c r="A55" s="85" t="s">
        <v>192</v>
      </c>
      <c r="B55" s="86"/>
      <c r="C55" s="86"/>
      <c r="D55" s="86"/>
      <c r="E55" s="86"/>
      <c r="F55" s="87"/>
    </row>
    <row r="56" spans="1:6" x14ac:dyDescent="0.25">
      <c r="A56" s="88"/>
      <c r="B56" s="89"/>
      <c r="C56" s="89"/>
      <c r="D56" s="89"/>
      <c r="E56" s="89"/>
      <c r="F56" s="90"/>
    </row>
    <row r="57" spans="1:6" x14ac:dyDescent="0.25">
      <c r="A57" s="88"/>
      <c r="B57" s="89"/>
      <c r="C57" s="89"/>
      <c r="D57" s="89"/>
      <c r="E57" s="89"/>
      <c r="F57" s="90"/>
    </row>
    <row r="58" spans="1:6" x14ac:dyDescent="0.25">
      <c r="A58" s="91"/>
      <c r="B58" s="92"/>
      <c r="C58" s="92"/>
      <c r="D58" s="92"/>
      <c r="E58" s="92"/>
      <c r="F58" s="93"/>
    </row>
  </sheetData>
  <mergeCells count="2">
    <mergeCell ref="A1:F1"/>
    <mergeCell ref="A55:F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Digest 2013 Table 319.10</vt:lpstr>
      <vt:lpstr>1 Enroll.TwoYear</vt:lpstr>
      <vt:lpstr>Data</vt:lpstr>
      <vt:lpstr>Degrees - Public</vt:lpstr>
      <vt:lpstr>Degrees - Public Normalized</vt:lpstr>
      <vt:lpstr>Degrees - Private Nonprofit</vt:lpstr>
      <vt:lpstr>Degrees - Private For-Profit</vt:lpstr>
      <vt:lpstr>'Digest 2013 Table 319.10'!Print_Area</vt:lpstr>
      <vt:lpstr>'Digest 2013 Table 319.10'!Print_Area_MI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2016-02-10T17:32:34Z</dcterms:created>
  <dcterms:modified xsi:type="dcterms:W3CDTF">2016-06-30T14:38:20Z</dcterms:modified>
</cp:coreProperties>
</file>