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10" windowWidth="10215" windowHeight="8130"/>
  </bookViews>
  <sheets>
    <sheet name="Count by Area Median Income" sheetId="2" r:id="rId1"/>
  </sheets>
  <calcPr calcId="145621"/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4" i="2"/>
  <c r="I5" i="2"/>
  <c r="J5" i="2" s="1"/>
  <c r="L5" i="2"/>
  <c r="M5" i="2"/>
  <c r="N5" i="2"/>
  <c r="I6" i="2"/>
  <c r="J6" i="2"/>
  <c r="K6" i="2"/>
  <c r="L6" i="2"/>
  <c r="M6" i="2"/>
  <c r="N6" i="2"/>
  <c r="I7" i="2"/>
  <c r="M7" i="2" s="1"/>
  <c r="J7" i="2"/>
  <c r="I8" i="2"/>
  <c r="M8" i="2" s="1"/>
  <c r="J8" i="2"/>
  <c r="K8" i="2"/>
  <c r="L8" i="2"/>
  <c r="I9" i="2"/>
  <c r="J9" i="2" s="1"/>
  <c r="K9" i="2"/>
  <c r="L9" i="2"/>
  <c r="M9" i="2"/>
  <c r="N9" i="2"/>
  <c r="I10" i="2"/>
  <c r="J10" i="2"/>
  <c r="K10" i="2"/>
  <c r="L10" i="2"/>
  <c r="M10" i="2"/>
  <c r="N10" i="2"/>
  <c r="I11" i="2"/>
  <c r="M11" i="2" s="1"/>
  <c r="J11" i="2"/>
  <c r="I12" i="2"/>
  <c r="M12" i="2" s="1"/>
  <c r="J12" i="2"/>
  <c r="K12" i="2"/>
  <c r="L12" i="2"/>
  <c r="I13" i="2"/>
  <c r="J13" i="2" s="1"/>
  <c r="K13" i="2"/>
  <c r="L13" i="2"/>
  <c r="M13" i="2"/>
  <c r="N13" i="2"/>
  <c r="I14" i="2"/>
  <c r="J14" i="2"/>
  <c r="K14" i="2"/>
  <c r="L14" i="2"/>
  <c r="M14" i="2"/>
  <c r="N14" i="2"/>
  <c r="I15" i="2"/>
  <c r="M15" i="2" s="1"/>
  <c r="J15" i="2"/>
  <c r="I16" i="2"/>
  <c r="M16" i="2" s="1"/>
  <c r="J16" i="2"/>
  <c r="K16" i="2"/>
  <c r="L16" i="2"/>
  <c r="I17" i="2"/>
  <c r="J17" i="2" s="1"/>
  <c r="K17" i="2"/>
  <c r="L17" i="2"/>
  <c r="M17" i="2"/>
  <c r="N17" i="2"/>
  <c r="I18" i="2"/>
  <c r="J18" i="2"/>
  <c r="K18" i="2"/>
  <c r="L18" i="2"/>
  <c r="M18" i="2"/>
  <c r="N18" i="2"/>
  <c r="I19" i="2"/>
  <c r="M19" i="2" s="1"/>
  <c r="J19" i="2"/>
  <c r="I20" i="2"/>
  <c r="M20" i="2" s="1"/>
  <c r="J20" i="2"/>
  <c r="K20" i="2"/>
  <c r="L20" i="2"/>
  <c r="I21" i="2"/>
  <c r="J21" i="2" s="1"/>
  <c r="K21" i="2"/>
  <c r="L21" i="2"/>
  <c r="M21" i="2"/>
  <c r="N21" i="2"/>
  <c r="I22" i="2"/>
  <c r="J22" i="2"/>
  <c r="K22" i="2"/>
  <c r="L22" i="2"/>
  <c r="M22" i="2"/>
  <c r="N22" i="2"/>
  <c r="I23" i="2"/>
  <c r="M23" i="2" s="1"/>
  <c r="J23" i="2"/>
  <c r="I24" i="2"/>
  <c r="M24" i="2" s="1"/>
  <c r="J24" i="2"/>
  <c r="K24" i="2"/>
  <c r="L24" i="2"/>
  <c r="I25" i="2"/>
  <c r="J25" i="2" s="1"/>
  <c r="K25" i="2"/>
  <c r="L25" i="2"/>
  <c r="M25" i="2"/>
  <c r="N25" i="2"/>
  <c r="I26" i="2"/>
  <c r="J26" i="2"/>
  <c r="K26" i="2"/>
  <c r="L26" i="2"/>
  <c r="M26" i="2"/>
  <c r="N26" i="2"/>
  <c r="I27" i="2"/>
  <c r="N27" i="2" s="1"/>
  <c r="J27" i="2"/>
  <c r="I28" i="2"/>
  <c r="M28" i="2" s="1"/>
  <c r="J28" i="2"/>
  <c r="K28" i="2"/>
  <c r="L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N31" i="2" s="1"/>
  <c r="J31" i="2"/>
  <c r="I32" i="2"/>
  <c r="M32" i="2" s="1"/>
  <c r="J32" i="2"/>
  <c r="K32" i="2"/>
  <c r="L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N35" i="2" s="1"/>
  <c r="J35" i="2"/>
  <c r="I36" i="2"/>
  <c r="M36" i="2" s="1"/>
  <c r="J36" i="2"/>
  <c r="K36" i="2"/>
  <c r="L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N39" i="2" s="1"/>
  <c r="J39" i="2"/>
  <c r="I40" i="2"/>
  <c r="M40" i="2" s="1"/>
  <c r="J40" i="2"/>
  <c r="K40" i="2"/>
  <c r="L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K43" i="2" s="1"/>
  <c r="J43" i="2"/>
  <c r="I44" i="2"/>
  <c r="M44" i="2" s="1"/>
  <c r="J44" i="2"/>
  <c r="K44" i="2"/>
  <c r="L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K47" i="2" s="1"/>
  <c r="J47" i="2"/>
  <c r="I48" i="2"/>
  <c r="M48" i="2" s="1"/>
  <c r="J48" i="2"/>
  <c r="K48" i="2"/>
  <c r="L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N51" i="2" s="1"/>
  <c r="J51" i="2"/>
  <c r="I52" i="2"/>
  <c r="M52" i="2" s="1"/>
  <c r="J52" i="2"/>
  <c r="K52" i="2"/>
  <c r="L52" i="2"/>
  <c r="I53" i="2"/>
  <c r="J53" i="2"/>
  <c r="K53" i="2"/>
  <c r="L53" i="2"/>
  <c r="M53" i="2"/>
  <c r="N53" i="2"/>
  <c r="I54" i="2"/>
  <c r="J54" i="2"/>
  <c r="K54" i="2"/>
  <c r="L54" i="2"/>
  <c r="M54" i="2"/>
  <c r="N54" i="2"/>
  <c r="K4" i="2"/>
  <c r="L4" i="2"/>
  <c r="M4" i="2"/>
  <c r="N4" i="2"/>
  <c r="J4" i="2"/>
  <c r="I4" i="2"/>
  <c r="N47" i="2" l="1"/>
  <c r="N43" i="2"/>
  <c r="M51" i="2"/>
  <c r="M47" i="2"/>
  <c r="M43" i="2"/>
  <c r="M39" i="2"/>
  <c r="M35" i="2"/>
  <c r="M31" i="2"/>
  <c r="M27" i="2"/>
  <c r="N52" i="2"/>
  <c r="L51" i="2"/>
  <c r="N48" i="2"/>
  <c r="L47" i="2"/>
  <c r="N44" i="2"/>
  <c r="L43" i="2"/>
  <c r="N40" i="2"/>
  <c r="L39" i="2"/>
  <c r="N36" i="2"/>
  <c r="L35" i="2"/>
  <c r="N32" i="2"/>
  <c r="L31" i="2"/>
  <c r="N28" i="2"/>
  <c r="L27" i="2"/>
  <c r="N24" i="2"/>
  <c r="L23" i="2"/>
  <c r="N20" i="2"/>
  <c r="L19" i="2"/>
  <c r="N16" i="2"/>
  <c r="L15" i="2"/>
  <c r="N12" i="2"/>
  <c r="L11" i="2"/>
  <c r="N8" i="2"/>
  <c r="L7" i="2"/>
  <c r="K51" i="2"/>
  <c r="K39" i="2"/>
  <c r="K35" i="2"/>
  <c r="K31" i="2"/>
  <c r="K27" i="2"/>
  <c r="K23" i="2"/>
  <c r="K19" i="2"/>
  <c r="K15" i="2"/>
  <c r="K11" i="2"/>
  <c r="K7" i="2"/>
  <c r="K5" i="2"/>
  <c r="N23" i="2"/>
  <c r="N19" i="2"/>
  <c r="N15" i="2"/>
  <c r="N11" i="2"/>
  <c r="N7" i="2"/>
</calcChain>
</file>

<file path=xl/sharedStrings.xml><?xml version="1.0" encoding="utf-8"?>
<sst xmlns="http://schemas.openxmlformats.org/spreadsheetml/2006/main" count="125" uniqueCount="116">
  <si>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</si>
  <si>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</si>
  <si>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</si>
  <si>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</si>
  <si>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</si>
  <si>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</si>
  <si>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</si>
  <si>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</si>
  <si>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</si>
  <si>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</si>
  <si>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</si>
  <si>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</si>
  <si>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</si>
  <si>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</si>
  <si>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</si>
  <si>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</si>
  <si>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</si>
  <si>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</si>
  <si>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</si>
  <si>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</si>
  <si>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</si>
  <si>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</si>
  <si>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</si>
  <si>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</si>
  <si>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</si>
  <si>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</si>
  <si>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</si>
  <si>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</si>
  <si>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</si>
  <si>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</si>
  <si>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</si>
  <si>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</si>
  <si>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</si>
  <si>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</si>
  <si>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</si>
  <si>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</si>
  <si>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</si>
  <si>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</si>
  <si>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</si>
  <si>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</si>
  <si>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</si>
  <si>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</si>
  <si>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</si>
  <si>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</si>
  <si>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</si>
  <si>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</si>
  <si>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</si>
  <si>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</si>
  <si>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</si>
  <si>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</si>
  <si>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</si>
  <si>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Extremely low (0-30% AMI)</t>
  </si>
  <si>
    <t>High (over 120%)</t>
  </si>
  <si>
    <t>Low (51-80%)</t>
  </si>
  <si>
    <t>Middle (81-120%)</t>
  </si>
  <si>
    <t>Very low (31-50%)</t>
  </si>
  <si>
    <t>State</t>
  </si>
  <si>
    <t>Acronym</t>
  </si>
  <si>
    <t>United States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</si>
  <si>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</si>
  <si>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</si>
  <si>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</si>
  <si>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</si>
  <si>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</si>
  <si>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</si>
  <si>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</si>
  <si>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</si>
  <si>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</si>
  <si>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</si>
  <si>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</si>
  <si>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</si>
  <si>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</si>
  <si>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</si>
  <si>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</si>
  <si>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</si>
  <si>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</si>
  <si>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</si>
  <si>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</si>
  <si>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</si>
  <si>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</si>
  <si>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</si>
  <si>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</si>
  <si>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</si>
  <si>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</si>
  <si>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</si>
  <si>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</si>
  <si>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</si>
  <si>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</si>
  <si>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</si>
  <si>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</si>
  <si>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</si>
  <si>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</si>
  <si>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</si>
  <si>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</si>
  <si>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</si>
  <si>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</si>
  <si>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</si>
  <si>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</si>
  <si>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</si>
  <si>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</si>
  <si>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</si>
  <si>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</si>
  <si>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</si>
  <si>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</si>
  <si>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</si>
  <si>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</si>
  <si>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</si>
  <si>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</si>
  <si>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</si>
  <si>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</si>
  <si>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</si>
  <si>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Table 1 - Count of Individuals by Area Median Income</t>
  </si>
  <si>
    <t>.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</si>
  <si>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 Urban Institute Housing Finance Policy Center Calculations based on US Census American Community Survey 3-Year PUMS. For additional information on HFPC calculations, see: http://www.urban.org/research/publication/housing-affordability-gap-extremely-low-income-renters-2013/view/full_report </t>
    </r>
  </si>
  <si>
    <t>E+V</t>
  </si>
  <si>
    <t>L+M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</si>
</sst>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164" fontId="0" fillId="0" borderId="6" xfId="1" applyNumberFormat="1" applyFont="1" applyBorder="1"/>
    <xf numFmtId="0" fontId="5" fillId="0" borderId="4" xfId="0" applyFont="1" applyBorder="1" applyAlignment="1">
      <alignment wrapText="1"/>
    </xf>
    <xf numFmtId="164" fontId="4" fillId="0" borderId="5" xfId="1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0" fontId="5" fillId="0" borderId="1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Q3" sqref="P3:Q3"/>
    </sheetView>
  </sheetViews>
  <sheetFormatPr defaultRowHeight="15"/>
  <cols>
    <col min="1" max="1" width="18.7109375" bestFit="1" customWidth="1"/>
    <col min="3" max="3" width="15" customWidth="1"/>
    <col min="4" max="4" width="10.5703125" bestFit="1" customWidth="1"/>
    <col min="5" max="5" width="12.7109375" customWidth="1"/>
    <col min="6" max="6" width="16.28515625" customWidth="1"/>
    <col min="7" max="7" width="11.42578125" customWidth="1"/>
    <col min="9" max="9" width="10.5703125" bestFit="1" customWidth="1"/>
  </cols>
  <sheetData>
    <row r="1" spans="1:17" ht="15" customHeight="1">
      <c r="A1" s="7" t="s">
        <v>111</v>
      </c>
      <c r="B1" s="8"/>
      <c r="C1" s="8"/>
      <c r="D1" s="8"/>
      <c r="E1" s="8"/>
      <c r="F1" s="8"/>
      <c r="G1" s="9"/>
    </row>
    <row r="2" spans="1:17" ht="60">
      <c r="A2" s="1" t="s">
        <v>56</v>
      </c>
      <c r="B2" s="1" t="s">
        <v>57</v>
      </c>
      <c r="C2" s="5" t="s">
        <v>51</v>
      </c>
      <c r="D2" s="5" t="s">
        <v>55</v>
      </c>
      <c r="E2" s="5" t="s">
        <v>53</v>
      </c>
      <c r="F2" s="5" t="s">
        <v>54</v>
      </c>
      <c r="G2" s="5" t="s">
        <v>52</v>
      </c>
      <c r="J2" s="5" t="s">
        <v>51</v>
      </c>
      <c r="K2" s="5" t="s">
        <v>55</v>
      </c>
      <c r="L2" s="5" t="s">
        <v>53</v>
      </c>
      <c r="M2" s="5" t="s">
        <v>54</v>
      </c>
      <c r="N2" s="5" t="s">
        <v>52</v>
      </c>
      <c r="P2" s="22" t="s">
        <v>114</v>
      </c>
      <c r="Q2" s="22" t="s">
        <v>115</v>
      </c>
    </row>
    <row r="3" spans="1:17">
      <c r="A3" s="2" t="s">
        <v>58</v>
      </c>
      <c r="B3" s="2" t="s">
        <v>59</v>
      </c>
      <c r="C3" s="6" t="s">
        <v>112</v>
      </c>
      <c r="D3" s="6" t="s">
        <v>112</v>
      </c>
      <c r="E3" s="6" t="s">
        <v>112</v>
      </c>
      <c r="F3" s="6" t="s">
        <v>112</v>
      </c>
      <c r="G3" s="6" t="s">
        <v>112</v>
      </c>
      <c r="P3" s="21"/>
      <c r="Q3" s="21"/>
    </row>
    <row r="4" spans="1:17">
      <c r="A4" s="3" t="s">
        <v>0</v>
      </c>
      <c r="B4" s="3" t="s">
        <v>60</v>
      </c>
      <c r="C4" s="4">
        <v>157489.1708984375</v>
      </c>
      <c r="D4" s="4">
        <v>104345.50897216797</v>
      </c>
      <c r="E4" s="4">
        <v>109086.35404968262</v>
      </c>
      <c r="F4" s="4">
        <v>84582.365768432617</v>
      </c>
      <c r="G4" s="4">
        <v>88755.071487426758</v>
      </c>
      <c r="I4" s="19">
        <f>SUM(C4:G4)</f>
        <v>544258.47117614746</v>
      </c>
      <c r="J4" s="20">
        <f>C4/$I4</f>
        <v>0.2893646663102955</v>
      </c>
      <c r="K4" s="20">
        <f t="shared" ref="K4:O4" si="0">D4/$I4</f>
        <v>0.19172050505098504</v>
      </c>
      <c r="L4" s="20">
        <f t="shared" si="0"/>
        <v>0.20043115509795562</v>
      </c>
      <c r="M4" s="20">
        <f t="shared" si="0"/>
        <v>0.15540845066802425</v>
      </c>
      <c r="N4" s="20">
        <f t="shared" si="0"/>
        <v>0.16307522287273957</v>
      </c>
      <c r="P4" s="21">
        <f>K4+J4</f>
        <v>0.48108517136128054</v>
      </c>
      <c r="Q4" s="21">
        <f>L4+M4</f>
        <v>0.35583960576597984</v>
      </c>
    </row>
    <row r="5" spans="1:17">
      <c r="A5" s="3" t="s">
        <v>1</v>
      </c>
      <c r="B5" s="3" t="s">
        <v>61</v>
      </c>
      <c r="C5" s="4">
        <v>14813.624816894531</v>
      </c>
      <c r="D5" s="4">
        <v>12444.577880859375</v>
      </c>
      <c r="E5" s="4">
        <v>14872.569885253906</v>
      </c>
      <c r="F5" s="4">
        <v>19089.127319335938</v>
      </c>
      <c r="G5" s="4">
        <v>14314.714111328125</v>
      </c>
      <c r="I5" s="19">
        <f t="shared" ref="I5:I54" si="1">SUM(C5:G5)</f>
        <v>75534.614013671875</v>
      </c>
      <c r="J5" s="20">
        <f t="shared" ref="J5:J54" si="2">C5/$I5</f>
        <v>0.19611703866274136</v>
      </c>
      <c r="K5" s="20">
        <f t="shared" ref="K5:K54" si="3">D5/$I5</f>
        <v>0.16475331268134749</v>
      </c>
      <c r="L5" s="20">
        <f t="shared" ref="L5:L54" si="4">E5/$I5</f>
        <v>0.19689741027288429</v>
      </c>
      <c r="M5" s="20">
        <f t="shared" ref="M5:M54" si="5">F5/$I5</f>
        <v>0.25272026035481926</v>
      </c>
      <c r="N5" s="20">
        <f t="shared" ref="N5:N54" si="6">G5/$I5</f>
        <v>0.18951197802820757</v>
      </c>
      <c r="P5" s="21">
        <f t="shared" ref="P5:P54" si="7">K5+J5</f>
        <v>0.36087035134408885</v>
      </c>
      <c r="Q5" s="21">
        <f t="shared" ref="Q5:Q54" si="8">L5+M5</f>
        <v>0.44961767062770353</v>
      </c>
    </row>
    <row r="6" spans="1:17">
      <c r="A6" s="3" t="s">
        <v>2</v>
      </c>
      <c r="B6" s="3" t="s">
        <v>62</v>
      </c>
      <c r="C6" s="4">
        <v>207307.84875488281</v>
      </c>
      <c r="D6" s="4">
        <v>156388.79382324219</v>
      </c>
      <c r="E6" s="4">
        <v>178382.1184387207</v>
      </c>
      <c r="F6" s="4">
        <v>157705.56088256836</v>
      </c>
      <c r="G6" s="4">
        <v>169688.20367431641</v>
      </c>
      <c r="I6" s="19">
        <f t="shared" si="1"/>
        <v>869472.52557373047</v>
      </c>
      <c r="J6" s="20">
        <f t="shared" si="2"/>
        <v>0.23842944159516549</v>
      </c>
      <c r="K6" s="20">
        <f t="shared" si="3"/>
        <v>0.17986628584962752</v>
      </c>
      <c r="L6" s="20">
        <f t="shared" si="4"/>
        <v>0.2051613054949763</v>
      </c>
      <c r="M6" s="20">
        <f t="shared" si="5"/>
        <v>0.18138072940085681</v>
      </c>
      <c r="N6" s="20">
        <f t="shared" si="6"/>
        <v>0.19516223765937388</v>
      </c>
      <c r="P6" s="21">
        <f t="shared" si="7"/>
        <v>0.41829572744479304</v>
      </c>
      <c r="Q6" s="21">
        <f t="shared" si="8"/>
        <v>0.38654203489583311</v>
      </c>
    </row>
    <row r="7" spans="1:17">
      <c r="A7" s="3" t="s">
        <v>3</v>
      </c>
      <c r="B7" s="3" t="s">
        <v>63</v>
      </c>
      <c r="C7" s="4">
        <v>81779.706878662109</v>
      </c>
      <c r="D7" s="4">
        <v>69243.743286132813</v>
      </c>
      <c r="E7" s="4">
        <v>68377.882995605469</v>
      </c>
      <c r="F7" s="4">
        <v>57128.206329345703</v>
      </c>
      <c r="G7" s="4">
        <v>52997.027557373047</v>
      </c>
      <c r="I7" s="19">
        <f t="shared" si="1"/>
        <v>329526.56704711914</v>
      </c>
      <c r="J7" s="20">
        <f t="shared" si="2"/>
        <v>0.24817333428223526</v>
      </c>
      <c r="K7" s="20">
        <f t="shared" si="3"/>
        <v>0.21013098854706797</v>
      </c>
      <c r="L7" s="20">
        <f t="shared" si="4"/>
        <v>0.20750339982702545</v>
      </c>
      <c r="M7" s="20">
        <f t="shared" si="5"/>
        <v>0.17336449331315043</v>
      </c>
      <c r="N7" s="20">
        <f t="shared" si="6"/>
        <v>0.16082778403052092</v>
      </c>
      <c r="P7" s="21">
        <f t="shared" si="7"/>
        <v>0.45830432282930322</v>
      </c>
      <c r="Q7" s="21">
        <f t="shared" si="8"/>
        <v>0.38086789314017588</v>
      </c>
    </row>
    <row r="8" spans="1:17">
      <c r="A8" s="3" t="s">
        <v>4</v>
      </c>
      <c r="B8" s="3" t="s">
        <v>64</v>
      </c>
      <c r="C8" s="4">
        <v>1547070.7504272461</v>
      </c>
      <c r="D8" s="4">
        <v>1047591.0292663574</v>
      </c>
      <c r="E8" s="4">
        <v>1104623.2309570313</v>
      </c>
      <c r="F8" s="4">
        <v>933328.55697631836</v>
      </c>
      <c r="G8" s="4">
        <v>1036152.2059936523</v>
      </c>
      <c r="I8" s="19">
        <f t="shared" si="1"/>
        <v>5668765.7736206055</v>
      </c>
      <c r="J8" s="20">
        <f t="shared" si="2"/>
        <v>0.27291139062871206</v>
      </c>
      <c r="K8" s="20">
        <f t="shared" si="3"/>
        <v>0.18480054937907014</v>
      </c>
      <c r="L8" s="20">
        <f t="shared" si="4"/>
        <v>0.1948613287388509</v>
      </c>
      <c r="M8" s="20">
        <f t="shared" si="5"/>
        <v>0.16464405026567314</v>
      </c>
      <c r="N8" s="20">
        <f t="shared" si="6"/>
        <v>0.18278268098769379</v>
      </c>
      <c r="P8" s="21">
        <f t="shared" si="7"/>
        <v>0.4577119400077822</v>
      </c>
      <c r="Q8" s="21">
        <f t="shared" si="8"/>
        <v>0.35950537900452406</v>
      </c>
    </row>
    <row r="9" spans="1:17">
      <c r="A9" s="3" t="s">
        <v>5</v>
      </c>
      <c r="B9" s="3" t="s">
        <v>65</v>
      </c>
      <c r="C9" s="4">
        <v>173643.17858886719</v>
      </c>
      <c r="D9" s="4">
        <v>127934.10047912598</v>
      </c>
      <c r="E9" s="4">
        <v>148181.97608947754</v>
      </c>
      <c r="F9" s="4">
        <v>118405.40217590332</v>
      </c>
      <c r="G9" s="4">
        <v>98391.745376586914</v>
      </c>
      <c r="I9" s="19">
        <f t="shared" si="1"/>
        <v>666556.40270996094</v>
      </c>
      <c r="J9" s="20">
        <f t="shared" si="2"/>
        <v>0.26050785482353944</v>
      </c>
      <c r="K9" s="20">
        <f t="shared" si="3"/>
        <v>0.19193289563943175</v>
      </c>
      <c r="L9" s="20">
        <f t="shared" si="4"/>
        <v>0.22230973326042155</v>
      </c>
      <c r="M9" s="20">
        <f t="shared" si="5"/>
        <v>0.1776374837815865</v>
      </c>
      <c r="N9" s="20">
        <f t="shared" si="6"/>
        <v>0.14761203249502078</v>
      </c>
      <c r="P9" s="21">
        <f t="shared" si="7"/>
        <v>0.45244075046297116</v>
      </c>
      <c r="Q9" s="21">
        <f t="shared" si="8"/>
        <v>0.39994721704200809</v>
      </c>
    </row>
    <row r="10" spans="1:17">
      <c r="A10" s="3" t="s">
        <v>6</v>
      </c>
      <c r="B10" s="3" t="s">
        <v>66</v>
      </c>
      <c r="C10" s="4">
        <v>154450.3349609375</v>
      </c>
      <c r="D10" s="4">
        <v>81187.333862304688</v>
      </c>
      <c r="E10" s="4">
        <v>74287.667724609375</v>
      </c>
      <c r="F10" s="4">
        <v>79471.66650390625</v>
      </c>
      <c r="G10" s="4">
        <v>55550.332641601562</v>
      </c>
      <c r="I10" s="19">
        <f t="shared" si="1"/>
        <v>444947.33569335938</v>
      </c>
      <c r="J10" s="20">
        <f t="shared" si="2"/>
        <v>0.34712048499011294</v>
      </c>
      <c r="K10" s="20">
        <f t="shared" si="3"/>
        <v>0.18246504102736302</v>
      </c>
      <c r="L10" s="20">
        <f t="shared" si="4"/>
        <v>0.16695833813421368</v>
      </c>
      <c r="M10" s="20">
        <f t="shared" si="5"/>
        <v>0.17860915242939016</v>
      </c>
      <c r="N10" s="20">
        <f t="shared" si="6"/>
        <v>0.12484698341892021</v>
      </c>
      <c r="P10" s="21">
        <f t="shared" si="7"/>
        <v>0.52958552601747599</v>
      </c>
      <c r="Q10" s="21">
        <f t="shared" si="8"/>
        <v>0.34556749056360381</v>
      </c>
    </row>
    <row r="11" spans="1:17">
      <c r="A11" s="3" t="s">
        <v>7</v>
      </c>
      <c r="B11" s="3" t="s">
        <v>67</v>
      </c>
      <c r="C11" s="4">
        <v>24394.832763671875</v>
      </c>
      <c r="D11" s="4">
        <v>18519.756103515625</v>
      </c>
      <c r="E11" s="4">
        <v>19742.187744140625</v>
      </c>
      <c r="F11" s="4">
        <v>16521.093505859375</v>
      </c>
      <c r="G11" s="4">
        <v>15166.2353515625</v>
      </c>
      <c r="I11" s="19">
        <f t="shared" si="1"/>
        <v>94344.10546875</v>
      </c>
      <c r="J11" s="20">
        <f t="shared" si="2"/>
        <v>0.25857294043401874</v>
      </c>
      <c r="K11" s="20">
        <f t="shared" si="3"/>
        <v>0.19630008691586995</v>
      </c>
      <c r="L11" s="20">
        <f t="shared" si="4"/>
        <v>0.20925724660858558</v>
      </c>
      <c r="M11" s="20">
        <f t="shared" si="5"/>
        <v>0.17511527004017996</v>
      </c>
      <c r="N11" s="20">
        <f t="shared" si="6"/>
        <v>0.1607544560013458</v>
      </c>
      <c r="P11" s="21">
        <f t="shared" si="7"/>
        <v>0.45487302734988866</v>
      </c>
      <c r="Q11" s="21">
        <f t="shared" si="8"/>
        <v>0.38437251664876554</v>
      </c>
    </row>
    <row r="12" spans="1:17">
      <c r="A12" s="3" t="s">
        <v>8</v>
      </c>
      <c r="B12" s="3" t="s">
        <v>68</v>
      </c>
      <c r="C12" s="4">
        <v>53434</v>
      </c>
      <c r="D12" s="4">
        <v>24707.666015625</v>
      </c>
      <c r="E12" s="4">
        <v>13701.3330078125</v>
      </c>
      <c r="F12" s="4">
        <v>36812.66796875</v>
      </c>
      <c r="G12" s="4">
        <v>30867.666015625</v>
      </c>
      <c r="I12" s="19">
        <f t="shared" si="1"/>
        <v>159523.3330078125</v>
      </c>
      <c r="J12" s="20">
        <f t="shared" si="2"/>
        <v>0.3349604035503892</v>
      </c>
      <c r="K12" s="20">
        <f t="shared" si="3"/>
        <v>0.15488433917322281</v>
      </c>
      <c r="L12" s="20">
        <f t="shared" si="4"/>
        <v>8.5889209744266629E-2</v>
      </c>
      <c r="M12" s="20">
        <f t="shared" si="5"/>
        <v>0.23076666763818893</v>
      </c>
      <c r="N12" s="20">
        <f t="shared" si="6"/>
        <v>0.19349937989393243</v>
      </c>
      <c r="P12" s="21">
        <f t="shared" si="7"/>
        <v>0.489844742723612</v>
      </c>
      <c r="Q12" s="21">
        <f t="shared" si="8"/>
        <v>0.31665587738245554</v>
      </c>
    </row>
    <row r="13" spans="1:17">
      <c r="A13" s="3" t="s">
        <v>9</v>
      </c>
      <c r="B13" s="3" t="s">
        <v>69</v>
      </c>
      <c r="C13" s="4">
        <v>583758.55657958984</v>
      </c>
      <c r="D13" s="4">
        <v>443767.45660400391</v>
      </c>
      <c r="E13" s="4">
        <v>512109.8254699707</v>
      </c>
      <c r="F13" s="4">
        <v>420043.81918334961</v>
      </c>
      <c r="G13" s="4">
        <v>442728.47952270508</v>
      </c>
      <c r="I13" s="19">
        <f t="shared" si="1"/>
        <v>2402408.1373596191</v>
      </c>
      <c r="J13" s="20">
        <f t="shared" si="2"/>
        <v>0.24298891911895251</v>
      </c>
      <c r="K13" s="20">
        <f t="shared" si="3"/>
        <v>0.18471776285761718</v>
      </c>
      <c r="L13" s="20">
        <f t="shared" si="4"/>
        <v>0.213165205989024</v>
      </c>
      <c r="M13" s="20">
        <f t="shared" si="5"/>
        <v>0.17484282235449022</v>
      </c>
      <c r="N13" s="20">
        <f t="shared" si="6"/>
        <v>0.18428528967991609</v>
      </c>
      <c r="P13" s="21">
        <f t="shared" si="7"/>
        <v>0.42770668197656969</v>
      </c>
      <c r="Q13" s="21">
        <f t="shared" si="8"/>
        <v>0.38800802834351422</v>
      </c>
    </row>
    <row r="14" spans="1:17">
      <c r="A14" s="3" t="s">
        <v>10</v>
      </c>
      <c r="B14" s="3" t="s">
        <v>70</v>
      </c>
      <c r="C14" s="4">
        <v>322593.966796875</v>
      </c>
      <c r="D14" s="4">
        <v>218422.57083129883</v>
      </c>
      <c r="E14" s="4">
        <v>247917.64904785156</v>
      </c>
      <c r="F14" s="4">
        <v>205836.81256103516</v>
      </c>
      <c r="G14" s="4">
        <v>199403.72520446777</v>
      </c>
      <c r="I14" s="19">
        <f t="shared" si="1"/>
        <v>1194174.7244415283</v>
      </c>
      <c r="J14" s="20">
        <f t="shared" si="2"/>
        <v>0.2701396706815582</v>
      </c>
      <c r="K14" s="20">
        <f t="shared" si="3"/>
        <v>0.18290671068544601</v>
      </c>
      <c r="L14" s="20">
        <f t="shared" si="4"/>
        <v>0.20760584190374112</v>
      </c>
      <c r="M14" s="20">
        <f t="shared" si="5"/>
        <v>0.17236741688474227</v>
      </c>
      <c r="N14" s="20">
        <f t="shared" si="6"/>
        <v>0.16698035984451234</v>
      </c>
      <c r="P14" s="21">
        <f t="shared" si="7"/>
        <v>0.4530463813670042</v>
      </c>
      <c r="Q14" s="21">
        <f t="shared" si="8"/>
        <v>0.37997325878848343</v>
      </c>
    </row>
    <row r="15" spans="1:17">
      <c r="A15" s="3" t="s">
        <v>11</v>
      </c>
      <c r="B15" s="3" t="s">
        <v>71</v>
      </c>
      <c r="C15" s="4">
        <v>51406.866943359375</v>
      </c>
      <c r="D15" s="4">
        <v>35066.068359375</v>
      </c>
      <c r="E15" s="4">
        <v>46404.326293945313</v>
      </c>
      <c r="F15" s="4">
        <v>37868.951416015625</v>
      </c>
      <c r="G15" s="4">
        <v>25289.489135742188</v>
      </c>
      <c r="I15" s="19">
        <f t="shared" si="1"/>
        <v>196035.7021484375</v>
      </c>
      <c r="J15" s="20">
        <f t="shared" si="2"/>
        <v>0.26223216679395617</v>
      </c>
      <c r="K15" s="20">
        <f t="shared" si="3"/>
        <v>0.178875929104093</v>
      </c>
      <c r="L15" s="20">
        <f t="shared" si="4"/>
        <v>0.23671364851086221</v>
      </c>
      <c r="M15" s="20">
        <f t="shared" si="5"/>
        <v>0.19317374846007079</v>
      </c>
      <c r="N15" s="20">
        <f t="shared" si="6"/>
        <v>0.1290045071310178</v>
      </c>
      <c r="P15" s="21">
        <f t="shared" si="7"/>
        <v>0.44110809589804917</v>
      </c>
      <c r="Q15" s="21">
        <f t="shared" si="8"/>
        <v>0.42988739697093303</v>
      </c>
    </row>
    <row r="16" spans="1:17">
      <c r="A16" s="3" t="s">
        <v>12</v>
      </c>
      <c r="B16" s="3" t="s">
        <v>72</v>
      </c>
      <c r="C16" s="4">
        <v>38262.613708496094</v>
      </c>
      <c r="D16" s="4">
        <v>34432.0166015625</v>
      </c>
      <c r="E16" s="4">
        <v>39485.201263427734</v>
      </c>
      <c r="F16" s="4">
        <v>26875.388229370117</v>
      </c>
      <c r="G16" s="4">
        <v>26643.34342956543</v>
      </c>
      <c r="I16" s="19">
        <f t="shared" si="1"/>
        <v>165698.56323242187</v>
      </c>
      <c r="J16" s="20">
        <f t="shared" si="2"/>
        <v>0.23091699144564057</v>
      </c>
      <c r="K16" s="20">
        <f t="shared" si="3"/>
        <v>0.20779912589384036</v>
      </c>
      <c r="L16" s="20">
        <f t="shared" si="4"/>
        <v>0.23829537500601425</v>
      </c>
      <c r="M16" s="20">
        <f t="shared" si="5"/>
        <v>0.16219445543213659</v>
      </c>
      <c r="N16" s="20">
        <f t="shared" si="6"/>
        <v>0.16079405222236826</v>
      </c>
      <c r="P16" s="21">
        <f t="shared" si="7"/>
        <v>0.4387161173394809</v>
      </c>
      <c r="Q16" s="21">
        <f t="shared" si="8"/>
        <v>0.40048983043815084</v>
      </c>
    </row>
    <row r="17" spans="1:17">
      <c r="A17" s="3" t="s">
        <v>13</v>
      </c>
      <c r="B17" s="3" t="s">
        <v>73</v>
      </c>
      <c r="C17" s="4">
        <v>459021.62905883789</v>
      </c>
      <c r="D17" s="4">
        <v>281312.87249755859</v>
      </c>
      <c r="E17" s="4">
        <v>292783.5518951416</v>
      </c>
      <c r="F17" s="4">
        <v>250673.70599365234</v>
      </c>
      <c r="G17" s="4">
        <v>239946.48974609375</v>
      </c>
      <c r="I17" s="19">
        <f t="shared" si="1"/>
        <v>1523738.2491912842</v>
      </c>
      <c r="J17" s="20">
        <f t="shared" si="2"/>
        <v>0.30124703458908453</v>
      </c>
      <c r="K17" s="20">
        <f t="shared" si="3"/>
        <v>0.18462020799626436</v>
      </c>
      <c r="L17" s="20">
        <f t="shared" si="4"/>
        <v>0.19214819346468129</v>
      </c>
      <c r="M17" s="20">
        <f t="shared" si="5"/>
        <v>0.16451231445210229</v>
      </c>
      <c r="N17" s="20">
        <f t="shared" si="6"/>
        <v>0.15747224949786753</v>
      </c>
      <c r="P17" s="21">
        <f t="shared" si="7"/>
        <v>0.48586724258534886</v>
      </c>
      <c r="Q17" s="21">
        <f t="shared" si="8"/>
        <v>0.35666050791678361</v>
      </c>
    </row>
    <row r="18" spans="1:17">
      <c r="A18" s="3" t="s">
        <v>14</v>
      </c>
      <c r="B18" s="3" t="s">
        <v>74</v>
      </c>
      <c r="C18" s="4">
        <v>214423.89151000977</v>
      </c>
      <c r="D18" s="4">
        <v>143236.38189697266</v>
      </c>
      <c r="E18" s="4">
        <v>160535.0122833252</v>
      </c>
      <c r="F18" s="4">
        <v>119243.70804595947</v>
      </c>
      <c r="G18" s="4">
        <v>98890.694839477539</v>
      </c>
      <c r="I18" s="19">
        <f t="shared" si="1"/>
        <v>736329.68857574463</v>
      </c>
      <c r="J18" s="20">
        <f t="shared" si="2"/>
        <v>0.29120636426430391</v>
      </c>
      <c r="K18" s="20">
        <f t="shared" si="3"/>
        <v>0.19452751141140256</v>
      </c>
      <c r="L18" s="20">
        <f t="shared" si="4"/>
        <v>0.21802056167780245</v>
      </c>
      <c r="M18" s="20">
        <f t="shared" si="5"/>
        <v>0.16194336571788676</v>
      </c>
      <c r="N18" s="20">
        <f t="shared" si="6"/>
        <v>0.13430219692860432</v>
      </c>
      <c r="P18" s="21">
        <f t="shared" si="7"/>
        <v>0.48573387567570647</v>
      </c>
      <c r="Q18" s="21">
        <f t="shared" si="8"/>
        <v>0.37996392739568918</v>
      </c>
    </row>
    <row r="19" spans="1:17">
      <c r="A19" s="3" t="s">
        <v>15</v>
      </c>
      <c r="B19" s="3" t="s">
        <v>75</v>
      </c>
      <c r="C19" s="4">
        <v>85194.196624755859</v>
      </c>
      <c r="D19" s="4">
        <v>52958.975921630859</v>
      </c>
      <c r="E19" s="4">
        <v>59791.742279052734</v>
      </c>
      <c r="F19" s="4">
        <v>48027.509887695313</v>
      </c>
      <c r="G19" s="4">
        <v>30798.016006469727</v>
      </c>
      <c r="I19" s="19">
        <f t="shared" si="1"/>
        <v>276770.44071960449</v>
      </c>
      <c r="J19" s="20">
        <f t="shared" si="2"/>
        <v>0.30781537364774408</v>
      </c>
      <c r="K19" s="20">
        <f t="shared" si="3"/>
        <v>0.19134621379341402</v>
      </c>
      <c r="L19" s="20">
        <f t="shared" si="4"/>
        <v>0.21603369971010603</v>
      </c>
      <c r="M19" s="20">
        <f t="shared" si="5"/>
        <v>0.17352832102598656</v>
      </c>
      <c r="N19" s="20">
        <f t="shared" si="6"/>
        <v>0.11127639182274933</v>
      </c>
      <c r="P19" s="21">
        <f t="shared" si="7"/>
        <v>0.49916158744115813</v>
      </c>
      <c r="Q19" s="21">
        <f t="shared" si="8"/>
        <v>0.38956202073609258</v>
      </c>
    </row>
    <row r="20" spans="1:17">
      <c r="A20" s="3" t="s">
        <v>16</v>
      </c>
      <c r="B20" s="3" t="s">
        <v>76</v>
      </c>
      <c r="C20" s="4">
        <v>79291.765563964844</v>
      </c>
      <c r="D20" s="4">
        <v>58699.451568603516</v>
      </c>
      <c r="E20" s="4">
        <v>74962.001373291016</v>
      </c>
      <c r="F20" s="4">
        <v>63119.615264892578</v>
      </c>
      <c r="G20" s="4">
        <v>43138.966186523438</v>
      </c>
      <c r="I20" s="19">
        <f t="shared" si="1"/>
        <v>319211.79995727539</v>
      </c>
      <c r="J20" s="20">
        <f t="shared" si="2"/>
        <v>0.24839860423260537</v>
      </c>
      <c r="K20" s="20">
        <f t="shared" si="3"/>
        <v>0.18388872709736948</v>
      </c>
      <c r="L20" s="20">
        <f t="shared" si="4"/>
        <v>0.23483468149775238</v>
      </c>
      <c r="M20" s="20">
        <f t="shared" si="5"/>
        <v>0.19773584583446091</v>
      </c>
      <c r="N20" s="20">
        <f t="shared" si="6"/>
        <v>0.13514214133781186</v>
      </c>
      <c r="P20" s="21">
        <f t="shared" si="7"/>
        <v>0.43228733132997488</v>
      </c>
      <c r="Q20" s="21">
        <f t="shared" si="8"/>
        <v>0.43257052733221329</v>
      </c>
    </row>
    <row r="21" spans="1:17">
      <c r="A21" s="3" t="s">
        <v>17</v>
      </c>
      <c r="B21" s="3" t="s">
        <v>77</v>
      </c>
      <c r="C21" s="4">
        <v>141356.82684326172</v>
      </c>
      <c r="D21" s="4">
        <v>91091.638229370117</v>
      </c>
      <c r="E21" s="4">
        <v>91144.538497924805</v>
      </c>
      <c r="F21" s="4">
        <v>72558.682052612305</v>
      </c>
      <c r="G21" s="4">
        <v>64580.405403137207</v>
      </c>
      <c r="I21" s="19">
        <f t="shared" si="1"/>
        <v>460732.09102630615</v>
      </c>
      <c r="J21" s="20">
        <f t="shared" si="2"/>
        <v>0.30680916219311222</v>
      </c>
      <c r="K21" s="20">
        <f t="shared" si="3"/>
        <v>0.1977106435682795</v>
      </c>
      <c r="L21" s="20">
        <f t="shared" si="4"/>
        <v>0.19782546141922808</v>
      </c>
      <c r="M21" s="20">
        <f t="shared" si="5"/>
        <v>0.15748562660565674</v>
      </c>
      <c r="N21" s="20">
        <f t="shared" si="6"/>
        <v>0.14016910621372344</v>
      </c>
      <c r="P21" s="21">
        <f t="shared" si="7"/>
        <v>0.50451980576139177</v>
      </c>
      <c r="Q21" s="21">
        <f t="shared" si="8"/>
        <v>0.35531108802488481</v>
      </c>
    </row>
    <row r="22" spans="1:17">
      <c r="A22" s="3" t="s">
        <v>18</v>
      </c>
      <c r="B22" s="3" t="s">
        <v>78</v>
      </c>
      <c r="C22" s="4">
        <v>167044.15684509277</v>
      </c>
      <c r="D22" s="4">
        <v>105268.29964447021</v>
      </c>
      <c r="E22" s="4">
        <v>98711.767883300781</v>
      </c>
      <c r="F22" s="4">
        <v>88157.538818359375</v>
      </c>
      <c r="G22" s="4">
        <v>97624.428009033203</v>
      </c>
      <c r="I22" s="19">
        <f t="shared" si="1"/>
        <v>556806.19120025635</v>
      </c>
      <c r="J22" s="20">
        <f t="shared" si="2"/>
        <v>0.30000412977630675</v>
      </c>
      <c r="K22" s="20">
        <f t="shared" si="3"/>
        <v>0.1890573440240543</v>
      </c>
      <c r="L22" s="20">
        <f t="shared" si="4"/>
        <v>0.17728209463784306</v>
      </c>
      <c r="M22" s="20">
        <f t="shared" si="5"/>
        <v>0.15832715262796596</v>
      </c>
      <c r="N22" s="20">
        <f t="shared" si="6"/>
        <v>0.17532927893382996</v>
      </c>
      <c r="P22" s="21">
        <f t="shared" si="7"/>
        <v>0.48906147380036102</v>
      </c>
      <c r="Q22" s="21">
        <f t="shared" si="8"/>
        <v>0.33560924726580899</v>
      </c>
    </row>
    <row r="23" spans="1:17">
      <c r="A23" s="3" t="s">
        <v>19</v>
      </c>
      <c r="B23" s="3" t="s">
        <v>79</v>
      </c>
      <c r="C23" s="4">
        <v>44247.498718261719</v>
      </c>
      <c r="D23" s="4">
        <v>35288.913818359375</v>
      </c>
      <c r="E23" s="4">
        <v>33699.857238769531</v>
      </c>
      <c r="F23" s="4">
        <v>25644.069702148438</v>
      </c>
      <c r="G23" s="4">
        <v>22289.986663818359</v>
      </c>
      <c r="I23" s="19">
        <f t="shared" si="1"/>
        <v>161170.32614135742</v>
      </c>
      <c r="J23" s="20">
        <f t="shared" si="2"/>
        <v>0.27453874281704704</v>
      </c>
      <c r="K23" s="20">
        <f t="shared" si="3"/>
        <v>0.21895416273718141</v>
      </c>
      <c r="L23" s="20">
        <f t="shared" si="4"/>
        <v>0.20909467670377763</v>
      </c>
      <c r="M23" s="20">
        <f t="shared" si="5"/>
        <v>0.15911160767681781</v>
      </c>
      <c r="N23" s="20">
        <f t="shared" si="6"/>
        <v>0.13830081006517611</v>
      </c>
      <c r="P23" s="21">
        <f t="shared" si="7"/>
        <v>0.49349290555422842</v>
      </c>
      <c r="Q23" s="21">
        <f t="shared" si="8"/>
        <v>0.36820628438059544</v>
      </c>
    </row>
    <row r="24" spans="1:17">
      <c r="A24" s="3" t="s">
        <v>20</v>
      </c>
      <c r="B24" s="3" t="s">
        <v>80</v>
      </c>
      <c r="C24" s="4">
        <v>190814.33447265625</v>
      </c>
      <c r="D24" s="4">
        <v>132097.99841308594</v>
      </c>
      <c r="E24" s="4">
        <v>111707.00036621094</v>
      </c>
      <c r="F24" s="4">
        <v>168432.66586303711</v>
      </c>
      <c r="G24" s="4">
        <v>102430.33238220215</v>
      </c>
      <c r="I24" s="19">
        <f t="shared" si="1"/>
        <v>705482.33149719238</v>
      </c>
      <c r="J24" s="20">
        <f t="shared" si="2"/>
        <v>0.27047358375043251</v>
      </c>
      <c r="K24" s="20">
        <f t="shared" si="3"/>
        <v>0.18724494224078472</v>
      </c>
      <c r="L24" s="20">
        <f t="shared" si="4"/>
        <v>0.15834131540777716</v>
      </c>
      <c r="M24" s="20">
        <f t="shared" si="5"/>
        <v>0.23874824122892641</v>
      </c>
      <c r="N24" s="20">
        <f t="shared" si="6"/>
        <v>0.1451919173720792</v>
      </c>
      <c r="P24" s="21">
        <f t="shared" si="7"/>
        <v>0.45771852599121721</v>
      </c>
      <c r="Q24" s="21">
        <f t="shared" si="8"/>
        <v>0.39708955663670353</v>
      </c>
    </row>
    <row r="25" spans="1:17">
      <c r="A25" s="3" t="s">
        <v>21</v>
      </c>
      <c r="B25" s="3" t="s">
        <v>81</v>
      </c>
      <c r="C25" s="4">
        <v>327859.50903320312</v>
      </c>
      <c r="D25" s="4">
        <v>167433.30297851562</v>
      </c>
      <c r="E25" s="4">
        <v>138438.03796386719</v>
      </c>
      <c r="F25" s="4">
        <v>193547.26501464844</v>
      </c>
      <c r="G25" s="4">
        <v>134752.12860107422</v>
      </c>
      <c r="I25" s="19">
        <f t="shared" si="1"/>
        <v>962030.24359130859</v>
      </c>
      <c r="J25" s="20">
        <f t="shared" si="2"/>
        <v>0.34079958630955992</v>
      </c>
      <c r="K25" s="20">
        <f t="shared" si="3"/>
        <v>0.1740416209302095</v>
      </c>
      <c r="L25" s="20">
        <f t="shared" si="4"/>
        <v>0.14390196034489605</v>
      </c>
      <c r="M25" s="20">
        <f t="shared" si="5"/>
        <v>0.20118625823251304</v>
      </c>
      <c r="N25" s="20">
        <f t="shared" si="6"/>
        <v>0.14007057418282148</v>
      </c>
      <c r="P25" s="21">
        <f t="shared" si="7"/>
        <v>0.51484120723976945</v>
      </c>
      <c r="Q25" s="21">
        <f t="shared" si="8"/>
        <v>0.34508821857740912</v>
      </c>
    </row>
    <row r="26" spans="1:17">
      <c r="A26" s="3" t="s">
        <v>22</v>
      </c>
      <c r="B26" s="3" t="s">
        <v>82</v>
      </c>
      <c r="C26" s="4">
        <v>344501.55578613281</v>
      </c>
      <c r="D26" s="4">
        <v>199603.35888671875</v>
      </c>
      <c r="E26" s="4">
        <v>218470.62945556641</v>
      </c>
      <c r="F26" s="4">
        <v>162832.20709228516</v>
      </c>
      <c r="G26" s="4">
        <v>141378.97863769531</v>
      </c>
      <c r="I26" s="19">
        <f t="shared" si="1"/>
        <v>1066786.7298583984</v>
      </c>
      <c r="J26" s="20">
        <f t="shared" si="2"/>
        <v>0.32293385935899366</v>
      </c>
      <c r="K26" s="20">
        <f t="shared" si="3"/>
        <v>0.18710708832421771</v>
      </c>
      <c r="L26" s="20">
        <f t="shared" si="4"/>
        <v>0.204793163751264</v>
      </c>
      <c r="M26" s="20">
        <f t="shared" si="5"/>
        <v>0.1526380133298986</v>
      </c>
      <c r="N26" s="20">
        <f t="shared" si="6"/>
        <v>0.13252787523562604</v>
      </c>
      <c r="P26" s="21">
        <f t="shared" si="7"/>
        <v>0.5100409476832114</v>
      </c>
      <c r="Q26" s="21">
        <f t="shared" si="8"/>
        <v>0.35743117708116257</v>
      </c>
    </row>
    <row r="27" spans="1:17">
      <c r="A27" s="3" t="s">
        <v>23</v>
      </c>
      <c r="B27" s="3" t="s">
        <v>83</v>
      </c>
      <c r="C27" s="4">
        <v>168698.97540283203</v>
      </c>
      <c r="D27" s="4">
        <v>106763.45979309082</v>
      </c>
      <c r="E27" s="4">
        <v>113063.18292236328</v>
      </c>
      <c r="F27" s="4">
        <v>90019.412033081055</v>
      </c>
      <c r="G27" s="4">
        <v>63939.244369506836</v>
      </c>
      <c r="I27" s="19">
        <f t="shared" si="1"/>
        <v>542484.27452087402</v>
      </c>
      <c r="J27" s="20">
        <f t="shared" si="2"/>
        <v>0.31097486752372344</v>
      </c>
      <c r="K27" s="20">
        <f t="shared" si="3"/>
        <v>0.19680470901646885</v>
      </c>
      <c r="L27" s="20">
        <f t="shared" si="4"/>
        <v>0.20841743850035374</v>
      </c>
      <c r="M27" s="20">
        <f t="shared" si="5"/>
        <v>0.16593921015053725</v>
      </c>
      <c r="N27" s="20">
        <f t="shared" si="6"/>
        <v>0.11786377480891669</v>
      </c>
      <c r="P27" s="21">
        <f t="shared" si="7"/>
        <v>0.50777957654019223</v>
      </c>
      <c r="Q27" s="21">
        <f t="shared" si="8"/>
        <v>0.37435664865089102</v>
      </c>
    </row>
    <row r="28" spans="1:17">
      <c r="A28" s="3" t="s">
        <v>24</v>
      </c>
      <c r="B28" s="3" t="s">
        <v>84</v>
      </c>
      <c r="C28" s="4">
        <v>85292.48127746582</v>
      </c>
      <c r="D28" s="4">
        <v>59554.874771118164</v>
      </c>
      <c r="E28" s="4">
        <v>55279.431716918945</v>
      </c>
      <c r="F28" s="4">
        <v>50740.020584106445</v>
      </c>
      <c r="G28" s="4">
        <v>51664.231246948242</v>
      </c>
      <c r="I28" s="19">
        <f t="shared" si="1"/>
        <v>302531.03959655762</v>
      </c>
      <c r="J28" s="20">
        <f t="shared" si="2"/>
        <v>0.2819296869214088</v>
      </c>
      <c r="K28" s="20">
        <f t="shared" si="3"/>
        <v>0.19685541969689452</v>
      </c>
      <c r="L28" s="20">
        <f t="shared" si="4"/>
        <v>0.18272317376305328</v>
      </c>
      <c r="M28" s="20">
        <f t="shared" si="5"/>
        <v>0.16771839561246726</v>
      </c>
      <c r="N28" s="20">
        <f t="shared" si="6"/>
        <v>0.17077332400617615</v>
      </c>
      <c r="P28" s="21">
        <f t="shared" si="7"/>
        <v>0.47878510661830331</v>
      </c>
      <c r="Q28" s="21">
        <f t="shared" si="8"/>
        <v>0.35044156937552051</v>
      </c>
    </row>
    <row r="29" spans="1:17">
      <c r="A29" s="3" t="s">
        <v>25</v>
      </c>
      <c r="B29" s="3" t="s">
        <v>85</v>
      </c>
      <c r="C29" s="4">
        <v>196505.27185058594</v>
      </c>
      <c r="D29" s="4">
        <v>128534.08709716797</v>
      </c>
      <c r="E29" s="4">
        <v>155373.41247558594</v>
      </c>
      <c r="F29" s="4">
        <v>117800.38714599609</v>
      </c>
      <c r="G29" s="4">
        <v>97224.202926635742</v>
      </c>
      <c r="I29" s="19">
        <f t="shared" si="1"/>
        <v>695437.36149597168</v>
      </c>
      <c r="J29" s="20">
        <f t="shared" si="2"/>
        <v>0.28256358189884828</v>
      </c>
      <c r="K29" s="20">
        <f t="shared" si="3"/>
        <v>0.18482482278587287</v>
      </c>
      <c r="L29" s="20">
        <f t="shared" si="4"/>
        <v>0.22341827039801043</v>
      </c>
      <c r="M29" s="20">
        <f t="shared" si="5"/>
        <v>0.16939036305526195</v>
      </c>
      <c r="N29" s="20">
        <f t="shared" si="6"/>
        <v>0.13980296186200647</v>
      </c>
      <c r="P29" s="21">
        <f t="shared" si="7"/>
        <v>0.46738840468472115</v>
      </c>
      <c r="Q29" s="21">
        <f t="shared" si="8"/>
        <v>0.39280863345327238</v>
      </c>
    </row>
    <row r="30" spans="1:17">
      <c r="A30" s="3" t="s">
        <v>26</v>
      </c>
      <c r="B30" s="3" t="s">
        <v>86</v>
      </c>
      <c r="C30" s="4">
        <v>23394.834228515625</v>
      </c>
      <c r="D30" s="4">
        <v>21776.790283203125</v>
      </c>
      <c r="E30" s="4">
        <v>23406.359497070313</v>
      </c>
      <c r="F30" s="4">
        <v>17135.587371826172</v>
      </c>
      <c r="G30" s="4">
        <v>16050.107116699219</v>
      </c>
      <c r="I30" s="19">
        <f t="shared" si="1"/>
        <v>101763.67849731445</v>
      </c>
      <c r="J30" s="20">
        <f t="shared" si="2"/>
        <v>0.22989375555182015</v>
      </c>
      <c r="K30" s="20">
        <f t="shared" si="3"/>
        <v>0.21399374123231812</v>
      </c>
      <c r="L30" s="20">
        <f t="shared" si="4"/>
        <v>0.23000701077927335</v>
      </c>
      <c r="M30" s="20">
        <f t="shared" si="5"/>
        <v>0.16838608455253887</v>
      </c>
      <c r="N30" s="20">
        <f t="shared" si="6"/>
        <v>0.15771940788404953</v>
      </c>
      <c r="P30" s="21">
        <f t="shared" si="7"/>
        <v>0.4438874967841383</v>
      </c>
      <c r="Q30" s="21">
        <f t="shared" si="8"/>
        <v>0.39839309533181222</v>
      </c>
    </row>
    <row r="31" spans="1:17">
      <c r="A31" s="3" t="s">
        <v>27</v>
      </c>
      <c r="B31" s="3" t="s">
        <v>87</v>
      </c>
      <c r="C31" s="4">
        <v>49032.207061767578</v>
      </c>
      <c r="D31" s="4">
        <v>42071.090911865234</v>
      </c>
      <c r="E31" s="4">
        <v>46256.067626953125</v>
      </c>
      <c r="F31" s="4">
        <v>34664.775177001953</v>
      </c>
      <c r="G31" s="4">
        <v>26543.030807495117</v>
      </c>
      <c r="I31" s="19">
        <f t="shared" si="1"/>
        <v>198567.17158508301</v>
      </c>
      <c r="J31" s="20">
        <f t="shared" si="2"/>
        <v>0.2469300774662947</v>
      </c>
      <c r="K31" s="20">
        <f t="shared" si="3"/>
        <v>0.21187334530692256</v>
      </c>
      <c r="L31" s="20">
        <f t="shared" si="4"/>
        <v>0.23294921943899022</v>
      </c>
      <c r="M31" s="20">
        <f t="shared" si="5"/>
        <v>0.17457455278375975</v>
      </c>
      <c r="N31" s="20">
        <f t="shared" si="6"/>
        <v>0.13367280500403278</v>
      </c>
      <c r="P31" s="21">
        <f t="shared" si="7"/>
        <v>0.45880342277321728</v>
      </c>
      <c r="Q31" s="21">
        <f t="shared" si="8"/>
        <v>0.40752377222274994</v>
      </c>
    </row>
    <row r="32" spans="1:17">
      <c r="A32" s="3" t="s">
        <v>28</v>
      </c>
      <c r="B32" s="3" t="s">
        <v>88</v>
      </c>
      <c r="C32" s="4">
        <v>92904.851745605469</v>
      </c>
      <c r="D32" s="4">
        <v>75980.189208984375</v>
      </c>
      <c r="E32" s="4">
        <v>97324.153503417969</v>
      </c>
      <c r="F32" s="4">
        <v>82384.320861816406</v>
      </c>
      <c r="G32" s="4">
        <v>85595.363891601563</v>
      </c>
      <c r="I32" s="19">
        <f t="shared" si="1"/>
        <v>434188.87921142578</v>
      </c>
      <c r="J32" s="20">
        <f t="shared" si="2"/>
        <v>0.21397335628295994</v>
      </c>
      <c r="K32" s="20">
        <f t="shared" si="3"/>
        <v>0.17499340228837656</v>
      </c>
      <c r="L32" s="20">
        <f t="shared" si="4"/>
        <v>0.22415164957743317</v>
      </c>
      <c r="M32" s="20">
        <f t="shared" si="5"/>
        <v>0.18974304687730115</v>
      </c>
      <c r="N32" s="20">
        <f t="shared" si="6"/>
        <v>0.19713854497392919</v>
      </c>
      <c r="P32" s="21">
        <f t="shared" si="7"/>
        <v>0.3889667585713365</v>
      </c>
      <c r="Q32" s="21">
        <f t="shared" si="8"/>
        <v>0.41389469645473431</v>
      </c>
    </row>
    <row r="33" spans="1:17">
      <c r="A33" s="3" t="s">
        <v>29</v>
      </c>
      <c r="B33" s="3" t="s">
        <v>89</v>
      </c>
      <c r="C33" s="4">
        <v>38114.666137695313</v>
      </c>
      <c r="D33" s="4">
        <v>29982.000305175781</v>
      </c>
      <c r="E33" s="4">
        <v>33538.00048828125</v>
      </c>
      <c r="F33" s="4">
        <v>28512.667114257813</v>
      </c>
      <c r="G33" s="4">
        <v>19585.333618164063</v>
      </c>
      <c r="I33" s="19">
        <f t="shared" si="1"/>
        <v>149732.66766357422</v>
      </c>
      <c r="J33" s="20">
        <f t="shared" si="2"/>
        <v>0.25455143979223677</v>
      </c>
      <c r="K33" s="20">
        <f t="shared" si="3"/>
        <v>0.20023686729832815</v>
      </c>
      <c r="L33" s="20">
        <f t="shared" si="4"/>
        <v>0.22398586101221324</v>
      </c>
      <c r="M33" s="20">
        <f t="shared" si="5"/>
        <v>0.19042382373311678</v>
      </c>
      <c r="N33" s="20">
        <f t="shared" si="6"/>
        <v>0.13080200816410503</v>
      </c>
      <c r="P33" s="21">
        <f t="shared" si="7"/>
        <v>0.45478830709056495</v>
      </c>
      <c r="Q33" s="21">
        <f t="shared" si="8"/>
        <v>0.41440968474533002</v>
      </c>
    </row>
    <row r="34" spans="1:17">
      <c r="A34" s="3" t="s">
        <v>30</v>
      </c>
      <c r="B34" s="3" t="s">
        <v>90</v>
      </c>
      <c r="C34" s="4">
        <v>332985.99890136719</v>
      </c>
      <c r="D34" s="4">
        <v>205185.66918945313</v>
      </c>
      <c r="E34" s="4">
        <v>171155.66607666016</v>
      </c>
      <c r="F34" s="4">
        <v>221981.6640625</v>
      </c>
      <c r="G34" s="4">
        <v>182185.66839599609</v>
      </c>
      <c r="I34" s="19">
        <f t="shared" si="1"/>
        <v>1113494.6666259766</v>
      </c>
      <c r="J34" s="20">
        <f t="shared" si="2"/>
        <v>0.29904588578798946</v>
      </c>
      <c r="K34" s="20">
        <f t="shared" si="3"/>
        <v>0.18427180240673313</v>
      </c>
      <c r="L34" s="20">
        <f t="shared" si="4"/>
        <v>0.15371036001032903</v>
      </c>
      <c r="M34" s="20">
        <f t="shared" si="5"/>
        <v>0.19935583951661959</v>
      </c>
      <c r="N34" s="20">
        <f t="shared" si="6"/>
        <v>0.16361611227832881</v>
      </c>
      <c r="P34" s="21">
        <f t="shared" si="7"/>
        <v>0.48331768819472259</v>
      </c>
      <c r="Q34" s="21">
        <f t="shared" si="8"/>
        <v>0.35306619952694862</v>
      </c>
    </row>
    <row r="35" spans="1:17">
      <c r="A35" s="3" t="s">
        <v>31</v>
      </c>
      <c r="B35" s="3" t="s">
        <v>91</v>
      </c>
      <c r="C35" s="4">
        <v>65533.002166748047</v>
      </c>
      <c r="D35" s="4">
        <v>43508.924926757813</v>
      </c>
      <c r="E35" s="4">
        <v>47246.965759277344</v>
      </c>
      <c r="F35" s="4">
        <v>36617.199111938477</v>
      </c>
      <c r="G35" s="4">
        <v>40222.465850830078</v>
      </c>
      <c r="I35" s="19">
        <f t="shared" si="1"/>
        <v>233128.55781555176</v>
      </c>
      <c r="J35" s="20">
        <f t="shared" si="2"/>
        <v>0.28110242168871002</v>
      </c>
      <c r="K35" s="20">
        <f t="shared" si="3"/>
        <v>0.18663060988513255</v>
      </c>
      <c r="L35" s="20">
        <f t="shared" si="4"/>
        <v>0.2026648566867493</v>
      </c>
      <c r="M35" s="20">
        <f t="shared" si="5"/>
        <v>0.15706869829696934</v>
      </c>
      <c r="N35" s="20">
        <f t="shared" si="6"/>
        <v>0.17253341344243875</v>
      </c>
      <c r="P35" s="21">
        <f t="shared" si="7"/>
        <v>0.46773303157384261</v>
      </c>
      <c r="Q35" s="21">
        <f t="shared" si="8"/>
        <v>0.35973355498371862</v>
      </c>
    </row>
    <row r="36" spans="1:17">
      <c r="A36" s="3" t="s">
        <v>32</v>
      </c>
      <c r="B36" s="3" t="s">
        <v>92</v>
      </c>
      <c r="C36" s="4">
        <v>1021758.1219482422</v>
      </c>
      <c r="D36" s="4">
        <v>578601.88153076172</v>
      </c>
      <c r="E36" s="4">
        <v>597086.87408447266</v>
      </c>
      <c r="F36" s="4">
        <v>508462.8694152832</v>
      </c>
      <c r="G36" s="4">
        <v>625506.82888793945</v>
      </c>
      <c r="I36" s="19">
        <f t="shared" si="1"/>
        <v>3331416.5758666992</v>
      </c>
      <c r="J36" s="20">
        <f t="shared" si="2"/>
        <v>0.3067037996238649</v>
      </c>
      <c r="K36" s="20">
        <f t="shared" si="3"/>
        <v>0.17368043544066025</v>
      </c>
      <c r="L36" s="20">
        <f t="shared" si="4"/>
        <v>0.17922912385375728</v>
      </c>
      <c r="M36" s="20">
        <f t="shared" si="5"/>
        <v>0.15262662529167545</v>
      </c>
      <c r="N36" s="20">
        <f t="shared" si="6"/>
        <v>0.18776001579004212</v>
      </c>
      <c r="P36" s="21">
        <f t="shared" si="7"/>
        <v>0.48038423506452516</v>
      </c>
      <c r="Q36" s="21">
        <f t="shared" si="8"/>
        <v>0.3318557491454327</v>
      </c>
    </row>
    <row r="37" spans="1:17">
      <c r="A37" s="3" t="s">
        <v>33</v>
      </c>
      <c r="B37" s="3" t="s">
        <v>93</v>
      </c>
      <c r="C37" s="4">
        <v>322883.09436035156</v>
      </c>
      <c r="D37" s="4">
        <v>247438.13461303711</v>
      </c>
      <c r="E37" s="4">
        <v>278842.70581054687</v>
      </c>
      <c r="F37" s="4">
        <v>203262.79147338867</v>
      </c>
      <c r="G37" s="4">
        <v>198444.73678588867</v>
      </c>
      <c r="I37" s="19">
        <f t="shared" si="1"/>
        <v>1250871.4630432129</v>
      </c>
      <c r="J37" s="20">
        <f t="shared" si="2"/>
        <v>0.25812651731203268</v>
      </c>
      <c r="K37" s="20">
        <f t="shared" si="3"/>
        <v>0.19781259859510367</v>
      </c>
      <c r="L37" s="20">
        <f t="shared" si="4"/>
        <v>0.22291875228503308</v>
      </c>
      <c r="M37" s="20">
        <f t="shared" si="5"/>
        <v>0.16249694511287024</v>
      </c>
      <c r="N37" s="20">
        <f t="shared" si="6"/>
        <v>0.15864518669496033</v>
      </c>
      <c r="P37" s="21">
        <f t="shared" si="7"/>
        <v>0.45593911590713632</v>
      </c>
      <c r="Q37" s="21">
        <f t="shared" si="8"/>
        <v>0.38541569739790332</v>
      </c>
    </row>
    <row r="38" spans="1:17">
      <c r="A38" s="3" t="s">
        <v>34</v>
      </c>
      <c r="B38" s="3" t="s">
        <v>94</v>
      </c>
      <c r="C38" s="4">
        <v>20368.585754394531</v>
      </c>
      <c r="D38" s="4">
        <v>16066.617767333984</v>
      </c>
      <c r="E38" s="4">
        <v>19688.3779296875</v>
      </c>
      <c r="F38" s="4">
        <v>12498.666870117188</v>
      </c>
      <c r="G38" s="4">
        <v>11665.900634765625</v>
      </c>
      <c r="I38" s="19">
        <f t="shared" si="1"/>
        <v>80288.148956298828</v>
      </c>
      <c r="J38" s="20">
        <f t="shared" si="2"/>
        <v>0.25369355277428601</v>
      </c>
      <c r="K38" s="20">
        <f t="shared" si="3"/>
        <v>0.20011194648514205</v>
      </c>
      <c r="L38" s="20">
        <f t="shared" si="4"/>
        <v>0.24522147023720731</v>
      </c>
      <c r="M38" s="20">
        <f t="shared" si="5"/>
        <v>0.15567262457277803</v>
      </c>
      <c r="N38" s="20">
        <f t="shared" si="6"/>
        <v>0.14530040593058663</v>
      </c>
      <c r="P38" s="21">
        <f t="shared" si="7"/>
        <v>0.45380549925942804</v>
      </c>
      <c r="Q38" s="21">
        <f t="shared" si="8"/>
        <v>0.40089409480998534</v>
      </c>
    </row>
    <row r="39" spans="1:17">
      <c r="A39" s="3" t="s">
        <v>35</v>
      </c>
      <c r="B39" s="3" t="s">
        <v>95</v>
      </c>
      <c r="C39" s="4">
        <v>460527.54431152344</v>
      </c>
      <c r="D39" s="4">
        <v>283534.15869140625</v>
      </c>
      <c r="E39" s="4">
        <v>321369.64779663086</v>
      </c>
      <c r="F39" s="4">
        <v>237344.84907531738</v>
      </c>
      <c r="G39" s="4">
        <v>202221.94709777832</v>
      </c>
      <c r="I39" s="19">
        <f t="shared" si="1"/>
        <v>1504998.1469726563</v>
      </c>
      <c r="J39" s="20">
        <f t="shared" si="2"/>
        <v>0.30599874507346525</v>
      </c>
      <c r="K39" s="20">
        <f t="shared" si="3"/>
        <v>0.18839502178905851</v>
      </c>
      <c r="L39" s="20">
        <f t="shared" si="4"/>
        <v>0.21353491261306498</v>
      </c>
      <c r="M39" s="20">
        <f t="shared" si="5"/>
        <v>0.15770441282784489</v>
      </c>
      <c r="N39" s="20">
        <f t="shared" si="6"/>
        <v>0.13436690769656637</v>
      </c>
      <c r="P39" s="21">
        <f t="shared" si="7"/>
        <v>0.49439376686252379</v>
      </c>
      <c r="Q39" s="21">
        <f t="shared" si="8"/>
        <v>0.37123932544090987</v>
      </c>
    </row>
    <row r="40" spans="1:17">
      <c r="A40" s="3" t="s">
        <v>36</v>
      </c>
      <c r="B40" s="3" t="s">
        <v>96</v>
      </c>
      <c r="C40" s="4">
        <v>116756.97366333008</v>
      </c>
      <c r="D40" s="4">
        <v>83451.730072021484</v>
      </c>
      <c r="E40" s="4">
        <v>97507.606109619141</v>
      </c>
      <c r="F40" s="4">
        <v>79697.435729980469</v>
      </c>
      <c r="G40" s="4">
        <v>75075.62255859375</v>
      </c>
      <c r="I40" s="19">
        <f t="shared" si="1"/>
        <v>452489.36813354492</v>
      </c>
      <c r="J40" s="20">
        <f t="shared" si="2"/>
        <v>0.25803252382467279</v>
      </c>
      <c r="K40" s="20">
        <f t="shared" si="3"/>
        <v>0.18442804615774322</v>
      </c>
      <c r="L40" s="20">
        <f t="shared" si="4"/>
        <v>0.21549148549461905</v>
      </c>
      <c r="M40" s="20">
        <f t="shared" si="5"/>
        <v>0.17613106813696242</v>
      </c>
      <c r="N40" s="20">
        <f t="shared" si="6"/>
        <v>0.1659168763860025</v>
      </c>
      <c r="P40" s="21">
        <f t="shared" si="7"/>
        <v>0.44246056998241601</v>
      </c>
      <c r="Q40" s="21">
        <f t="shared" si="8"/>
        <v>0.39162255363158149</v>
      </c>
    </row>
    <row r="41" spans="1:17">
      <c r="A41" s="3" t="s">
        <v>37</v>
      </c>
      <c r="B41" s="3" t="s">
        <v>97</v>
      </c>
      <c r="C41" s="4">
        <v>148018.42163085937</v>
      </c>
      <c r="D41" s="4">
        <v>108501.08792114258</v>
      </c>
      <c r="E41" s="4">
        <v>130359.73083496094</v>
      </c>
      <c r="F41" s="4">
        <v>103959.27572631836</v>
      </c>
      <c r="G41" s="4">
        <v>96486.958282470703</v>
      </c>
      <c r="I41" s="19">
        <f t="shared" si="1"/>
        <v>587325.47439575195</v>
      </c>
      <c r="J41" s="20">
        <f t="shared" si="2"/>
        <v>0.25202111620161316</v>
      </c>
      <c r="K41" s="20">
        <f t="shared" si="3"/>
        <v>0.18473758188808326</v>
      </c>
      <c r="L41" s="20">
        <f t="shared" si="4"/>
        <v>0.22195483853152584</v>
      </c>
      <c r="M41" s="20">
        <f t="shared" si="5"/>
        <v>0.17700454051183973</v>
      </c>
      <c r="N41" s="20">
        <f t="shared" si="6"/>
        <v>0.16428192286693802</v>
      </c>
      <c r="P41" s="21">
        <f t="shared" si="7"/>
        <v>0.43675869808969642</v>
      </c>
      <c r="Q41" s="21">
        <f t="shared" si="8"/>
        <v>0.39895937904336554</v>
      </c>
    </row>
    <row r="42" spans="1:17">
      <c r="A42" s="3" t="s">
        <v>38</v>
      </c>
      <c r="B42" s="3" t="s">
        <v>98</v>
      </c>
      <c r="C42" s="4">
        <v>445920.65811157227</v>
      </c>
      <c r="D42" s="4">
        <v>288769.94052124023</v>
      </c>
      <c r="E42" s="4">
        <v>305578.55191040039</v>
      </c>
      <c r="F42" s="4">
        <v>248497.22769165039</v>
      </c>
      <c r="G42" s="4">
        <v>213394.24256896973</v>
      </c>
      <c r="I42" s="19">
        <f t="shared" si="1"/>
        <v>1502160.620803833</v>
      </c>
      <c r="J42" s="20">
        <f t="shared" si="2"/>
        <v>0.29685284778198495</v>
      </c>
      <c r="K42" s="20">
        <f t="shared" si="3"/>
        <v>0.19223639371315318</v>
      </c>
      <c r="L42" s="20">
        <f t="shared" si="4"/>
        <v>0.20342601695075713</v>
      </c>
      <c r="M42" s="20">
        <f t="shared" si="5"/>
        <v>0.16542653578461874</v>
      </c>
      <c r="N42" s="20">
        <f t="shared" si="6"/>
        <v>0.142058205769486</v>
      </c>
      <c r="P42" s="21">
        <f t="shared" si="7"/>
        <v>0.48908924149513811</v>
      </c>
      <c r="Q42" s="21">
        <f t="shared" si="8"/>
        <v>0.36885255273537587</v>
      </c>
    </row>
    <row r="43" spans="1:17">
      <c r="A43" s="3" t="s">
        <v>39</v>
      </c>
      <c r="B43" s="3" t="s">
        <v>99</v>
      </c>
      <c r="C43" s="4">
        <v>52124.80224609375</v>
      </c>
      <c r="D43" s="4">
        <v>31844.829345703125</v>
      </c>
      <c r="E43" s="4">
        <v>29447.708740234375</v>
      </c>
      <c r="F43" s="4">
        <v>26753.4921875</v>
      </c>
      <c r="G43" s="4">
        <v>22360.653930664063</v>
      </c>
      <c r="I43" s="19">
        <f t="shared" si="1"/>
        <v>162531.48645019531</v>
      </c>
      <c r="J43" s="20">
        <f t="shared" si="2"/>
        <v>0.32070587296367592</v>
      </c>
      <c r="K43" s="20">
        <f t="shared" si="3"/>
        <v>0.19593021660736099</v>
      </c>
      <c r="L43" s="20">
        <f t="shared" si="4"/>
        <v>0.1811815629290886</v>
      </c>
      <c r="M43" s="20">
        <f t="shared" si="5"/>
        <v>0.16460498068291585</v>
      </c>
      <c r="N43" s="20">
        <f t="shared" si="6"/>
        <v>0.13757736681695865</v>
      </c>
      <c r="P43" s="21">
        <f t="shared" si="7"/>
        <v>0.5166360895710369</v>
      </c>
      <c r="Q43" s="21">
        <f t="shared" si="8"/>
        <v>0.34578654361200445</v>
      </c>
    </row>
    <row r="44" spans="1:17">
      <c r="A44" s="3" t="s">
        <v>40</v>
      </c>
      <c r="B44" s="3" t="s">
        <v>100</v>
      </c>
      <c r="C44" s="4">
        <v>150195.54116821289</v>
      </c>
      <c r="D44" s="4">
        <v>104114.68804931641</v>
      </c>
      <c r="E44" s="4">
        <v>113694.29110717773</v>
      </c>
      <c r="F44" s="4">
        <v>93094.597091674805</v>
      </c>
      <c r="G44" s="4">
        <v>85393.950057983398</v>
      </c>
      <c r="I44" s="19">
        <f t="shared" si="1"/>
        <v>546493.06747436523</v>
      </c>
      <c r="J44" s="20">
        <f t="shared" si="2"/>
        <v>0.27483521769515995</v>
      </c>
      <c r="K44" s="20">
        <f t="shared" si="3"/>
        <v>0.19051419724404864</v>
      </c>
      <c r="L44" s="20">
        <f t="shared" si="4"/>
        <v>0.20804342794798741</v>
      </c>
      <c r="M44" s="20">
        <f t="shared" si="5"/>
        <v>0.17034909065162415</v>
      </c>
      <c r="N44" s="20">
        <f t="shared" si="6"/>
        <v>0.15625806646117985</v>
      </c>
      <c r="P44" s="21">
        <f t="shared" si="7"/>
        <v>0.46534941493920856</v>
      </c>
      <c r="Q44" s="21">
        <f t="shared" si="8"/>
        <v>0.37839251859961154</v>
      </c>
    </row>
    <row r="45" spans="1:17">
      <c r="A45" s="3" t="s">
        <v>41</v>
      </c>
      <c r="B45" s="3" t="s">
        <v>101</v>
      </c>
      <c r="C45" s="4">
        <v>16500.396545410156</v>
      </c>
      <c r="D45" s="4">
        <v>13318.482269287109</v>
      </c>
      <c r="E45" s="4">
        <v>15904.760070800781</v>
      </c>
      <c r="F45" s="4">
        <v>13855.428527832031</v>
      </c>
      <c r="G45" s="4">
        <v>8700.3558654785156</v>
      </c>
      <c r="I45" s="19">
        <f t="shared" si="1"/>
        <v>68279.423278808594</v>
      </c>
      <c r="J45" s="20">
        <f t="shared" si="2"/>
        <v>0.24165986988544569</v>
      </c>
      <c r="K45" s="20">
        <f t="shared" si="3"/>
        <v>0.19505850561893473</v>
      </c>
      <c r="L45" s="20">
        <f t="shared" si="4"/>
        <v>0.23293635632884777</v>
      </c>
      <c r="M45" s="20">
        <f t="shared" si="5"/>
        <v>0.20292245983472218</v>
      </c>
      <c r="N45" s="20">
        <f t="shared" si="6"/>
        <v>0.12742280833204964</v>
      </c>
      <c r="P45" s="21">
        <f t="shared" si="7"/>
        <v>0.43671837550438042</v>
      </c>
      <c r="Q45" s="21">
        <f t="shared" si="8"/>
        <v>0.43585881616356992</v>
      </c>
    </row>
    <row r="46" spans="1:17">
      <c r="A46" s="3" t="s">
        <v>42</v>
      </c>
      <c r="B46" s="3" t="s">
        <v>102</v>
      </c>
      <c r="C46" s="4">
        <v>206279.4264831543</v>
      </c>
      <c r="D46" s="4">
        <v>152852.87364196777</v>
      </c>
      <c r="E46" s="4">
        <v>169650.1704864502</v>
      </c>
      <c r="F46" s="4">
        <v>124493.59943389893</v>
      </c>
      <c r="G46" s="4">
        <v>125349.9358291626</v>
      </c>
      <c r="I46" s="19">
        <f t="shared" si="1"/>
        <v>778626.00587463379</v>
      </c>
      <c r="J46" s="20">
        <f t="shared" si="2"/>
        <v>0.26492748113574727</v>
      </c>
      <c r="K46" s="20">
        <f t="shared" si="3"/>
        <v>0.1963110305701484</v>
      </c>
      <c r="L46" s="20">
        <f t="shared" si="4"/>
        <v>0.21788402802688495</v>
      </c>
      <c r="M46" s="20">
        <f t="shared" si="5"/>
        <v>0.15988882787706885</v>
      </c>
      <c r="N46" s="20">
        <f t="shared" si="6"/>
        <v>0.16098863239015052</v>
      </c>
      <c r="P46" s="21">
        <f t="shared" si="7"/>
        <v>0.46123851170589569</v>
      </c>
      <c r="Q46" s="21">
        <f t="shared" si="8"/>
        <v>0.37777285590395382</v>
      </c>
    </row>
    <row r="47" spans="1:17">
      <c r="A47" s="3" t="s">
        <v>43</v>
      </c>
      <c r="B47" s="3" t="s">
        <v>103</v>
      </c>
      <c r="C47" s="4">
        <v>765030.33441162109</v>
      </c>
      <c r="D47" s="4">
        <v>585851.51026916504</v>
      </c>
      <c r="E47" s="4">
        <v>687875.05862426758</v>
      </c>
      <c r="F47" s="4">
        <v>570093.89521789551</v>
      </c>
      <c r="G47" s="4">
        <v>647215.10694885254</v>
      </c>
      <c r="I47" s="19">
        <f t="shared" si="1"/>
        <v>3256065.9054718018</v>
      </c>
      <c r="J47" s="20">
        <f t="shared" si="2"/>
        <v>0.23495542062769417</v>
      </c>
      <c r="K47" s="20">
        <f t="shared" si="3"/>
        <v>0.17992618309249964</v>
      </c>
      <c r="L47" s="20">
        <f t="shared" si="4"/>
        <v>0.21125956248867603</v>
      </c>
      <c r="M47" s="20">
        <f t="shared" si="5"/>
        <v>0.17508671868706824</v>
      </c>
      <c r="N47" s="20">
        <f t="shared" si="6"/>
        <v>0.1987721151040619</v>
      </c>
      <c r="P47" s="21">
        <f t="shared" si="7"/>
        <v>0.41488160372019378</v>
      </c>
      <c r="Q47" s="21">
        <f t="shared" si="8"/>
        <v>0.38634628117574427</v>
      </c>
    </row>
    <row r="48" spans="1:17">
      <c r="A48" s="3" t="s">
        <v>44</v>
      </c>
      <c r="B48" s="3" t="s">
        <v>104</v>
      </c>
      <c r="C48" s="4">
        <v>66851.778137207031</v>
      </c>
      <c r="D48" s="4">
        <v>53374.111404418945</v>
      </c>
      <c r="E48" s="4">
        <v>58923.053436279297</v>
      </c>
      <c r="F48" s="4">
        <v>46117.796264648438</v>
      </c>
      <c r="G48" s="4">
        <v>40959.823760986328</v>
      </c>
      <c r="I48" s="19">
        <f t="shared" si="1"/>
        <v>266226.56300354004</v>
      </c>
      <c r="J48" s="20">
        <f t="shared" si="2"/>
        <v>0.25110859481109743</v>
      </c>
      <c r="K48" s="20">
        <f t="shared" si="3"/>
        <v>0.20048379396202184</v>
      </c>
      <c r="L48" s="20">
        <f t="shared" si="4"/>
        <v>0.2213267255209834</v>
      </c>
      <c r="M48" s="20">
        <f t="shared" si="5"/>
        <v>0.17322762892009091</v>
      </c>
      <c r="N48" s="20">
        <f t="shared" si="6"/>
        <v>0.15385325678580647</v>
      </c>
      <c r="P48" s="21">
        <f t="shared" si="7"/>
        <v>0.45159238877311925</v>
      </c>
      <c r="Q48" s="21">
        <f t="shared" si="8"/>
        <v>0.39455435444107434</v>
      </c>
    </row>
    <row r="49" spans="1:17">
      <c r="A49" s="3" t="s">
        <v>45</v>
      </c>
      <c r="B49" s="3" t="s">
        <v>105</v>
      </c>
      <c r="C49" s="4">
        <v>18355.375610351563</v>
      </c>
      <c r="D49" s="4">
        <v>12634.259246826172</v>
      </c>
      <c r="E49" s="4">
        <v>16073.377349853516</v>
      </c>
      <c r="F49" s="4">
        <v>12953.75341796875</v>
      </c>
      <c r="G49" s="4">
        <v>10190.707397460937</v>
      </c>
      <c r="I49" s="19">
        <f t="shared" si="1"/>
        <v>70207.473022460938</v>
      </c>
      <c r="J49" s="20">
        <f t="shared" si="2"/>
        <v>0.261444755382084</v>
      </c>
      <c r="K49" s="20">
        <f t="shared" si="3"/>
        <v>0.17995604602923382</v>
      </c>
      <c r="L49" s="20">
        <f t="shared" si="4"/>
        <v>0.22894111777404783</v>
      </c>
      <c r="M49" s="20">
        <f t="shared" si="5"/>
        <v>0.18450676060972249</v>
      </c>
      <c r="N49" s="20">
        <f t="shared" si="6"/>
        <v>0.14515132020491184</v>
      </c>
      <c r="P49" s="21">
        <f t="shared" si="7"/>
        <v>0.44140080141131782</v>
      </c>
      <c r="Q49" s="21">
        <f t="shared" si="8"/>
        <v>0.41344787838377028</v>
      </c>
    </row>
    <row r="50" spans="1:17">
      <c r="A50" s="3" t="s">
        <v>46</v>
      </c>
      <c r="B50" s="3" t="s">
        <v>106</v>
      </c>
      <c r="C50" s="4">
        <v>220468.77946472168</v>
      </c>
      <c r="D50" s="4">
        <v>153758.74760437012</v>
      </c>
      <c r="E50" s="4">
        <v>163652.18690490723</v>
      </c>
      <c r="F50" s="4">
        <v>222213.83180236816</v>
      </c>
      <c r="G50" s="4">
        <v>171016.39186096191</v>
      </c>
      <c r="I50" s="19">
        <f t="shared" si="1"/>
        <v>931109.9376373291</v>
      </c>
      <c r="J50" s="20">
        <f t="shared" si="2"/>
        <v>0.23678061048747512</v>
      </c>
      <c r="K50" s="20">
        <f t="shared" si="3"/>
        <v>0.16513490124971658</v>
      </c>
      <c r="L50" s="20">
        <f t="shared" si="4"/>
        <v>0.17576032677749207</v>
      </c>
      <c r="M50" s="20">
        <f t="shared" si="5"/>
        <v>0.23865477407128835</v>
      </c>
      <c r="N50" s="20">
        <f t="shared" si="6"/>
        <v>0.18366938741402786</v>
      </c>
      <c r="P50" s="21">
        <f t="shared" si="7"/>
        <v>0.4019155117371917</v>
      </c>
      <c r="Q50" s="21">
        <f t="shared" si="8"/>
        <v>0.41441510084878042</v>
      </c>
    </row>
    <row r="51" spans="1:17">
      <c r="A51" s="3" t="s">
        <v>47</v>
      </c>
      <c r="B51" s="3" t="s">
        <v>107</v>
      </c>
      <c r="C51" s="4">
        <v>246172.16784667969</v>
      </c>
      <c r="D51" s="4">
        <v>172792.74594116211</v>
      </c>
      <c r="E51" s="4">
        <v>200244.14358520508</v>
      </c>
      <c r="F51" s="4">
        <v>192382.13525390625</v>
      </c>
      <c r="G51" s="4">
        <v>167903.34980773926</v>
      </c>
      <c r="I51" s="19">
        <f t="shared" si="1"/>
        <v>979494.54243469238</v>
      </c>
      <c r="J51" s="20">
        <f t="shared" si="2"/>
        <v>0.25132571666482068</v>
      </c>
      <c r="K51" s="20">
        <f t="shared" si="3"/>
        <v>0.17641011609075202</v>
      </c>
      <c r="L51" s="20">
        <f t="shared" si="4"/>
        <v>0.20443620143861732</v>
      </c>
      <c r="M51" s="20">
        <f t="shared" si="5"/>
        <v>0.19640960405528068</v>
      </c>
      <c r="N51" s="20">
        <f t="shared" si="6"/>
        <v>0.1714183617505293</v>
      </c>
      <c r="P51" s="21">
        <f t="shared" si="7"/>
        <v>0.4277358327555727</v>
      </c>
      <c r="Q51" s="21">
        <f t="shared" si="8"/>
        <v>0.40084580549389803</v>
      </c>
    </row>
    <row r="52" spans="1:17">
      <c r="A52" s="3" t="s">
        <v>48</v>
      </c>
      <c r="B52" s="3" t="s">
        <v>108</v>
      </c>
      <c r="C52" s="4">
        <v>56877.475982666016</v>
      </c>
      <c r="D52" s="4">
        <v>34553.056198120117</v>
      </c>
      <c r="E52" s="4">
        <v>31530.724044799805</v>
      </c>
      <c r="F52" s="4">
        <v>25492.212669372559</v>
      </c>
      <c r="G52" s="4">
        <v>32042.811325073242</v>
      </c>
      <c r="I52" s="19">
        <f t="shared" si="1"/>
        <v>180496.28022003174</v>
      </c>
      <c r="J52" s="20">
        <f t="shared" si="2"/>
        <v>0.31511716426139219</v>
      </c>
      <c r="K52" s="20">
        <f t="shared" si="3"/>
        <v>0.19143361932998645</v>
      </c>
      <c r="L52" s="20">
        <f t="shared" si="4"/>
        <v>0.17468905179853383</v>
      </c>
      <c r="M52" s="20">
        <f t="shared" si="5"/>
        <v>0.14123400569971079</v>
      </c>
      <c r="N52" s="20">
        <f t="shared" si="6"/>
        <v>0.17752615891037674</v>
      </c>
      <c r="P52" s="21">
        <f t="shared" si="7"/>
        <v>0.50655078359137862</v>
      </c>
      <c r="Q52" s="21">
        <f t="shared" si="8"/>
        <v>0.31592305749824462</v>
      </c>
    </row>
    <row r="53" spans="1:17">
      <c r="A53" s="3" t="s">
        <v>49</v>
      </c>
      <c r="B53" s="3" t="s">
        <v>109</v>
      </c>
      <c r="C53" s="4">
        <v>208180.25927734375</v>
      </c>
      <c r="D53" s="4">
        <v>146905.4178314209</v>
      </c>
      <c r="E53" s="4">
        <v>165305.88766479492</v>
      </c>
      <c r="F53" s="4">
        <v>120807.58305358887</v>
      </c>
      <c r="G53" s="4">
        <v>75662.626655578613</v>
      </c>
      <c r="I53" s="19">
        <f t="shared" si="1"/>
        <v>716861.77448272705</v>
      </c>
      <c r="J53" s="20">
        <f t="shared" si="2"/>
        <v>0.29040502184338451</v>
      </c>
      <c r="K53" s="20">
        <f t="shared" si="3"/>
        <v>0.2049285135023762</v>
      </c>
      <c r="L53" s="20">
        <f t="shared" si="4"/>
        <v>0.23059659971976648</v>
      </c>
      <c r="M53" s="20">
        <f t="shared" si="5"/>
        <v>0.16852284129776787</v>
      </c>
      <c r="N53" s="20">
        <f t="shared" si="6"/>
        <v>0.1055470236367049</v>
      </c>
      <c r="P53" s="21">
        <f t="shared" si="7"/>
        <v>0.49533353534576074</v>
      </c>
      <c r="Q53" s="21">
        <f t="shared" si="8"/>
        <v>0.39911944101753438</v>
      </c>
    </row>
    <row r="54" spans="1:17">
      <c r="A54" s="3" t="s">
        <v>50</v>
      </c>
      <c r="B54" s="3" t="s">
        <v>110</v>
      </c>
      <c r="C54" s="4">
        <v>12231.74169921875</v>
      </c>
      <c r="D54" s="4">
        <v>11199.037109375</v>
      </c>
      <c r="E54" s="4">
        <v>11838.833038330078</v>
      </c>
      <c r="F54" s="4">
        <v>11188.478851318359</v>
      </c>
      <c r="G54" s="4">
        <v>9542.2007446289062</v>
      </c>
      <c r="I54" s="19">
        <f t="shared" si="1"/>
        <v>56000.291442871094</v>
      </c>
      <c r="J54" s="20">
        <f t="shared" si="2"/>
        <v>0.218422822168649</v>
      </c>
      <c r="K54" s="20">
        <f t="shared" si="3"/>
        <v>0.19998176475205917</v>
      </c>
      <c r="L54" s="20">
        <f t="shared" si="4"/>
        <v>0.21140663259596618</v>
      </c>
      <c r="M54" s="20">
        <f t="shared" si="5"/>
        <v>0.19979322541084144</v>
      </c>
      <c r="N54" s="20">
        <f t="shared" si="6"/>
        <v>0.17039555507248419</v>
      </c>
      <c r="P54" s="21">
        <f t="shared" si="7"/>
        <v>0.41840458692070814</v>
      </c>
      <c r="Q54" s="21">
        <f t="shared" si="8"/>
        <v>0.41119985800680758</v>
      </c>
    </row>
    <row r="55" spans="1:17" ht="15" customHeight="1">
      <c r="A55" s="10" t="s">
        <v>113</v>
      </c>
      <c r="B55" s="11"/>
      <c r="C55" s="11"/>
      <c r="D55" s="11"/>
      <c r="E55" s="11"/>
      <c r="F55" s="11"/>
      <c r="G55" s="12"/>
    </row>
    <row r="56" spans="1:17">
      <c r="A56" s="13"/>
      <c r="B56" s="14"/>
      <c r="C56" s="14"/>
      <c r="D56" s="14"/>
      <c r="E56" s="14"/>
      <c r="F56" s="14"/>
      <c r="G56" s="15"/>
    </row>
    <row r="57" spans="1:17">
      <c r="A57" s="13"/>
      <c r="B57" s="14"/>
      <c r="C57" s="14"/>
      <c r="D57" s="14"/>
      <c r="E57" s="14"/>
      <c r="F57" s="14"/>
      <c r="G57" s="15"/>
    </row>
    <row r="58" spans="1:17">
      <c r="A58" s="16"/>
      <c r="B58" s="17"/>
      <c r="C58" s="17"/>
      <c r="D58" s="17"/>
      <c r="E58" s="17"/>
      <c r="F58" s="17"/>
      <c r="G58" s="18"/>
    </row>
  </sheetData>
  <mergeCells count="2">
    <mergeCell ref="A1:G1"/>
    <mergeCell ref="A55:G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by Area Median 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Gordon, Tracy</cp:lastModifiedBy>
  <dcterms:created xsi:type="dcterms:W3CDTF">2016-02-12T21:21:42Z</dcterms:created>
  <dcterms:modified xsi:type="dcterms:W3CDTF">2016-11-07T19:13:45Z</dcterms:modified>
</cp:coreProperties>
</file>