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00" yWindow="420" windowWidth="19410" windowHeight="8940" tabRatio="850" activeTab="16"/>
  </bookViews>
  <sheets>
    <sheet name="Data" sheetId="1" r:id="rId1"/>
    <sheet name="K12" sheetId="2" r:id="rId2"/>
    <sheet name="Higher" sheetId="3" r:id="rId3"/>
    <sheet name="Highways" sheetId="4" r:id="rId4"/>
    <sheet name="Transit" sheetId="5" r:id="rId5"/>
    <sheet name="Police" sheetId="7" r:id="rId6"/>
    <sheet name="Fire" sheetId="8" r:id="rId7"/>
    <sheet name="Corrections" sheetId="9" r:id="rId8"/>
    <sheet name="Housing" sheetId="10" r:id="rId9"/>
    <sheet name="Natural" sheetId="12" r:id="rId10"/>
    <sheet name="Parks" sheetId="11" r:id="rId11"/>
    <sheet name="Sewerage" sheetId="13" r:id="rId12"/>
    <sheet name="Solid Waste" sheetId="14" r:id="rId13"/>
    <sheet name="Water" sheetId="15" r:id="rId14"/>
    <sheet name="Electric" sheetId="16" r:id="rId15"/>
    <sheet name="Gas" sheetId="17" r:id="rId16"/>
    <sheet name="Administration" sheetId="18" r:id="rId17"/>
  </sheets>
  <externalReferences>
    <externalReference r:id="rId18"/>
  </externalReferences>
  <calcPr calcId="145621"/>
</workbook>
</file>

<file path=xl/calcChain.xml><?xml version="1.0" encoding="utf-8"?>
<calcChain xmlns="http://schemas.openxmlformats.org/spreadsheetml/2006/main">
  <c r="C6" i="18" l="1" a="1"/>
  <c r="C6" i="18" s="1"/>
  <c r="D6" i="18" a="1"/>
  <c r="D6" i="18" s="1"/>
  <c r="C7" i="18" a="1"/>
  <c r="C7" i="18"/>
  <c r="D7" i="18" a="1"/>
  <c r="D7" i="18"/>
  <c r="C8" i="18" a="1"/>
  <c r="C8" i="18" s="1"/>
  <c r="D8" i="18" a="1"/>
  <c r="D8" i="18"/>
  <c r="C9" i="18" a="1"/>
  <c r="C9" i="18" s="1"/>
  <c r="D9" i="18" a="1"/>
  <c r="D9" i="18" s="1"/>
  <c r="C10" i="18" a="1"/>
  <c r="C10" i="18" s="1"/>
  <c r="D10" i="18" a="1"/>
  <c r="D10" i="18"/>
  <c r="C11" i="18" a="1"/>
  <c r="C11" i="18" s="1"/>
  <c r="D11" i="18" a="1"/>
  <c r="D11" i="18" s="1"/>
  <c r="C12" i="18" a="1"/>
  <c r="C12" i="18" s="1"/>
  <c r="D12" i="18" a="1"/>
  <c r="D12" i="18"/>
  <c r="C13" i="18" a="1"/>
  <c r="C13" i="18" s="1"/>
  <c r="D13" i="18" a="1"/>
  <c r="D13" i="18" s="1"/>
  <c r="C14" i="18" a="1"/>
  <c r="C14" i="18" s="1"/>
  <c r="D14" i="18" a="1"/>
  <c r="D14" i="18"/>
  <c r="C15" i="18" a="1"/>
  <c r="C15" i="18" s="1"/>
  <c r="D15" i="18" a="1"/>
  <c r="D15" i="18" s="1"/>
  <c r="C16" i="18" a="1"/>
  <c r="C16" i="18" s="1"/>
  <c r="D16" i="18" a="1"/>
  <c r="D16" i="18"/>
  <c r="C17" i="18" a="1"/>
  <c r="C17" i="18" s="1"/>
  <c r="D17" i="18" a="1"/>
  <c r="D17" i="18" s="1"/>
  <c r="C18" i="18" a="1"/>
  <c r="C18" i="18" s="1"/>
  <c r="D18" i="18" a="1"/>
  <c r="D18" i="18"/>
  <c r="C19" i="18" a="1"/>
  <c r="C19" i="18" s="1"/>
  <c r="D19" i="18" a="1"/>
  <c r="D19" i="18" s="1"/>
  <c r="C20" i="18" a="1"/>
  <c r="C20" i="18" s="1"/>
  <c r="D20" i="18" a="1"/>
  <c r="D20" i="18"/>
  <c r="C21" i="18" a="1"/>
  <c r="C21" i="18" s="1"/>
  <c r="D21" i="18" a="1"/>
  <c r="D21" i="18" s="1"/>
  <c r="C22" i="18" a="1"/>
  <c r="C22" i="18" s="1"/>
  <c r="D22" i="18" a="1"/>
  <c r="D22" i="18"/>
  <c r="C23" i="18" a="1"/>
  <c r="C23" i="18" s="1"/>
  <c r="D23" i="18" a="1"/>
  <c r="D23" i="18" s="1"/>
  <c r="C24" i="18" a="1"/>
  <c r="C24" i="18" s="1"/>
  <c r="D24" i="18" a="1"/>
  <c r="D24" i="18"/>
  <c r="C25" i="18" a="1"/>
  <c r="C25" i="18" s="1"/>
  <c r="D25" i="18" a="1"/>
  <c r="D25" i="18" s="1"/>
  <c r="C26" i="18" a="1"/>
  <c r="C26" i="18" s="1"/>
  <c r="D26" i="18" a="1"/>
  <c r="D26" i="18"/>
  <c r="C27" i="18" a="1"/>
  <c r="C27" i="18" s="1"/>
  <c r="D27" i="18" a="1"/>
  <c r="D27" i="18" s="1"/>
  <c r="C28" i="18" a="1"/>
  <c r="C28" i="18" s="1"/>
  <c r="D28" i="18" a="1"/>
  <c r="D28" i="18"/>
  <c r="C29" i="18" a="1"/>
  <c r="C29" i="18" s="1"/>
  <c r="D29" i="18" a="1"/>
  <c r="D29" i="18" s="1"/>
  <c r="C30" i="18" a="1"/>
  <c r="C30" i="18" s="1"/>
  <c r="D30" i="18" a="1"/>
  <c r="D30" i="18"/>
  <c r="C31" i="18" a="1"/>
  <c r="C31" i="18" s="1"/>
  <c r="D31" i="18" a="1"/>
  <c r="D31" i="18" s="1"/>
  <c r="C32" i="18" a="1"/>
  <c r="C32" i="18" s="1"/>
  <c r="D32" i="18" a="1"/>
  <c r="D32" i="18"/>
  <c r="C33" i="18" a="1"/>
  <c r="C33" i="18" s="1"/>
  <c r="D33" i="18" a="1"/>
  <c r="D33" i="18" s="1"/>
  <c r="C34" i="18" a="1"/>
  <c r="C34" i="18" s="1"/>
  <c r="D34" i="18" a="1"/>
  <c r="D34" i="18"/>
  <c r="C35" i="18" a="1"/>
  <c r="C35" i="18" s="1"/>
  <c r="D35" i="18" a="1"/>
  <c r="D35" i="18" s="1"/>
  <c r="C36" i="18" a="1"/>
  <c r="C36" i="18" s="1"/>
  <c r="D36" i="18" a="1"/>
  <c r="D36" i="18"/>
  <c r="C37" i="18" a="1"/>
  <c r="C37" i="18" s="1"/>
  <c r="D37" i="18" a="1"/>
  <c r="D37" i="18" s="1"/>
  <c r="C38" i="18" a="1"/>
  <c r="C38" i="18" s="1"/>
  <c r="D38" i="18" a="1"/>
  <c r="D38" i="18"/>
  <c r="C39" i="18" a="1"/>
  <c r="C39" i="18" s="1"/>
  <c r="D39" i="18" a="1"/>
  <c r="D39" i="18" s="1"/>
  <c r="C40" i="18" a="1"/>
  <c r="C40" i="18" s="1"/>
  <c r="D40" i="18" a="1"/>
  <c r="D40" i="18"/>
  <c r="C41" i="18" a="1"/>
  <c r="C41" i="18" s="1"/>
  <c r="D41" i="18" a="1"/>
  <c r="D41" i="18" s="1"/>
  <c r="C42" i="18" a="1"/>
  <c r="C42" i="18" s="1"/>
  <c r="D42" i="18" a="1"/>
  <c r="D42" i="18"/>
  <c r="C43" i="18" a="1"/>
  <c r="C43" i="18" s="1"/>
  <c r="D43" i="18" a="1"/>
  <c r="D43" i="18" s="1"/>
  <c r="C44" i="18" a="1"/>
  <c r="C44" i="18" s="1"/>
  <c r="D44" i="18" a="1"/>
  <c r="D44" i="18"/>
  <c r="C45" i="18" a="1"/>
  <c r="C45" i="18" s="1"/>
  <c r="D45" i="18" a="1"/>
  <c r="D45" i="18" s="1"/>
  <c r="C46" i="18" a="1"/>
  <c r="C46" i="18" s="1"/>
  <c r="D46" i="18" a="1"/>
  <c r="D46" i="18"/>
  <c r="C47" i="18" a="1"/>
  <c r="C47" i="18" s="1"/>
  <c r="D47" i="18" a="1"/>
  <c r="D47" i="18" s="1"/>
  <c r="C48" i="18" a="1"/>
  <c r="C48" i="18" s="1"/>
  <c r="D48" i="18" a="1"/>
  <c r="D48" i="18"/>
  <c r="C49" i="18" a="1"/>
  <c r="C49" i="18" s="1"/>
  <c r="D49" i="18" a="1"/>
  <c r="D49" i="18" s="1"/>
  <c r="C50" i="18" a="1"/>
  <c r="C50" i="18" s="1"/>
  <c r="D50" i="18" a="1"/>
  <c r="D50" i="18"/>
  <c r="C51" i="18" a="1"/>
  <c r="C51" i="18" s="1"/>
  <c r="D51" i="18" a="1"/>
  <c r="D51" i="18" s="1"/>
  <c r="C52" i="18" a="1"/>
  <c r="C52" i="18" s="1"/>
  <c r="D52" i="18" a="1"/>
  <c r="D52" i="18" s="1"/>
  <c r="C53" i="18" a="1"/>
  <c r="C53" i="18" s="1"/>
  <c r="D53" i="18" a="1"/>
  <c r="D53" i="18" s="1"/>
  <c r="C54" i="18" a="1"/>
  <c r="C54" i="18" s="1"/>
  <c r="D54" i="18" a="1"/>
  <c r="D54" i="18" s="1"/>
  <c r="C55" i="18" a="1"/>
  <c r="C55" i="18" s="1"/>
  <c r="D55" i="18" a="1"/>
  <c r="D55" i="18" s="1"/>
  <c r="D5" i="18" a="1"/>
  <c r="D5" i="18" s="1"/>
  <c r="C5" i="18" a="1"/>
  <c r="C5" i="18" s="1"/>
  <c r="D4" i="18" a="1"/>
  <c r="D4" i="18" s="1"/>
  <c r="C4" i="18" a="1"/>
  <c r="C4" i="18" s="1"/>
  <c r="D55" i="17" a="1"/>
  <c r="D55" i="17" s="1"/>
  <c r="C55" i="17" a="1"/>
  <c r="C55" i="17" s="1"/>
  <c r="D54" i="17" a="1"/>
  <c r="D54" i="17" s="1"/>
  <c r="C54" i="17" a="1"/>
  <c r="C54" i="17" s="1"/>
  <c r="D53" i="17"/>
  <c r="D53" i="17" a="1"/>
  <c r="C53" i="17"/>
  <c r="C53" i="17" a="1"/>
  <c r="D52" i="17"/>
  <c r="D52" i="17" a="1"/>
  <c r="C52" i="17" a="1"/>
  <c r="C52" i="17" s="1"/>
  <c r="D51" i="17" a="1"/>
  <c r="D51" i="17" s="1"/>
  <c r="C51" i="17" a="1"/>
  <c r="C51" i="17" s="1"/>
  <c r="D50" i="17" a="1"/>
  <c r="D50" i="17" s="1"/>
  <c r="C50" i="17" a="1"/>
  <c r="C50" i="17" s="1"/>
  <c r="D49" i="17"/>
  <c r="D49" i="17" a="1"/>
  <c r="C49" i="17"/>
  <c r="C49" i="17" a="1"/>
  <c r="D48" i="17"/>
  <c r="D48" i="17" a="1"/>
  <c r="C48" i="17" a="1"/>
  <c r="C48" i="17" s="1"/>
  <c r="D47" i="17" a="1"/>
  <c r="D47" i="17" s="1"/>
  <c r="C47" i="17" a="1"/>
  <c r="C47" i="17" s="1"/>
  <c r="D46" i="17" a="1"/>
  <c r="D46" i="17" s="1"/>
  <c r="C46" i="17" a="1"/>
  <c r="C46" i="17" s="1"/>
  <c r="D45" i="17"/>
  <c r="D45" i="17" a="1"/>
  <c r="C45" i="17"/>
  <c r="C45" i="17" a="1"/>
  <c r="D44" i="17"/>
  <c r="D44" i="17" a="1"/>
  <c r="C44" i="17" a="1"/>
  <c r="C44" i="17" s="1"/>
  <c r="D43" i="17" a="1"/>
  <c r="D43" i="17" s="1"/>
  <c r="C43" i="17" a="1"/>
  <c r="C43" i="17" s="1"/>
  <c r="D42" i="17" a="1"/>
  <c r="D42" i="17" s="1"/>
  <c r="C42" i="17" a="1"/>
  <c r="C42" i="17" s="1"/>
  <c r="D41" i="17"/>
  <c r="D41" i="17" a="1"/>
  <c r="C41" i="17"/>
  <c r="C41" i="17" a="1"/>
  <c r="D40" i="17" a="1"/>
  <c r="D40" i="17" s="1"/>
  <c r="C40" i="17" a="1"/>
  <c r="C40" i="17" s="1"/>
  <c r="D39" i="17" a="1"/>
  <c r="D39" i="17" s="1"/>
  <c r="C39" i="17" a="1"/>
  <c r="C39" i="17" s="1"/>
  <c r="D38" i="17" a="1"/>
  <c r="D38" i="17" s="1"/>
  <c r="C38" i="17" a="1"/>
  <c r="C38" i="17" s="1"/>
  <c r="D37" i="17"/>
  <c r="D37" i="17" a="1"/>
  <c r="C37" i="17"/>
  <c r="C37" i="17" a="1"/>
  <c r="D36" i="17"/>
  <c r="D36" i="17" a="1"/>
  <c r="C36" i="17" a="1"/>
  <c r="C36" i="17" s="1"/>
  <c r="D35" i="17"/>
  <c r="D35" i="17" a="1"/>
  <c r="C35" i="17" a="1"/>
  <c r="C35" i="17" s="1"/>
  <c r="D34" i="17" a="1"/>
  <c r="D34" i="17" s="1"/>
  <c r="C34" i="17" a="1"/>
  <c r="C34" i="17" s="1"/>
  <c r="D33" i="17" a="1"/>
  <c r="D33" i="17" s="1"/>
  <c r="C33" i="17"/>
  <c r="C33" i="17" a="1"/>
  <c r="D32" i="17"/>
  <c r="D32" i="17" a="1"/>
  <c r="C32" i="17" a="1"/>
  <c r="C32" i="17" s="1"/>
  <c r="D31" i="17" a="1"/>
  <c r="D31" i="17" s="1"/>
  <c r="C31" i="17" a="1"/>
  <c r="C31" i="17" s="1"/>
  <c r="D30" i="17" a="1"/>
  <c r="D30" i="17" s="1"/>
  <c r="C30" i="17" a="1"/>
  <c r="C30" i="17" s="1"/>
  <c r="D29" i="17"/>
  <c r="D29" i="17" a="1"/>
  <c r="C29" i="17" a="1"/>
  <c r="C29" i="17" s="1"/>
  <c r="D28" i="17"/>
  <c r="D28" i="17" a="1"/>
  <c r="C28" i="17" a="1"/>
  <c r="C28" i="17" s="1"/>
  <c r="D27" i="17" a="1"/>
  <c r="D27" i="17" s="1"/>
  <c r="C27" i="17" a="1"/>
  <c r="C27" i="17" s="1"/>
  <c r="D26" i="17"/>
  <c r="D26" i="17" a="1"/>
  <c r="C26" i="17" a="1"/>
  <c r="C26" i="17" s="1"/>
  <c r="D25" i="17"/>
  <c r="D25" i="17" a="1"/>
  <c r="C25" i="17"/>
  <c r="C25" i="17" a="1"/>
  <c r="D24" i="17" a="1"/>
  <c r="D24" i="17" s="1"/>
  <c r="C24" i="17" a="1"/>
  <c r="C24" i="17" s="1"/>
  <c r="D23" i="17" a="1"/>
  <c r="D23" i="17" s="1"/>
  <c r="C23" i="17" a="1"/>
  <c r="C23" i="17" s="1"/>
  <c r="D22" i="17" a="1"/>
  <c r="D22" i="17" s="1"/>
  <c r="C22" i="17" a="1"/>
  <c r="C22" i="17" s="1"/>
  <c r="D21" i="17"/>
  <c r="D21" i="17" a="1"/>
  <c r="C21" i="17"/>
  <c r="C21" i="17" a="1"/>
  <c r="D20" i="17"/>
  <c r="D20" i="17" a="1"/>
  <c r="C20" i="17" a="1"/>
  <c r="C20" i="17" s="1"/>
  <c r="D19" i="17" a="1"/>
  <c r="D19" i="17" s="1"/>
  <c r="C19" i="17" a="1"/>
  <c r="C19" i="17" s="1"/>
  <c r="D18" i="17" a="1"/>
  <c r="D18" i="17" s="1"/>
  <c r="C18" i="17" a="1"/>
  <c r="C18" i="17" s="1"/>
  <c r="D17" i="17"/>
  <c r="D17" i="17" a="1"/>
  <c r="C17" i="17"/>
  <c r="C17" i="17" a="1"/>
  <c r="D16" i="17"/>
  <c r="D16" i="17" a="1"/>
  <c r="C16" i="17" a="1"/>
  <c r="C16" i="17" s="1"/>
  <c r="D15" i="17" a="1"/>
  <c r="D15" i="17" s="1"/>
  <c r="C15" i="17"/>
  <c r="C15" i="17" a="1"/>
  <c r="D14" i="17" a="1"/>
  <c r="D14" i="17" s="1"/>
  <c r="C14" i="17" a="1"/>
  <c r="C14" i="17" s="1"/>
  <c r="D13" i="17"/>
  <c r="D13" i="17" a="1"/>
  <c r="C13" i="17" a="1"/>
  <c r="C13" i="17" s="1"/>
  <c r="D12" i="17"/>
  <c r="D12" i="17" a="1"/>
  <c r="C12" i="17" a="1"/>
  <c r="C12" i="17" s="1"/>
  <c r="D11" i="17" a="1"/>
  <c r="D11" i="17" s="1"/>
  <c r="C11" i="17" a="1"/>
  <c r="C11" i="17" s="1"/>
  <c r="D10" i="17" a="1"/>
  <c r="D10" i="17" s="1"/>
  <c r="C10" i="17" a="1"/>
  <c r="C10" i="17" s="1"/>
  <c r="D9" i="17"/>
  <c r="D9" i="17" a="1"/>
  <c r="C9" i="17"/>
  <c r="C9" i="17" a="1"/>
  <c r="D8" i="17"/>
  <c r="D8" i="17" a="1"/>
  <c r="C8" i="17" a="1"/>
  <c r="C8" i="17" s="1"/>
  <c r="D7" i="17" a="1"/>
  <c r="D7" i="17" s="1"/>
  <c r="C7" i="17" a="1"/>
  <c r="C7" i="17" s="1"/>
  <c r="D6" i="17" a="1"/>
  <c r="D6" i="17" s="1"/>
  <c r="C6" i="17" a="1"/>
  <c r="C6" i="17" s="1"/>
  <c r="D5" i="17"/>
  <c r="D5" i="17" a="1"/>
  <c r="C5" i="17"/>
  <c r="C5" i="17" a="1"/>
  <c r="D4" i="17"/>
  <c r="D4" i="17" a="1"/>
  <c r="C4" i="17" a="1"/>
  <c r="C4" i="17" s="1"/>
  <c r="D55" i="16"/>
  <c r="D55" i="16" a="1"/>
  <c r="C55" i="16" a="1"/>
  <c r="C55" i="16" s="1"/>
  <c r="D54" i="16" a="1"/>
  <c r="D54" i="16" s="1"/>
  <c r="C54" i="16" a="1"/>
  <c r="C54" i="16" s="1"/>
  <c r="D53" i="16" a="1"/>
  <c r="D53" i="16" s="1"/>
  <c r="C53" i="16"/>
  <c r="C53" i="16" a="1"/>
  <c r="D52" i="16"/>
  <c r="D52" i="16" a="1"/>
  <c r="C52" i="16" a="1"/>
  <c r="C52" i="16" s="1"/>
  <c r="D51" i="16" a="1"/>
  <c r="D51" i="16" s="1"/>
  <c r="C51" i="16" a="1"/>
  <c r="C51" i="16" s="1"/>
  <c r="D50" i="16" a="1"/>
  <c r="D50" i="16" s="1"/>
  <c r="C50" i="16" a="1"/>
  <c r="C50" i="16" s="1"/>
  <c r="D49" i="16"/>
  <c r="D49" i="16" a="1"/>
  <c r="C49" i="16" a="1"/>
  <c r="C49" i="16" s="1"/>
  <c r="D48" i="16"/>
  <c r="D48" i="16" a="1"/>
  <c r="C48" i="16" a="1"/>
  <c r="C48" i="16" s="1"/>
  <c r="D47" i="16" a="1"/>
  <c r="D47" i="16" s="1"/>
  <c r="C47" i="16" a="1"/>
  <c r="C47" i="16" s="1"/>
  <c r="D46" i="16"/>
  <c r="D46" i="16" a="1"/>
  <c r="C46" i="16" a="1"/>
  <c r="C46" i="16" s="1"/>
  <c r="D45" i="16"/>
  <c r="D45" i="16" a="1"/>
  <c r="C45" i="16"/>
  <c r="C45" i="16" a="1"/>
  <c r="D44" i="16" a="1"/>
  <c r="D44" i="16" s="1"/>
  <c r="C44" i="16" a="1"/>
  <c r="C44" i="16" s="1"/>
  <c r="D43" i="16" a="1"/>
  <c r="D43" i="16" s="1"/>
  <c r="C43" i="16" a="1"/>
  <c r="C43" i="16" s="1"/>
  <c r="D42" i="16" a="1"/>
  <c r="D42" i="16" s="1"/>
  <c r="C42" i="16" a="1"/>
  <c r="C42" i="16" s="1"/>
  <c r="D41" i="16"/>
  <c r="D41" i="16" a="1"/>
  <c r="C41" i="16"/>
  <c r="C41" i="16" a="1"/>
  <c r="D40" i="16"/>
  <c r="D40" i="16" a="1"/>
  <c r="C40" i="16" a="1"/>
  <c r="C40" i="16" s="1"/>
  <c r="D39" i="16"/>
  <c r="D39" i="16" a="1"/>
  <c r="C39" i="16" a="1"/>
  <c r="C39" i="16" s="1"/>
  <c r="D38" i="16" a="1"/>
  <c r="D38" i="16" s="1"/>
  <c r="C38" i="16" a="1"/>
  <c r="C38" i="16" s="1"/>
  <c r="D37" i="16" a="1"/>
  <c r="D37" i="16" s="1"/>
  <c r="C37" i="16"/>
  <c r="C37" i="16" a="1"/>
  <c r="D36" i="16"/>
  <c r="D36" i="16" a="1"/>
  <c r="C36" i="16" a="1"/>
  <c r="C36" i="16" s="1"/>
  <c r="D35" i="16" a="1"/>
  <c r="D35" i="16" s="1"/>
  <c r="C35" i="16" a="1"/>
  <c r="C35" i="16" s="1"/>
  <c r="D34" i="16" a="1"/>
  <c r="D34" i="16" s="1"/>
  <c r="C34" i="16" a="1"/>
  <c r="C34" i="16" s="1"/>
  <c r="D33" i="16"/>
  <c r="D33" i="16" a="1"/>
  <c r="C33" i="16"/>
  <c r="C33" i="16" a="1"/>
  <c r="D32" i="16"/>
  <c r="D32" i="16" a="1"/>
  <c r="C32" i="16" a="1"/>
  <c r="C32" i="16" s="1"/>
  <c r="D31" i="16" a="1"/>
  <c r="D31" i="16" s="1"/>
  <c r="C31" i="16" a="1"/>
  <c r="C31" i="16" s="1"/>
  <c r="D30" i="16" a="1"/>
  <c r="D30" i="16" s="1"/>
  <c r="C30" i="16" a="1"/>
  <c r="C30" i="16" s="1"/>
  <c r="D29" i="16"/>
  <c r="D29" i="16" a="1"/>
  <c r="C29" i="16"/>
  <c r="C29" i="16" a="1"/>
  <c r="D28" i="16" a="1"/>
  <c r="D28" i="16" s="1"/>
  <c r="C28" i="16" a="1"/>
  <c r="C28" i="16" s="1"/>
  <c r="D27" i="16" a="1"/>
  <c r="D27" i="16" s="1"/>
  <c r="C27" i="16" a="1"/>
  <c r="C27" i="16" s="1"/>
  <c r="D26" i="16" a="1"/>
  <c r="D26" i="16" s="1"/>
  <c r="C26" i="16" a="1"/>
  <c r="C26" i="16" s="1"/>
  <c r="D25" i="16"/>
  <c r="D25" i="16" a="1"/>
  <c r="C25" i="16"/>
  <c r="C25" i="16" a="1"/>
  <c r="D24" i="16"/>
  <c r="D24" i="16" a="1"/>
  <c r="C24" i="16" a="1"/>
  <c r="C24" i="16" s="1"/>
  <c r="D23" i="16"/>
  <c r="D23" i="16" a="1"/>
  <c r="C23" i="16" a="1"/>
  <c r="C23" i="16" s="1"/>
  <c r="D22" i="16" a="1"/>
  <c r="D22" i="16" s="1"/>
  <c r="C22" i="16" a="1"/>
  <c r="C22" i="16" s="1"/>
  <c r="D21" i="16" a="1"/>
  <c r="D21" i="16" s="1"/>
  <c r="C21" i="16"/>
  <c r="C21" i="16" a="1"/>
  <c r="D20" i="16"/>
  <c r="D20" i="16" a="1"/>
  <c r="C20" i="16" a="1"/>
  <c r="C20" i="16" s="1"/>
  <c r="D19" i="16" a="1"/>
  <c r="D19" i="16" s="1"/>
  <c r="C19" i="16" a="1"/>
  <c r="C19" i="16" s="1"/>
  <c r="D18" i="16" a="1"/>
  <c r="D18" i="16" s="1"/>
  <c r="C18" i="16" a="1"/>
  <c r="C18" i="16" s="1"/>
  <c r="D17" i="16"/>
  <c r="D17" i="16" a="1"/>
  <c r="C17" i="16" a="1"/>
  <c r="C17" i="16" s="1"/>
  <c r="D16" i="16"/>
  <c r="D16" i="16" a="1"/>
  <c r="C16" i="16" a="1"/>
  <c r="C16" i="16" s="1"/>
  <c r="D15" i="16" a="1"/>
  <c r="D15" i="16" s="1"/>
  <c r="C15" i="16" a="1"/>
  <c r="C15" i="16" s="1"/>
  <c r="D14" i="16" a="1"/>
  <c r="D14" i="16" s="1"/>
  <c r="C14" i="16" a="1"/>
  <c r="C14" i="16" s="1"/>
  <c r="D13" i="16"/>
  <c r="D13" i="16" a="1"/>
  <c r="C13" i="16"/>
  <c r="C13" i="16" a="1"/>
  <c r="D12" i="16" a="1"/>
  <c r="D12" i="16" s="1"/>
  <c r="C12" i="16" a="1"/>
  <c r="C12" i="16" s="1"/>
  <c r="D11" i="16" a="1"/>
  <c r="D11" i="16" s="1"/>
  <c r="C11" i="16" a="1"/>
  <c r="C11" i="16" s="1"/>
  <c r="D10" i="16" a="1"/>
  <c r="D10" i="16" s="1"/>
  <c r="C10" i="16" a="1"/>
  <c r="C10" i="16" s="1"/>
  <c r="D9" i="16"/>
  <c r="D9" i="16" a="1"/>
  <c r="C9" i="16"/>
  <c r="C9" i="16" a="1"/>
  <c r="D8" i="16"/>
  <c r="D8" i="16" a="1"/>
  <c r="C8" i="16" a="1"/>
  <c r="C8" i="16" s="1"/>
  <c r="D7" i="16" a="1"/>
  <c r="D7" i="16" s="1"/>
  <c r="C7" i="16" a="1"/>
  <c r="C7" i="16" s="1"/>
  <c r="D6" i="16" a="1"/>
  <c r="D6" i="16" s="1"/>
  <c r="C6" i="16" a="1"/>
  <c r="C6" i="16" s="1"/>
  <c r="D5" i="16"/>
  <c r="D5" i="16" a="1"/>
  <c r="C5" i="16"/>
  <c r="C5" i="16" a="1"/>
  <c r="D4" i="16"/>
  <c r="D4" i="16" a="1"/>
  <c r="C4" i="16" a="1"/>
  <c r="C4" i="16" s="1"/>
  <c r="D55" i="15" a="1"/>
  <c r="D55" i="15" s="1"/>
  <c r="C55" i="15"/>
  <c r="C55" i="15" a="1"/>
  <c r="D54" i="15" a="1"/>
  <c r="D54" i="15" s="1"/>
  <c r="C54" i="15" a="1"/>
  <c r="C54" i="15" s="1"/>
  <c r="D53" i="15"/>
  <c r="D53" i="15" a="1"/>
  <c r="C53" i="15" a="1"/>
  <c r="C53" i="15" s="1"/>
  <c r="D52" i="15"/>
  <c r="D52" i="15" a="1"/>
  <c r="C52" i="15" a="1"/>
  <c r="C52" i="15" s="1"/>
  <c r="D51" i="15" a="1"/>
  <c r="D51" i="15" s="1"/>
  <c r="C51" i="15" a="1"/>
  <c r="C51" i="15" s="1"/>
  <c r="D50" i="15" a="1"/>
  <c r="D50" i="15" s="1"/>
  <c r="C50" i="15" a="1"/>
  <c r="C50" i="15" s="1"/>
  <c r="D49" i="15"/>
  <c r="D49" i="15" a="1"/>
  <c r="C49" i="15"/>
  <c r="C49" i="15" a="1"/>
  <c r="D48" i="15"/>
  <c r="D48" i="15" a="1"/>
  <c r="C48" i="15" a="1"/>
  <c r="C48" i="15" s="1"/>
  <c r="D47" i="15" a="1"/>
  <c r="D47" i="15" s="1"/>
  <c r="C47" i="15" a="1"/>
  <c r="C47" i="15" s="1"/>
  <c r="D46" i="15" a="1"/>
  <c r="D46" i="15" s="1"/>
  <c r="C46" i="15" a="1"/>
  <c r="C46" i="15" s="1"/>
  <c r="D45" i="15"/>
  <c r="D45" i="15" a="1"/>
  <c r="C45" i="15"/>
  <c r="C45" i="15" a="1"/>
  <c r="D44" i="15"/>
  <c r="D44" i="15" a="1"/>
  <c r="C44" i="15" a="1"/>
  <c r="C44" i="15" s="1"/>
  <c r="D43" i="15" a="1"/>
  <c r="D43" i="15" s="1"/>
  <c r="C43" i="15" a="1"/>
  <c r="C43" i="15" s="1"/>
  <c r="D42" i="15" a="1"/>
  <c r="D42" i="15" s="1"/>
  <c r="C42" i="15" a="1"/>
  <c r="C42" i="15" s="1"/>
  <c r="D41" i="15" a="1"/>
  <c r="D41" i="15" s="1"/>
  <c r="C41" i="15"/>
  <c r="C41" i="15" a="1"/>
  <c r="D40" i="15"/>
  <c r="D40" i="15" a="1"/>
  <c r="C40" i="15" a="1"/>
  <c r="C40" i="15" s="1"/>
  <c r="D39" i="15" a="1"/>
  <c r="D39" i="15" s="1"/>
  <c r="C39" i="15"/>
  <c r="C39" i="15" a="1"/>
  <c r="D38" i="15"/>
  <c r="D38" i="15" a="1"/>
  <c r="C38" i="15" a="1"/>
  <c r="C38" i="15" s="1"/>
  <c r="D37" i="15" a="1"/>
  <c r="D37" i="15" s="1"/>
  <c r="C37" i="15" a="1"/>
  <c r="C37" i="15" s="1"/>
  <c r="D36" i="15" a="1"/>
  <c r="D36" i="15" s="1"/>
  <c r="C36" i="15" a="1"/>
  <c r="C36" i="15" s="1"/>
  <c r="D35" i="15"/>
  <c r="D35" i="15" a="1"/>
  <c r="C35" i="15" a="1"/>
  <c r="C35" i="15" s="1"/>
  <c r="D34" i="15"/>
  <c r="D34" i="15" a="1"/>
  <c r="C34" i="15" a="1"/>
  <c r="C34" i="15" s="1"/>
  <c r="D33" i="15" a="1"/>
  <c r="D33" i="15" s="1"/>
  <c r="C33" i="15" a="1"/>
  <c r="C33" i="15" s="1"/>
  <c r="D32" i="15" a="1"/>
  <c r="D32" i="15" s="1"/>
  <c r="C32" i="15" a="1"/>
  <c r="C32" i="15" s="1"/>
  <c r="D31" i="15" a="1"/>
  <c r="D31" i="15" s="1"/>
  <c r="C31" i="15"/>
  <c r="C31" i="15" a="1"/>
  <c r="D30" i="15" a="1"/>
  <c r="D30" i="15" s="1"/>
  <c r="C30" i="15" a="1"/>
  <c r="C30" i="15" s="1"/>
  <c r="D29" i="15" a="1"/>
  <c r="D29" i="15" s="1"/>
  <c r="C29" i="15" a="1"/>
  <c r="C29" i="15" s="1"/>
  <c r="D28" i="15" a="1"/>
  <c r="D28" i="15" s="1"/>
  <c r="C28" i="15" a="1"/>
  <c r="C28" i="15" s="1"/>
  <c r="D27" i="15"/>
  <c r="D27" i="15" a="1"/>
  <c r="C27" i="15"/>
  <c r="C27" i="15" a="1"/>
  <c r="D26" i="15"/>
  <c r="D26" i="15" a="1"/>
  <c r="C26" i="15" a="1"/>
  <c r="C26" i="15" s="1"/>
  <c r="D25" i="15" a="1"/>
  <c r="D25" i="15" s="1"/>
  <c r="C25" i="15" a="1"/>
  <c r="C25" i="15" s="1"/>
  <c r="D24" i="15" a="1"/>
  <c r="D24" i="15" s="1"/>
  <c r="C24" i="15" a="1"/>
  <c r="C24" i="15" s="1"/>
  <c r="D23" i="15" a="1"/>
  <c r="D23" i="15" s="1"/>
  <c r="C23" i="15"/>
  <c r="C23" i="15" a="1"/>
  <c r="D22" i="15"/>
  <c r="D22" i="15" a="1"/>
  <c r="C22" i="15" a="1"/>
  <c r="C22" i="15" s="1"/>
  <c r="D21" i="15" a="1"/>
  <c r="D21" i="15" s="1"/>
  <c r="C21" i="15" a="1"/>
  <c r="C21" i="15" s="1"/>
  <c r="D20" i="15" a="1"/>
  <c r="D20" i="15" s="1"/>
  <c r="C20" i="15" a="1"/>
  <c r="C20" i="15" s="1"/>
  <c r="D19" i="15"/>
  <c r="D19" i="15" a="1"/>
  <c r="C19" i="15" a="1"/>
  <c r="C19" i="15" s="1"/>
  <c r="D18" i="15"/>
  <c r="D18" i="15" a="1"/>
  <c r="C18" i="15" a="1"/>
  <c r="C18" i="15" s="1"/>
  <c r="D17" i="15" a="1"/>
  <c r="D17" i="15" s="1"/>
  <c r="C17" i="15" a="1"/>
  <c r="C17" i="15" s="1"/>
  <c r="D16" i="15" a="1"/>
  <c r="D16" i="15" s="1"/>
  <c r="C16" i="15" a="1"/>
  <c r="C16" i="15" s="1"/>
  <c r="D15" i="15" a="1"/>
  <c r="D15" i="15" s="1"/>
  <c r="C15" i="15"/>
  <c r="C15" i="15" a="1"/>
  <c r="D14" i="15" a="1"/>
  <c r="D14" i="15" s="1"/>
  <c r="C14" i="15" a="1"/>
  <c r="C14" i="15" s="1"/>
  <c r="D13" i="15" a="1"/>
  <c r="D13" i="15" s="1"/>
  <c r="C13" i="15" a="1"/>
  <c r="C13" i="15" s="1"/>
  <c r="D12" i="15" a="1"/>
  <c r="D12" i="15" s="1"/>
  <c r="C12" i="15" a="1"/>
  <c r="C12" i="15" s="1"/>
  <c r="D11" i="15"/>
  <c r="D11" i="15" a="1"/>
  <c r="C11" i="15" a="1"/>
  <c r="C11" i="15" s="1"/>
  <c r="D10" i="15"/>
  <c r="D10" i="15" a="1"/>
  <c r="C10" i="15" a="1"/>
  <c r="C10" i="15" s="1"/>
  <c r="D9" i="15" a="1"/>
  <c r="D9" i="15" s="1"/>
  <c r="C9" i="15" a="1"/>
  <c r="C9" i="15" s="1"/>
  <c r="D8" i="15" a="1"/>
  <c r="D8" i="15" s="1"/>
  <c r="C8" i="15" a="1"/>
  <c r="C8" i="15" s="1"/>
  <c r="D7" i="15" a="1"/>
  <c r="D7" i="15" s="1"/>
  <c r="C7" i="15"/>
  <c r="C7" i="15" a="1"/>
  <c r="D6" i="15"/>
  <c r="D6" i="15" a="1"/>
  <c r="C6" i="15" a="1"/>
  <c r="C6" i="15" s="1"/>
  <c r="D5" i="15" a="1"/>
  <c r="D5" i="15" s="1"/>
  <c r="C5" i="15" a="1"/>
  <c r="C5" i="15" s="1"/>
  <c r="D4" i="15" a="1"/>
  <c r="D4" i="15" s="1"/>
  <c r="C4" i="15" a="1"/>
  <c r="C4" i="15" s="1"/>
  <c r="D55" i="14"/>
  <c r="D55" i="14" a="1"/>
  <c r="C55" i="14" a="1"/>
  <c r="C55" i="14" s="1"/>
  <c r="D54" i="14"/>
  <c r="D54" i="14" a="1"/>
  <c r="C54" i="14" a="1"/>
  <c r="C54" i="14" s="1"/>
  <c r="D53" i="14" a="1"/>
  <c r="D53" i="14" s="1"/>
  <c r="C53" i="14" a="1"/>
  <c r="C53" i="14" s="1"/>
  <c r="D52" i="14" a="1"/>
  <c r="D52" i="14" s="1"/>
  <c r="C52" i="14" a="1"/>
  <c r="C52" i="14" s="1"/>
  <c r="D51" i="14" a="1"/>
  <c r="D51" i="14" s="1"/>
  <c r="C51" i="14"/>
  <c r="C51" i="14" a="1"/>
  <c r="D50" i="14" a="1"/>
  <c r="D50" i="14" s="1"/>
  <c r="C50" i="14" a="1"/>
  <c r="C50" i="14" s="1"/>
  <c r="D49" i="14" a="1"/>
  <c r="D49" i="14" s="1"/>
  <c r="C49" i="14" a="1"/>
  <c r="C49" i="14" s="1"/>
  <c r="D48" i="14" a="1"/>
  <c r="D48" i="14" s="1"/>
  <c r="C48" i="14" a="1"/>
  <c r="C48" i="14" s="1"/>
  <c r="D47" i="14"/>
  <c r="D47" i="14" a="1"/>
  <c r="C47" i="14"/>
  <c r="C47" i="14" a="1"/>
  <c r="D46" i="14"/>
  <c r="D46" i="14" a="1"/>
  <c r="C46" i="14" a="1"/>
  <c r="C46" i="14" s="1"/>
  <c r="D45" i="14" a="1"/>
  <c r="D45" i="14" s="1"/>
  <c r="C45" i="14" a="1"/>
  <c r="C45" i="14" s="1"/>
  <c r="D44" i="14" a="1"/>
  <c r="D44" i="14" s="1"/>
  <c r="C44" i="14" a="1"/>
  <c r="C44" i="14" s="1"/>
  <c r="D43" i="14" a="1"/>
  <c r="D43" i="14" s="1"/>
  <c r="C43" i="14"/>
  <c r="C43" i="14" a="1"/>
  <c r="D42" i="14"/>
  <c r="D42" i="14" a="1"/>
  <c r="C42" i="14" a="1"/>
  <c r="C42" i="14" s="1"/>
  <c r="D41" i="14" a="1"/>
  <c r="D41" i="14" s="1"/>
  <c r="C41" i="14" a="1"/>
  <c r="C41" i="14" s="1"/>
  <c r="D40" i="14" a="1"/>
  <c r="D40" i="14" s="1"/>
  <c r="C40" i="14" a="1"/>
  <c r="C40" i="14" s="1"/>
  <c r="D39" i="14"/>
  <c r="D39" i="14" a="1"/>
  <c r="C39" i="14" a="1"/>
  <c r="C39" i="14" s="1"/>
  <c r="D38" i="14"/>
  <c r="D38" i="14" a="1"/>
  <c r="C38" i="14" a="1"/>
  <c r="C38" i="14" s="1"/>
  <c r="D37" i="14" a="1"/>
  <c r="D37" i="14" s="1"/>
  <c r="C37" i="14" a="1"/>
  <c r="C37" i="14" s="1"/>
  <c r="D36" i="14" a="1"/>
  <c r="D36" i="14" s="1"/>
  <c r="C36" i="14" a="1"/>
  <c r="C36" i="14" s="1"/>
  <c r="D35" i="14" a="1"/>
  <c r="D35" i="14" s="1"/>
  <c r="C35" i="14"/>
  <c r="C35" i="14" a="1"/>
  <c r="D34" i="14" a="1"/>
  <c r="D34" i="14" s="1"/>
  <c r="C34" i="14" a="1"/>
  <c r="C34" i="14" s="1"/>
  <c r="D33" i="14" a="1"/>
  <c r="D33" i="14" s="1"/>
  <c r="C33" i="14" a="1"/>
  <c r="C33" i="14" s="1"/>
  <c r="D32" i="14" a="1"/>
  <c r="D32" i="14" s="1"/>
  <c r="C32" i="14" a="1"/>
  <c r="C32" i="14" s="1"/>
  <c r="D31" i="14"/>
  <c r="D31" i="14" a="1"/>
  <c r="C31" i="14" a="1"/>
  <c r="C31" i="14" s="1"/>
  <c r="D30" i="14"/>
  <c r="D30" i="14" a="1"/>
  <c r="C30" i="14" a="1"/>
  <c r="C30" i="14" s="1"/>
  <c r="D29" i="14" a="1"/>
  <c r="D29" i="14" s="1"/>
  <c r="C29" i="14" a="1"/>
  <c r="C29" i="14" s="1"/>
  <c r="D28" i="14" a="1"/>
  <c r="D28" i="14" s="1"/>
  <c r="C28" i="14" a="1"/>
  <c r="C28" i="14" s="1"/>
  <c r="D27" i="14" a="1"/>
  <c r="D27" i="14" s="1"/>
  <c r="C27" i="14"/>
  <c r="C27" i="14" a="1"/>
  <c r="D26" i="14"/>
  <c r="D26" i="14" a="1"/>
  <c r="C26" i="14" a="1"/>
  <c r="C26" i="14" s="1"/>
  <c r="D25" i="14" a="1"/>
  <c r="D25" i="14" s="1"/>
  <c r="C25" i="14" a="1"/>
  <c r="C25" i="14" s="1"/>
  <c r="D24" i="14" a="1"/>
  <c r="D24" i="14" s="1"/>
  <c r="C24" i="14" a="1"/>
  <c r="C24" i="14" s="1"/>
  <c r="D23" i="14"/>
  <c r="D23" i="14" a="1"/>
  <c r="C23" i="14" a="1"/>
  <c r="C23" i="14" s="1"/>
  <c r="D22" i="14"/>
  <c r="D22" i="14" a="1"/>
  <c r="C22" i="14" a="1"/>
  <c r="C22" i="14" s="1"/>
  <c r="D21" i="14" a="1"/>
  <c r="D21" i="14" s="1"/>
  <c r="C21" i="14" a="1"/>
  <c r="C21" i="14" s="1"/>
  <c r="D20" i="14" a="1"/>
  <c r="D20" i="14" s="1"/>
  <c r="C20" i="14" a="1"/>
  <c r="C20" i="14" s="1"/>
  <c r="D19" i="14" a="1"/>
  <c r="D19" i="14" s="1"/>
  <c r="C19" i="14"/>
  <c r="C19" i="14" a="1"/>
  <c r="D18" i="14" a="1"/>
  <c r="D18" i="14" s="1"/>
  <c r="C18" i="14" a="1"/>
  <c r="C18" i="14" s="1"/>
  <c r="D17" i="14" a="1"/>
  <c r="D17" i="14" s="1"/>
  <c r="C17" i="14" a="1"/>
  <c r="C17" i="14" s="1"/>
  <c r="D16" i="14" a="1"/>
  <c r="D16" i="14" s="1"/>
  <c r="C16" i="14" a="1"/>
  <c r="C16" i="14" s="1"/>
  <c r="D15" i="14"/>
  <c r="D15" i="14" a="1"/>
  <c r="C15" i="14" a="1"/>
  <c r="C15" i="14" s="1"/>
  <c r="D14" i="14"/>
  <c r="D14" i="14" a="1"/>
  <c r="C14" i="14" a="1"/>
  <c r="C14" i="14" s="1"/>
  <c r="D13" i="14" a="1"/>
  <c r="D13" i="14" s="1"/>
  <c r="C13" i="14" a="1"/>
  <c r="C13" i="14" s="1"/>
  <c r="D12" i="14" a="1"/>
  <c r="D12" i="14" s="1"/>
  <c r="C12" i="14" a="1"/>
  <c r="C12" i="14" s="1"/>
  <c r="D11" i="14" a="1"/>
  <c r="D11" i="14" s="1"/>
  <c r="C11" i="14"/>
  <c r="C11" i="14" a="1"/>
  <c r="D10" i="14"/>
  <c r="D10" i="14" a="1"/>
  <c r="C10" i="14" a="1"/>
  <c r="C10" i="14" s="1"/>
  <c r="D9" i="14" a="1"/>
  <c r="D9" i="14" s="1"/>
  <c r="C9" i="14" a="1"/>
  <c r="C9" i="14" s="1"/>
  <c r="D8" i="14" a="1"/>
  <c r="D8" i="14" s="1"/>
  <c r="C8" i="14" a="1"/>
  <c r="C8" i="14" s="1"/>
  <c r="D7" i="14"/>
  <c r="D7" i="14" a="1"/>
  <c r="C7" i="14" a="1"/>
  <c r="C7" i="14" s="1"/>
  <c r="D6" i="14"/>
  <c r="D6" i="14" a="1"/>
  <c r="C6" i="14" a="1"/>
  <c r="C6" i="14" s="1"/>
  <c r="D5" i="14" a="1"/>
  <c r="D5" i="14" s="1"/>
  <c r="C5" i="14" a="1"/>
  <c r="C5" i="14" s="1"/>
  <c r="D4" i="14" a="1"/>
  <c r="D4" i="14" s="1"/>
  <c r="C4" i="14" a="1"/>
  <c r="C4" i="14" s="1"/>
  <c r="D55" i="13" a="1"/>
  <c r="D55" i="13" s="1"/>
  <c r="C55" i="13"/>
  <c r="C55" i="13" a="1"/>
  <c r="D54" i="13" a="1"/>
  <c r="D54" i="13" s="1"/>
  <c r="C54" i="13" a="1"/>
  <c r="C54" i="13" s="1"/>
  <c r="D53" i="13" a="1"/>
  <c r="D53" i="13" s="1"/>
  <c r="C53" i="13" a="1"/>
  <c r="C53" i="13" s="1"/>
  <c r="D52" i="13" a="1"/>
  <c r="D52" i="13" s="1"/>
  <c r="C52" i="13" a="1"/>
  <c r="C52" i="13" s="1"/>
  <c r="D51" i="13"/>
  <c r="D51" i="13" a="1"/>
  <c r="C51" i="13" a="1"/>
  <c r="C51" i="13" s="1"/>
  <c r="D50" i="13"/>
  <c r="D50" i="13" a="1"/>
  <c r="C50" i="13" a="1"/>
  <c r="C50" i="13" s="1"/>
  <c r="D49" i="13" a="1"/>
  <c r="D49" i="13" s="1"/>
  <c r="C49" i="13" a="1"/>
  <c r="C49" i="13" s="1"/>
  <c r="D48" i="13"/>
  <c r="D48" i="13" a="1"/>
  <c r="C48" i="13" a="1"/>
  <c r="C48" i="13" s="1"/>
  <c r="D47" i="13" a="1"/>
  <c r="D47" i="13" s="1"/>
  <c r="C47" i="13"/>
  <c r="C47" i="13" a="1"/>
  <c r="D46" i="13"/>
  <c r="D46" i="13" a="1"/>
  <c r="C46" i="13" a="1"/>
  <c r="C46" i="13" s="1"/>
  <c r="D45" i="13" a="1"/>
  <c r="D45" i="13" s="1"/>
  <c r="C45" i="13" a="1"/>
  <c r="C45" i="13" s="1"/>
  <c r="D44" i="13" a="1"/>
  <c r="D44" i="13" s="1"/>
  <c r="C44" i="13" a="1"/>
  <c r="C44" i="13" s="1"/>
  <c r="D43" i="13"/>
  <c r="D43" i="13" a="1"/>
  <c r="C43" i="13" a="1"/>
  <c r="C43" i="13" s="1"/>
  <c r="D42" i="13"/>
  <c r="D42" i="13" a="1"/>
  <c r="C42" i="13" a="1"/>
  <c r="C42" i="13" s="1"/>
  <c r="D41" i="13" a="1"/>
  <c r="D41" i="13" s="1"/>
  <c r="C41" i="13" a="1"/>
  <c r="C41" i="13" s="1"/>
  <c r="D40" i="13" a="1"/>
  <c r="D40" i="13" s="1"/>
  <c r="C40" i="13" a="1"/>
  <c r="C40" i="13" s="1"/>
  <c r="D39" i="13"/>
  <c r="D39" i="13" a="1"/>
  <c r="C39" i="13"/>
  <c r="C39" i="13" a="1"/>
  <c r="D38" i="13" a="1"/>
  <c r="D38" i="13" s="1"/>
  <c r="C38" i="13" a="1"/>
  <c r="C38" i="13" s="1"/>
  <c r="D37" i="13" a="1"/>
  <c r="D37" i="13" s="1"/>
  <c r="C37" i="13" a="1"/>
  <c r="C37" i="13" s="1"/>
  <c r="D36" i="13" a="1"/>
  <c r="D36" i="13" s="1"/>
  <c r="C36" i="13" a="1"/>
  <c r="C36" i="13" s="1"/>
  <c r="D35" i="13"/>
  <c r="D35" i="13" a="1"/>
  <c r="C35" i="13"/>
  <c r="C35" i="13" a="1"/>
  <c r="D34" i="13"/>
  <c r="D34" i="13" a="1"/>
  <c r="C34" i="13" a="1"/>
  <c r="C34" i="13" s="1"/>
  <c r="D33" i="13" a="1"/>
  <c r="D33" i="13" s="1"/>
  <c r="C33" i="13" a="1"/>
  <c r="C33" i="13" s="1"/>
  <c r="D32" i="13" a="1"/>
  <c r="D32" i="13" s="1"/>
  <c r="C32" i="13" a="1"/>
  <c r="C32" i="13" s="1"/>
  <c r="D31" i="13" a="1"/>
  <c r="D31" i="13" s="1"/>
  <c r="C31" i="13"/>
  <c r="C31" i="13" a="1"/>
  <c r="D30" i="13"/>
  <c r="D30" i="13" a="1"/>
  <c r="C30" i="13" a="1"/>
  <c r="C30" i="13" s="1"/>
  <c r="D29" i="13" a="1"/>
  <c r="D29" i="13" s="1"/>
  <c r="C29" i="13" a="1"/>
  <c r="C29" i="13" s="1"/>
  <c r="D28" i="13" a="1"/>
  <c r="D28" i="13" s="1"/>
  <c r="C28" i="13" a="1"/>
  <c r="C28" i="13" s="1"/>
  <c r="D27" i="13"/>
  <c r="D27" i="13" a="1"/>
  <c r="C27" i="13" a="1"/>
  <c r="C27" i="13" s="1"/>
  <c r="D26" i="13"/>
  <c r="D26" i="13" a="1"/>
  <c r="C26" i="13" a="1"/>
  <c r="C26" i="13" s="1"/>
  <c r="D25" i="13" a="1"/>
  <c r="D25" i="13" s="1"/>
  <c r="C25" i="13" a="1"/>
  <c r="C25" i="13" s="1"/>
  <c r="D24" i="13" a="1"/>
  <c r="D24" i="13" s="1"/>
  <c r="C24" i="13" a="1"/>
  <c r="C24" i="13" s="1"/>
  <c r="D23" i="13" a="1"/>
  <c r="D23" i="13" s="1"/>
  <c r="C23" i="13"/>
  <c r="C23" i="13" a="1"/>
  <c r="D22" i="13" a="1"/>
  <c r="D22" i="13" s="1"/>
  <c r="C22" i="13" a="1"/>
  <c r="C22" i="13" s="1"/>
  <c r="D21" i="13" a="1"/>
  <c r="D21" i="13" s="1"/>
  <c r="C21" i="13" a="1"/>
  <c r="C21" i="13" s="1"/>
  <c r="D20" i="13" a="1"/>
  <c r="D20" i="13" s="1"/>
  <c r="C20" i="13" a="1"/>
  <c r="C20" i="13" s="1"/>
  <c r="D19" i="13"/>
  <c r="D19" i="13" a="1"/>
  <c r="C19" i="13" a="1"/>
  <c r="C19" i="13" s="1"/>
  <c r="D18" i="13"/>
  <c r="D18" i="13" a="1"/>
  <c r="C18" i="13" a="1"/>
  <c r="C18" i="13" s="1"/>
  <c r="D17" i="13" a="1"/>
  <c r="D17" i="13" s="1"/>
  <c r="C17" i="13" a="1"/>
  <c r="C17" i="13" s="1"/>
  <c r="D16" i="13"/>
  <c r="D16" i="13" a="1"/>
  <c r="C16" i="13" a="1"/>
  <c r="C16" i="13" s="1"/>
  <c r="D15" i="13" a="1"/>
  <c r="D15" i="13" s="1"/>
  <c r="C15" i="13"/>
  <c r="C15" i="13" a="1"/>
  <c r="D14" i="13"/>
  <c r="D14" i="13" a="1"/>
  <c r="C14" i="13" a="1"/>
  <c r="C14" i="13" s="1"/>
  <c r="D13" i="13" a="1"/>
  <c r="D13" i="13" s="1"/>
  <c r="C13" i="13" a="1"/>
  <c r="C13" i="13" s="1"/>
  <c r="D12" i="13" a="1"/>
  <c r="D12" i="13" s="1"/>
  <c r="C12" i="13" a="1"/>
  <c r="C12" i="13" s="1"/>
  <c r="D11" i="13"/>
  <c r="D11" i="13" a="1"/>
  <c r="C11" i="13" a="1"/>
  <c r="C11" i="13" s="1"/>
  <c r="D10" i="13"/>
  <c r="D10" i="13" a="1"/>
  <c r="C10" i="13" a="1"/>
  <c r="C10" i="13" s="1"/>
  <c r="D9" i="13" a="1"/>
  <c r="D9" i="13" s="1"/>
  <c r="C9" i="13" a="1"/>
  <c r="C9" i="13" s="1"/>
  <c r="D8" i="13" a="1"/>
  <c r="D8" i="13" s="1"/>
  <c r="C8" i="13" a="1"/>
  <c r="C8" i="13" s="1"/>
  <c r="D7" i="13"/>
  <c r="D7" i="13" a="1"/>
  <c r="C7" i="13"/>
  <c r="C7" i="13" a="1"/>
  <c r="D6" i="13" a="1"/>
  <c r="D6" i="13" s="1"/>
  <c r="C6" i="13" a="1"/>
  <c r="C6" i="13" s="1"/>
  <c r="D5" i="13" a="1"/>
  <c r="D5" i="13" s="1"/>
  <c r="C5" i="13" a="1"/>
  <c r="C5" i="13" s="1"/>
  <c r="D4" i="13" a="1"/>
  <c r="D4" i="13" s="1"/>
  <c r="C4" i="13" a="1"/>
  <c r="C4" i="13" s="1"/>
  <c r="D55" i="11"/>
  <c r="D55" i="11" a="1"/>
  <c r="C55" i="11"/>
  <c r="C55" i="11" a="1"/>
  <c r="D54" i="11"/>
  <c r="D54" i="11" a="1"/>
  <c r="C54" i="11" a="1"/>
  <c r="C54" i="11" s="1"/>
  <c r="D53" i="11" a="1"/>
  <c r="D53" i="11" s="1"/>
  <c r="C53" i="11" a="1"/>
  <c r="C53" i="11" s="1"/>
  <c r="D52" i="11" a="1"/>
  <c r="D52" i="11" s="1"/>
  <c r="C52" i="11" a="1"/>
  <c r="C52" i="11" s="1"/>
  <c r="D51" i="11" a="1"/>
  <c r="D51" i="11" s="1"/>
  <c r="C51" i="11"/>
  <c r="C51" i="11" a="1"/>
  <c r="D50" i="11"/>
  <c r="D50" i="11" a="1"/>
  <c r="C50" i="11" a="1"/>
  <c r="C50" i="11" s="1"/>
  <c r="D49" i="11" a="1"/>
  <c r="D49" i="11" s="1"/>
  <c r="C49" i="11" a="1"/>
  <c r="C49" i="11" s="1"/>
  <c r="D48" i="11" a="1"/>
  <c r="D48" i="11" s="1"/>
  <c r="C48" i="11" a="1"/>
  <c r="C48" i="11" s="1"/>
  <c r="D47" i="11"/>
  <c r="D47" i="11" a="1"/>
  <c r="C47" i="11" a="1"/>
  <c r="C47" i="11" s="1"/>
  <c r="D46" i="11"/>
  <c r="D46" i="11" a="1"/>
  <c r="C46" i="11" a="1"/>
  <c r="C46" i="11" s="1"/>
  <c r="D45" i="11" a="1"/>
  <c r="D45" i="11" s="1"/>
  <c r="C45" i="11" a="1"/>
  <c r="C45" i="11" s="1"/>
  <c r="D44" i="11" a="1"/>
  <c r="D44" i="11" s="1"/>
  <c r="C44" i="11" a="1"/>
  <c r="C44" i="11" s="1"/>
  <c r="D43" i="11" a="1"/>
  <c r="D43" i="11" s="1"/>
  <c r="C43" i="11"/>
  <c r="C43" i="11" a="1"/>
  <c r="D42" i="11" a="1"/>
  <c r="D42" i="11" s="1"/>
  <c r="C42" i="11" a="1"/>
  <c r="C42" i="11" s="1"/>
  <c r="D41" i="11" a="1"/>
  <c r="D41" i="11" s="1"/>
  <c r="C41" i="11" a="1"/>
  <c r="C41" i="11" s="1"/>
  <c r="D40" i="11" a="1"/>
  <c r="D40" i="11" s="1"/>
  <c r="C40" i="11" a="1"/>
  <c r="C40" i="11" s="1"/>
  <c r="D39" i="11"/>
  <c r="D39" i="11" a="1"/>
  <c r="C39" i="11" a="1"/>
  <c r="C39" i="11" s="1"/>
  <c r="D38" i="11"/>
  <c r="D38" i="11" a="1"/>
  <c r="C38" i="11" a="1"/>
  <c r="C38" i="11" s="1"/>
  <c r="D37" i="11" a="1"/>
  <c r="D37" i="11" s="1"/>
  <c r="C37" i="11" a="1"/>
  <c r="C37" i="11" s="1"/>
  <c r="D36" i="11"/>
  <c r="D36" i="11" a="1"/>
  <c r="C36" i="11" a="1"/>
  <c r="C36" i="11" s="1"/>
  <c r="D35" i="11" a="1"/>
  <c r="D35" i="11" s="1"/>
  <c r="C35" i="11"/>
  <c r="C35" i="11" a="1"/>
  <c r="D34" i="11"/>
  <c r="D34" i="11" a="1"/>
  <c r="C34" i="11" a="1"/>
  <c r="C34" i="11" s="1"/>
  <c r="D33" i="11" a="1"/>
  <c r="D33" i="11" s="1"/>
  <c r="C33" i="11"/>
  <c r="C33" i="11" a="1"/>
  <c r="D32" i="11" a="1"/>
  <c r="D32" i="11" s="1"/>
  <c r="C32" i="11" a="1"/>
  <c r="C32" i="11" s="1"/>
  <c r="D31" i="11"/>
  <c r="D31" i="11" a="1"/>
  <c r="C31" i="11" a="1"/>
  <c r="C31" i="11" s="1"/>
  <c r="D30" i="11"/>
  <c r="D30" i="11" a="1"/>
  <c r="C30" i="11" a="1"/>
  <c r="C30" i="11" s="1"/>
  <c r="D29" i="11" a="1"/>
  <c r="D29" i="11" s="1"/>
  <c r="C29" i="11" a="1"/>
  <c r="C29" i="11" s="1"/>
  <c r="D28" i="11" a="1"/>
  <c r="D28" i="11" s="1"/>
  <c r="C28" i="11" a="1"/>
  <c r="C28" i="11" s="1"/>
  <c r="D27" i="11"/>
  <c r="D27" i="11" a="1"/>
  <c r="C27" i="11"/>
  <c r="C27" i="11" a="1"/>
  <c r="D26" i="11" a="1"/>
  <c r="D26" i="11" s="1"/>
  <c r="C26" i="11"/>
  <c r="C26" i="11" a="1"/>
  <c r="D25" i="11" a="1"/>
  <c r="D25" i="11" s="1"/>
  <c r="C25" i="11"/>
  <c r="C25" i="11" a="1"/>
  <c r="D24" i="11" a="1"/>
  <c r="D24" i="11" s="1"/>
  <c r="C24" i="11"/>
  <c r="C24" i="11" a="1"/>
  <c r="D23" i="11"/>
  <c r="D23" i="11" a="1"/>
  <c r="C23" i="11"/>
  <c r="C23" i="11" a="1"/>
  <c r="D22" i="11" a="1"/>
  <c r="D22" i="11" s="1"/>
  <c r="C22" i="11"/>
  <c r="C22" i="11" a="1"/>
  <c r="D21" i="11" a="1"/>
  <c r="D21" i="11" s="1"/>
  <c r="C21" i="11" a="1"/>
  <c r="C21" i="11" s="1"/>
  <c r="D20" i="11" a="1"/>
  <c r="D20" i="11" s="1"/>
  <c r="C20" i="11" a="1"/>
  <c r="C20" i="11" s="1"/>
  <c r="D19" i="11"/>
  <c r="D19" i="11" a="1"/>
  <c r="C19" i="11"/>
  <c r="C19" i="11" a="1"/>
  <c r="D18" i="11" a="1"/>
  <c r="D18" i="11" s="1"/>
  <c r="C18" i="11" a="1"/>
  <c r="C18" i="11" s="1"/>
  <c r="D17" i="11"/>
  <c r="D17" i="11" a="1"/>
  <c r="C17" i="11" a="1"/>
  <c r="C17" i="11" s="1"/>
  <c r="D16" i="11" a="1"/>
  <c r="D16" i="11" s="1"/>
  <c r="C16" i="11"/>
  <c r="C16" i="11" a="1"/>
  <c r="D15" i="11" a="1"/>
  <c r="D15" i="11" s="1"/>
  <c r="C15" i="11"/>
  <c r="C15" i="11" a="1"/>
  <c r="D14" i="11" a="1"/>
  <c r="D14" i="11" s="1"/>
  <c r="C14" i="11" a="1"/>
  <c r="C14" i="11" s="1"/>
  <c r="D13" i="11" a="1"/>
  <c r="D13" i="11" s="1"/>
  <c r="C13" i="11"/>
  <c r="C13" i="11" a="1"/>
  <c r="D12" i="11" a="1"/>
  <c r="D12" i="11" s="1"/>
  <c r="C12" i="11"/>
  <c r="C12" i="11" a="1"/>
  <c r="D11" i="11"/>
  <c r="D11" i="11" a="1"/>
  <c r="C11" i="11" a="1"/>
  <c r="C11" i="11" s="1"/>
  <c r="D10" i="11" a="1"/>
  <c r="D10" i="11" s="1"/>
  <c r="C10" i="11" a="1"/>
  <c r="C10" i="11" s="1"/>
  <c r="D9" i="11" a="1"/>
  <c r="D9" i="11" s="1"/>
  <c r="C9" i="11" a="1"/>
  <c r="C9" i="11" s="1"/>
  <c r="D8" i="11" a="1"/>
  <c r="D8" i="11" s="1"/>
  <c r="C8" i="11"/>
  <c r="C8" i="11" a="1"/>
  <c r="D7" i="11"/>
  <c r="D7" i="11" a="1"/>
  <c r="C7" i="11"/>
  <c r="C7" i="11" a="1"/>
  <c r="D6" i="11" a="1"/>
  <c r="D6" i="11" s="1"/>
  <c r="C6" i="11"/>
  <c r="C6" i="11" a="1"/>
  <c r="D5" i="11" a="1"/>
  <c r="D5" i="11" s="1"/>
  <c r="C5" i="11" a="1"/>
  <c r="C5" i="11" s="1"/>
  <c r="D4" i="11" a="1"/>
  <c r="D4" i="11" s="1"/>
  <c r="C4" i="11" a="1"/>
  <c r="C4" i="11" s="1"/>
  <c r="D55" i="12"/>
  <c r="D55" i="12" a="1"/>
  <c r="C55" i="12"/>
  <c r="C55" i="12" a="1"/>
  <c r="D54" i="12" a="1"/>
  <c r="D54" i="12" s="1"/>
  <c r="C54" i="12" a="1"/>
  <c r="C54" i="12" s="1"/>
  <c r="D53" i="12"/>
  <c r="D53" i="12" a="1"/>
  <c r="C53" i="12" a="1"/>
  <c r="C53" i="12" s="1"/>
  <c r="D52" i="12" a="1"/>
  <c r="D52" i="12" s="1"/>
  <c r="C52" i="12"/>
  <c r="C52" i="12" a="1"/>
  <c r="D51" i="12" a="1"/>
  <c r="D51" i="12" s="1"/>
  <c r="C51" i="12"/>
  <c r="C51" i="12" a="1"/>
  <c r="D50" i="12" a="1"/>
  <c r="D50" i="12" s="1"/>
  <c r="C50" i="12" a="1"/>
  <c r="C50" i="12" s="1"/>
  <c r="D49" i="12" a="1"/>
  <c r="D49" i="12" s="1"/>
  <c r="C49" i="12"/>
  <c r="C49" i="12" a="1"/>
  <c r="D48" i="12" a="1"/>
  <c r="D48" i="12" s="1"/>
  <c r="C48" i="12"/>
  <c r="C48" i="12" a="1"/>
  <c r="D47" i="12"/>
  <c r="D47" i="12" a="1"/>
  <c r="C47" i="12" a="1"/>
  <c r="C47" i="12" s="1"/>
  <c r="D46" i="12" a="1"/>
  <c r="D46" i="12" s="1"/>
  <c r="C46" i="12" a="1"/>
  <c r="C46" i="12" s="1"/>
  <c r="D45" i="12" a="1"/>
  <c r="D45" i="12" s="1"/>
  <c r="C45" i="12" a="1"/>
  <c r="C45" i="12" s="1"/>
  <c r="D44" i="12" a="1"/>
  <c r="D44" i="12" s="1"/>
  <c r="C44" i="12"/>
  <c r="C44" i="12" a="1"/>
  <c r="D43" i="12"/>
  <c r="D43" i="12" a="1"/>
  <c r="C43" i="12"/>
  <c r="C43" i="12" a="1"/>
  <c r="D42" i="12" a="1"/>
  <c r="D42" i="12" s="1"/>
  <c r="C42" i="12"/>
  <c r="C42" i="12" a="1"/>
  <c r="D41" i="12" a="1"/>
  <c r="D41" i="12" s="1"/>
  <c r="C41" i="12" a="1"/>
  <c r="C41" i="12" s="1"/>
  <c r="D40" i="12" a="1"/>
  <c r="D40" i="12" s="1"/>
  <c r="C40" i="12" a="1"/>
  <c r="C40" i="12" s="1"/>
  <c r="D39" i="12"/>
  <c r="D39" i="12" a="1"/>
  <c r="C39" i="12"/>
  <c r="C39" i="12" a="1"/>
  <c r="D38" i="12" a="1"/>
  <c r="D38" i="12" s="1"/>
  <c r="C38" i="12" a="1"/>
  <c r="C38" i="12" s="1"/>
  <c r="D37" i="12"/>
  <c r="D37" i="12" a="1"/>
  <c r="C37" i="12" a="1"/>
  <c r="C37" i="12" s="1"/>
  <c r="D36" i="12" a="1"/>
  <c r="D36" i="12" s="1"/>
  <c r="C36" i="12"/>
  <c r="C36" i="12" a="1"/>
  <c r="D35" i="12" a="1"/>
  <c r="D35" i="12" s="1"/>
  <c r="C35" i="12"/>
  <c r="C35" i="12" a="1"/>
  <c r="D34" i="12" a="1"/>
  <c r="D34" i="12" s="1"/>
  <c r="C34" i="12" a="1"/>
  <c r="C34" i="12" s="1"/>
  <c r="D33" i="12" a="1"/>
  <c r="D33" i="12" s="1"/>
  <c r="C33" i="12"/>
  <c r="C33" i="12" a="1"/>
  <c r="D32" i="12" a="1"/>
  <c r="D32" i="12" s="1"/>
  <c r="C32" i="12"/>
  <c r="C32" i="12" a="1"/>
  <c r="D31" i="12"/>
  <c r="D31" i="12" a="1"/>
  <c r="C31" i="12" a="1"/>
  <c r="C31" i="12" s="1"/>
  <c r="D30" i="12" a="1"/>
  <c r="D30" i="12" s="1"/>
  <c r="C30" i="12" a="1"/>
  <c r="C30" i="12" s="1"/>
  <c r="D29" i="12" a="1"/>
  <c r="D29" i="12" s="1"/>
  <c r="C29" i="12" a="1"/>
  <c r="C29" i="12" s="1"/>
  <c r="D28" i="12" a="1"/>
  <c r="D28" i="12" s="1"/>
  <c r="C28" i="12"/>
  <c r="C28" i="12" a="1"/>
  <c r="D27" i="12"/>
  <c r="D27" i="12" a="1"/>
  <c r="C27" i="12"/>
  <c r="C27" i="12" a="1"/>
  <c r="D26" i="12" a="1"/>
  <c r="D26" i="12" s="1"/>
  <c r="C26" i="12"/>
  <c r="C26" i="12" a="1"/>
  <c r="D25" i="12" a="1"/>
  <c r="D25" i="12" s="1"/>
  <c r="C25" i="12" a="1"/>
  <c r="C25" i="12" s="1"/>
  <c r="D24" i="12" a="1"/>
  <c r="D24" i="12" s="1"/>
  <c r="C24" i="12" a="1"/>
  <c r="C24" i="12" s="1"/>
  <c r="D23" i="12"/>
  <c r="D23" i="12" a="1"/>
  <c r="C23" i="12"/>
  <c r="C23" i="12" a="1"/>
  <c r="D22" i="12" a="1"/>
  <c r="D22" i="12" s="1"/>
  <c r="C22" i="12" a="1"/>
  <c r="C22" i="12" s="1"/>
  <c r="D21" i="12"/>
  <c r="D21" i="12" a="1"/>
  <c r="C21" i="12" a="1"/>
  <c r="C21" i="12" s="1"/>
  <c r="D20" i="12" a="1"/>
  <c r="D20" i="12" s="1"/>
  <c r="C20" i="12"/>
  <c r="C20" i="12" a="1"/>
  <c r="D19" i="12" a="1"/>
  <c r="D19" i="12" s="1"/>
  <c r="C19" i="12"/>
  <c r="C19" i="12" a="1"/>
  <c r="D18" i="12" a="1"/>
  <c r="D18" i="12" s="1"/>
  <c r="C18" i="12" a="1"/>
  <c r="C18" i="12" s="1"/>
  <c r="D17" i="12" a="1"/>
  <c r="D17" i="12" s="1"/>
  <c r="C17" i="12"/>
  <c r="C17" i="12" a="1"/>
  <c r="D16" i="12" a="1"/>
  <c r="D16" i="12" s="1"/>
  <c r="C16" i="12"/>
  <c r="C16" i="12" a="1"/>
  <c r="D15" i="12"/>
  <c r="D15" i="12" a="1"/>
  <c r="C15" i="12" a="1"/>
  <c r="C15" i="12" s="1"/>
  <c r="D14" i="12" a="1"/>
  <c r="D14" i="12" s="1"/>
  <c r="C14" i="12" a="1"/>
  <c r="C14" i="12" s="1"/>
  <c r="D13" i="12" a="1"/>
  <c r="D13" i="12" s="1"/>
  <c r="C13" i="12" a="1"/>
  <c r="C13" i="12" s="1"/>
  <c r="D12" i="12" a="1"/>
  <c r="D12" i="12" s="1"/>
  <c r="C12" i="12"/>
  <c r="C12" i="12" a="1"/>
  <c r="D11" i="12"/>
  <c r="D11" i="12" a="1"/>
  <c r="C11" i="12"/>
  <c r="C11" i="12" a="1"/>
  <c r="D10" i="12" a="1"/>
  <c r="D10" i="12" s="1"/>
  <c r="C10" i="12"/>
  <c r="C10" i="12" a="1"/>
  <c r="D9" i="12" a="1"/>
  <c r="D9" i="12" s="1"/>
  <c r="C9" i="12" a="1"/>
  <c r="C9" i="12" s="1"/>
  <c r="D8" i="12" a="1"/>
  <c r="D8" i="12" s="1"/>
  <c r="C8" i="12" a="1"/>
  <c r="C8" i="12" s="1"/>
  <c r="D7" i="12"/>
  <c r="D7" i="12" a="1"/>
  <c r="C7" i="12"/>
  <c r="C7" i="12" a="1"/>
  <c r="D6" i="12" a="1"/>
  <c r="D6" i="12" s="1"/>
  <c r="C6" i="12" a="1"/>
  <c r="C6" i="12" s="1"/>
  <c r="D5" i="12"/>
  <c r="D5" i="12" a="1"/>
  <c r="C5" i="12" a="1"/>
  <c r="C5" i="12" s="1"/>
  <c r="D4" i="12" a="1"/>
  <c r="D4" i="12" s="1"/>
  <c r="C4" i="12"/>
  <c r="C4" i="12" a="1"/>
  <c r="D55" i="10" a="1"/>
  <c r="D55" i="10" s="1"/>
  <c r="C55" i="10"/>
  <c r="C55" i="10" a="1"/>
  <c r="D54" i="10" a="1"/>
  <c r="D54" i="10" s="1"/>
  <c r="C54" i="10" a="1"/>
  <c r="C54" i="10" s="1"/>
  <c r="D53" i="10" a="1"/>
  <c r="D53" i="10" s="1"/>
  <c r="C53" i="10"/>
  <c r="C53" i="10" a="1"/>
  <c r="D52" i="10" a="1"/>
  <c r="D52" i="10" s="1"/>
  <c r="C52" i="10"/>
  <c r="C52" i="10" a="1"/>
  <c r="D51" i="10"/>
  <c r="D51" i="10" a="1"/>
  <c r="C51" i="10" a="1"/>
  <c r="C51" i="10" s="1"/>
  <c r="D50" i="10" a="1"/>
  <c r="D50" i="10" s="1"/>
  <c r="C50" i="10" a="1"/>
  <c r="C50" i="10" s="1"/>
  <c r="D49" i="10" a="1"/>
  <c r="D49" i="10" s="1"/>
  <c r="C49" i="10" a="1"/>
  <c r="C49" i="10" s="1"/>
  <c r="D48" i="10" a="1"/>
  <c r="D48" i="10" s="1"/>
  <c r="C48" i="10"/>
  <c r="C48" i="10" a="1"/>
  <c r="D47" i="10"/>
  <c r="D47" i="10" a="1"/>
  <c r="C47" i="10"/>
  <c r="C47" i="10" a="1"/>
  <c r="D46" i="10" a="1"/>
  <c r="D46" i="10" s="1"/>
  <c r="C46" i="10"/>
  <c r="C46" i="10" a="1"/>
  <c r="D45" i="10" a="1"/>
  <c r="D45" i="10" s="1"/>
  <c r="C45" i="10" a="1"/>
  <c r="C45" i="10" s="1"/>
  <c r="D44" i="10" a="1"/>
  <c r="D44" i="10" s="1"/>
  <c r="C44" i="10" a="1"/>
  <c r="C44" i="10" s="1"/>
  <c r="D43" i="10"/>
  <c r="D43" i="10" a="1"/>
  <c r="C43" i="10"/>
  <c r="C43" i="10" a="1"/>
  <c r="D42" i="10" a="1"/>
  <c r="D42" i="10" s="1"/>
  <c r="C42" i="10" a="1"/>
  <c r="C42" i="10" s="1"/>
  <c r="D41" i="10" a="1"/>
  <c r="D41" i="10" s="1"/>
  <c r="C41" i="10" a="1"/>
  <c r="C41" i="10" s="1"/>
  <c r="D40" i="10" a="1"/>
  <c r="D40" i="10" s="1"/>
  <c r="C40" i="10"/>
  <c r="C40" i="10" a="1"/>
  <c r="D39" i="10" a="1"/>
  <c r="D39" i="10" s="1"/>
  <c r="C39" i="10"/>
  <c r="C39" i="10" a="1"/>
  <c r="D38" i="10" a="1"/>
  <c r="D38" i="10" s="1"/>
  <c r="C38" i="10" a="1"/>
  <c r="C38" i="10" s="1"/>
  <c r="D37" i="10" a="1"/>
  <c r="D37" i="10" s="1"/>
  <c r="C37" i="10" a="1"/>
  <c r="C37" i="10" s="1"/>
  <c r="D36" i="10" a="1"/>
  <c r="D36" i="10" s="1"/>
  <c r="C36" i="10"/>
  <c r="C36" i="10" a="1"/>
  <c r="D35" i="10"/>
  <c r="D35" i="10" a="1"/>
  <c r="C35" i="10" a="1"/>
  <c r="C35" i="10" s="1"/>
  <c r="D34" i="10" a="1"/>
  <c r="D34" i="10" s="1"/>
  <c r="C34" i="10" a="1"/>
  <c r="C34" i="10" s="1"/>
  <c r="D33" i="10" a="1"/>
  <c r="D33" i="10" s="1"/>
  <c r="C33" i="10" a="1"/>
  <c r="C33" i="10" s="1"/>
  <c r="D32" i="10" a="1"/>
  <c r="D32" i="10" s="1"/>
  <c r="C32" i="10"/>
  <c r="C32" i="10" a="1"/>
  <c r="D31" i="10"/>
  <c r="D31" i="10" a="1"/>
  <c r="C31" i="10"/>
  <c r="C31" i="10" a="1"/>
  <c r="D30" i="10" a="1"/>
  <c r="D30" i="10" s="1"/>
  <c r="C30" i="10"/>
  <c r="C30" i="10" a="1"/>
  <c r="D29" i="10" a="1"/>
  <c r="D29" i="10" s="1"/>
  <c r="C29" i="10" a="1"/>
  <c r="C29" i="10" s="1"/>
  <c r="D28" i="10" a="1"/>
  <c r="D28" i="10" s="1"/>
  <c r="C28" i="10"/>
  <c r="C28" i="10" a="1"/>
  <c r="D27" i="10"/>
  <c r="D27" i="10" a="1"/>
  <c r="C27" i="10"/>
  <c r="C27" i="10" a="1"/>
  <c r="D26" i="10" a="1"/>
  <c r="D26" i="10" s="1"/>
  <c r="C26" i="10" a="1"/>
  <c r="C26" i="10" s="1"/>
  <c r="D25" i="10"/>
  <c r="D25" i="10" a="1"/>
  <c r="C25" i="10" a="1"/>
  <c r="C25" i="10" s="1"/>
  <c r="D24" i="10" a="1"/>
  <c r="D24" i="10" s="1"/>
  <c r="C24" i="10"/>
  <c r="C24" i="10" a="1"/>
  <c r="D23" i="10"/>
  <c r="D23" i="10" a="1"/>
  <c r="C23" i="10"/>
  <c r="C23" i="10" a="1"/>
  <c r="D22" i="10" a="1"/>
  <c r="D22" i="10" s="1"/>
  <c r="C22" i="10" a="1"/>
  <c r="C22" i="10" s="1"/>
  <c r="D21" i="10" a="1"/>
  <c r="D21" i="10" s="1"/>
  <c r="C21" i="10" a="1"/>
  <c r="C21" i="10" s="1"/>
  <c r="D20" i="10" a="1"/>
  <c r="D20" i="10" s="1"/>
  <c r="C20" i="10"/>
  <c r="C20" i="10" a="1"/>
  <c r="D19" i="10"/>
  <c r="D19" i="10" a="1"/>
  <c r="C19" i="10"/>
  <c r="C19" i="10" a="1"/>
  <c r="D18" i="10" a="1"/>
  <c r="D18" i="10" s="1"/>
  <c r="C18" i="10" a="1"/>
  <c r="C18" i="10" s="1"/>
  <c r="D17" i="10" a="1"/>
  <c r="D17" i="10" s="1"/>
  <c r="C17" i="10" a="1"/>
  <c r="C17" i="10" s="1"/>
  <c r="D16" i="10" a="1"/>
  <c r="D16" i="10" s="1"/>
  <c r="C16" i="10"/>
  <c r="C16" i="10" a="1"/>
  <c r="D15" i="10"/>
  <c r="D15" i="10" a="1"/>
  <c r="C15" i="10"/>
  <c r="C15" i="10" a="1"/>
  <c r="D14" i="10" a="1"/>
  <c r="D14" i="10" s="1"/>
  <c r="C14" i="10" a="1"/>
  <c r="C14" i="10" s="1"/>
  <c r="D13" i="10" a="1"/>
  <c r="D13" i="10" s="1"/>
  <c r="C13" i="10" a="1"/>
  <c r="C13" i="10" s="1"/>
  <c r="D12" i="10" a="1"/>
  <c r="D12" i="10" s="1"/>
  <c r="C12" i="10" a="1"/>
  <c r="C12" i="10" s="1"/>
  <c r="D11" i="10"/>
  <c r="D11" i="10" a="1"/>
  <c r="C11" i="10"/>
  <c r="C11" i="10" a="1"/>
  <c r="D10" i="10" a="1"/>
  <c r="D10" i="10" s="1"/>
  <c r="C10" i="10" a="1"/>
  <c r="C10" i="10" s="1"/>
  <c r="D9" i="10" a="1"/>
  <c r="D9" i="10" s="1"/>
  <c r="C9" i="10" a="1"/>
  <c r="C9" i="10" s="1"/>
  <c r="D8" i="10" a="1"/>
  <c r="D8" i="10" s="1"/>
  <c r="C8" i="10"/>
  <c r="C8" i="10" a="1"/>
  <c r="D7" i="10" a="1"/>
  <c r="D7" i="10" s="1"/>
  <c r="C7" i="10"/>
  <c r="C7" i="10" a="1"/>
  <c r="D6" i="10" a="1"/>
  <c r="D6" i="10" s="1"/>
  <c r="C6" i="10" a="1"/>
  <c r="C6" i="10" s="1"/>
  <c r="D5" i="10" a="1"/>
  <c r="D5" i="10" s="1"/>
  <c r="C5" i="10"/>
  <c r="C5" i="10" a="1"/>
  <c r="D4" i="10" a="1"/>
  <c r="D4" i="10" s="1"/>
  <c r="C4" i="10" a="1"/>
  <c r="C4" i="10" s="1"/>
  <c r="D55" i="9"/>
  <c r="D55" i="9" a="1"/>
  <c r="C55" i="9" a="1"/>
  <c r="C55" i="9" s="1"/>
  <c r="D54" i="9" a="1"/>
  <c r="D54" i="9" s="1"/>
  <c r="C54" i="9" a="1"/>
  <c r="C54" i="9" s="1"/>
  <c r="D53" i="9" a="1"/>
  <c r="D53" i="9" s="1"/>
  <c r="C53" i="9" a="1"/>
  <c r="C53" i="9" s="1"/>
  <c r="D52" i="9" a="1"/>
  <c r="D52" i="9" s="1"/>
  <c r="C52" i="9"/>
  <c r="C52" i="9" a="1"/>
  <c r="D51" i="9" a="1"/>
  <c r="D51" i="9" s="1"/>
  <c r="C51" i="9"/>
  <c r="C51" i="9" a="1"/>
  <c r="D50" i="9" a="1"/>
  <c r="D50" i="9" s="1"/>
  <c r="C50" i="9"/>
  <c r="C50" i="9" a="1"/>
  <c r="D49" i="9" a="1"/>
  <c r="D49" i="9" s="1"/>
  <c r="C49" i="9" a="1"/>
  <c r="C49" i="9" s="1"/>
  <c r="D48" i="9" a="1"/>
  <c r="D48" i="9" s="1"/>
  <c r="C48" i="9"/>
  <c r="C48" i="9" a="1"/>
  <c r="D47" i="9"/>
  <c r="D47" i="9" a="1"/>
  <c r="C47" i="9" a="1"/>
  <c r="C47" i="9" s="1"/>
  <c r="D46" i="9" a="1"/>
  <c r="D46" i="9" s="1"/>
  <c r="C46" i="9" a="1"/>
  <c r="C46" i="9" s="1"/>
  <c r="D45" i="9"/>
  <c r="D45" i="9" a="1"/>
  <c r="C45" i="9" a="1"/>
  <c r="C45" i="9" s="1"/>
  <c r="D44" i="9" a="1"/>
  <c r="D44" i="9" s="1"/>
  <c r="C44" i="9"/>
  <c r="C44" i="9" a="1"/>
  <c r="D43" i="9" a="1"/>
  <c r="D43" i="9" s="1"/>
  <c r="C43" i="9"/>
  <c r="C43" i="9" a="1"/>
  <c r="D42" i="9" a="1"/>
  <c r="D42" i="9" s="1"/>
  <c r="C42" i="9" a="1"/>
  <c r="C42" i="9" s="1"/>
  <c r="D41" i="9" a="1"/>
  <c r="D41" i="9" s="1"/>
  <c r="C41" i="9"/>
  <c r="C41" i="9" a="1"/>
  <c r="D40" i="9" a="1"/>
  <c r="D40" i="9" s="1"/>
  <c r="C40" i="9" a="1"/>
  <c r="C40" i="9" s="1"/>
  <c r="D39" i="9"/>
  <c r="D39" i="9" a="1"/>
  <c r="C39" i="9" a="1"/>
  <c r="C39" i="9" s="1"/>
  <c r="D38" i="9" a="1"/>
  <c r="D38" i="9" s="1"/>
  <c r="C38" i="9" a="1"/>
  <c r="C38" i="9" s="1"/>
  <c r="D37" i="9" a="1"/>
  <c r="D37" i="9" s="1"/>
  <c r="C37" i="9" a="1"/>
  <c r="C37" i="9" s="1"/>
  <c r="D36" i="9" a="1"/>
  <c r="D36" i="9" s="1"/>
  <c r="C36" i="9"/>
  <c r="C36" i="9" a="1"/>
  <c r="D35" i="9" a="1"/>
  <c r="D35" i="9" s="1"/>
  <c r="C35" i="9"/>
  <c r="C35" i="9" a="1"/>
  <c r="D34" i="9" a="1"/>
  <c r="D34" i="9" s="1"/>
  <c r="C34" i="9"/>
  <c r="C34" i="9" a="1"/>
  <c r="D33" i="9" a="1"/>
  <c r="D33" i="9" s="1"/>
  <c r="C33" i="9" a="1"/>
  <c r="C33" i="9" s="1"/>
  <c r="D32" i="9" a="1"/>
  <c r="D32" i="9" s="1"/>
  <c r="C32" i="9"/>
  <c r="C32" i="9" a="1"/>
  <c r="D31" i="9"/>
  <c r="D31" i="9" a="1"/>
  <c r="C31" i="9" a="1"/>
  <c r="C31" i="9" s="1"/>
  <c r="D30" i="9" a="1"/>
  <c r="D30" i="9" s="1"/>
  <c r="C30" i="9" a="1"/>
  <c r="C30" i="9" s="1"/>
  <c r="D29" i="9"/>
  <c r="D29" i="9" a="1"/>
  <c r="C29" i="9" a="1"/>
  <c r="C29" i="9" s="1"/>
  <c r="D28" i="9" a="1"/>
  <c r="D28" i="9" s="1"/>
  <c r="C28" i="9"/>
  <c r="C28" i="9" a="1"/>
  <c r="D27" i="9" a="1"/>
  <c r="D27" i="9" s="1"/>
  <c r="C27" i="9"/>
  <c r="C27" i="9" a="1"/>
  <c r="D26" i="9" a="1"/>
  <c r="D26" i="9" s="1"/>
  <c r="C26" i="9" a="1"/>
  <c r="C26" i="9" s="1"/>
  <c r="D25" i="9" a="1"/>
  <c r="D25" i="9" s="1"/>
  <c r="C25" i="9"/>
  <c r="C25" i="9" a="1"/>
  <c r="D24" i="9" a="1"/>
  <c r="D24" i="9" s="1"/>
  <c r="C24" i="9" a="1"/>
  <c r="C24" i="9" s="1"/>
  <c r="D23" i="9"/>
  <c r="D23" i="9" a="1"/>
  <c r="C23" i="9" a="1"/>
  <c r="C23" i="9" s="1"/>
  <c r="D22" i="9" a="1"/>
  <c r="D22" i="9" s="1"/>
  <c r="C22" i="9" a="1"/>
  <c r="C22" i="9" s="1"/>
  <c r="D21" i="9" a="1"/>
  <c r="D21" i="9" s="1"/>
  <c r="C21" i="9" a="1"/>
  <c r="C21" i="9" s="1"/>
  <c r="D20" i="9" a="1"/>
  <c r="D20" i="9" s="1"/>
  <c r="C20" i="9"/>
  <c r="C20" i="9" a="1"/>
  <c r="D19" i="9" a="1"/>
  <c r="D19" i="9" s="1"/>
  <c r="C19" i="9"/>
  <c r="C19" i="9" a="1"/>
  <c r="D18" i="9" a="1"/>
  <c r="D18" i="9" s="1"/>
  <c r="C18" i="9" a="1"/>
  <c r="C18" i="9" s="1"/>
  <c r="D17" i="9" a="1"/>
  <c r="D17" i="9" s="1"/>
  <c r="C17" i="9" a="1"/>
  <c r="C17" i="9" s="1"/>
  <c r="D16" i="9" a="1"/>
  <c r="D16" i="9" s="1"/>
  <c r="C16" i="9"/>
  <c r="C16" i="9" a="1"/>
  <c r="D15" i="9"/>
  <c r="D15" i="9" a="1"/>
  <c r="C15" i="9" a="1"/>
  <c r="C15" i="9" s="1"/>
  <c r="D14" i="9" a="1"/>
  <c r="D14" i="9" s="1"/>
  <c r="C14" i="9" a="1"/>
  <c r="C14" i="9" s="1"/>
  <c r="D13" i="9"/>
  <c r="D13" i="9" a="1"/>
  <c r="C13" i="9" a="1"/>
  <c r="C13" i="9" s="1"/>
  <c r="D12" i="9" a="1"/>
  <c r="D12" i="9" s="1"/>
  <c r="C12" i="9"/>
  <c r="C12" i="9" a="1"/>
  <c r="D11" i="9" a="1"/>
  <c r="D11" i="9" s="1"/>
  <c r="C11" i="9"/>
  <c r="C11" i="9" a="1"/>
  <c r="D10" i="9" a="1"/>
  <c r="D10" i="9" s="1"/>
  <c r="C10" i="9" a="1"/>
  <c r="C10" i="9" s="1"/>
  <c r="D9" i="9"/>
  <c r="D9" i="9" a="1"/>
  <c r="C9" i="9" a="1"/>
  <c r="C9" i="9" s="1"/>
  <c r="D8" i="9" a="1"/>
  <c r="D8" i="9" s="1"/>
  <c r="C8" i="9" a="1"/>
  <c r="C8" i="9" s="1"/>
  <c r="D7" i="9" a="1"/>
  <c r="D7" i="9" s="1"/>
  <c r="C7" i="9"/>
  <c r="C7" i="9" a="1"/>
  <c r="D6" i="9" a="1"/>
  <c r="D6" i="9" s="1"/>
  <c r="C6" i="9" a="1"/>
  <c r="C6" i="9" s="1"/>
  <c r="D5" i="9"/>
  <c r="D5" i="9" a="1"/>
  <c r="C5" i="9" a="1"/>
  <c r="C5" i="9" s="1"/>
  <c r="D4" i="9" a="1"/>
  <c r="D4" i="9" s="1"/>
  <c r="C4" i="9"/>
  <c r="C4" i="9" a="1"/>
  <c r="D55" i="8" a="1"/>
  <c r="D55" i="8" s="1"/>
  <c r="C55" i="8"/>
  <c r="C55" i="8" a="1"/>
  <c r="D54" i="8" a="1"/>
  <c r="D54" i="8" s="1"/>
  <c r="C54" i="8" a="1"/>
  <c r="C54" i="8" s="1"/>
  <c r="D53" i="8" a="1"/>
  <c r="D53" i="8" s="1"/>
  <c r="C53" i="8" a="1"/>
  <c r="C53" i="8" s="1"/>
  <c r="D52" i="8" a="1"/>
  <c r="D52" i="8" s="1"/>
  <c r="C52" i="8" a="1"/>
  <c r="C52" i="8" s="1"/>
  <c r="D51" i="8"/>
  <c r="D51" i="8" a="1"/>
  <c r="C51" i="8" a="1"/>
  <c r="C51" i="8" s="1"/>
  <c r="D50" i="8" a="1"/>
  <c r="D50" i="8" s="1"/>
  <c r="C50" i="8"/>
  <c r="C50" i="8" a="1"/>
  <c r="D49" i="8" a="1"/>
  <c r="D49" i="8" s="1"/>
  <c r="C49" i="8" a="1"/>
  <c r="C49" i="8" s="1"/>
  <c r="D48" i="8" a="1"/>
  <c r="D48" i="8" s="1"/>
  <c r="C48" i="8" a="1"/>
  <c r="C48" i="8" s="1"/>
  <c r="D47" i="8"/>
  <c r="D47" i="8" a="1"/>
  <c r="C47" i="8"/>
  <c r="C47" i="8" a="1"/>
  <c r="D46" i="8" a="1"/>
  <c r="D46" i="8" s="1"/>
  <c r="C46" i="8"/>
  <c r="C46" i="8" a="1"/>
  <c r="D45" i="8" a="1"/>
  <c r="D45" i="8" s="1"/>
  <c r="C45" i="8"/>
  <c r="C45" i="8" a="1"/>
  <c r="D44" i="8" a="1"/>
  <c r="D44" i="8" s="1"/>
  <c r="C44" i="8" a="1"/>
  <c r="C44" i="8" s="1"/>
  <c r="D43" i="8"/>
  <c r="D43" i="8" a="1"/>
  <c r="C43" i="8" a="1"/>
  <c r="C43" i="8" s="1"/>
  <c r="D42" i="8" a="1"/>
  <c r="D42" i="8" s="1"/>
  <c r="C42" i="8" a="1"/>
  <c r="C42" i="8" s="1"/>
  <c r="D41" i="8"/>
  <c r="D41" i="8" a="1"/>
  <c r="C41" i="8"/>
  <c r="C41" i="8" a="1"/>
  <c r="D40" i="8" a="1"/>
  <c r="D40" i="8" s="1"/>
  <c r="C40" i="8"/>
  <c r="C40" i="8" a="1"/>
  <c r="D39" i="8" a="1"/>
  <c r="D39" i="8" s="1"/>
  <c r="C39" i="8"/>
  <c r="C39" i="8" a="1"/>
  <c r="D38" i="8" a="1"/>
  <c r="D38" i="8" s="1"/>
  <c r="C38" i="8" a="1"/>
  <c r="C38" i="8" s="1"/>
  <c r="D37" i="8" a="1"/>
  <c r="D37" i="8" s="1"/>
  <c r="C37" i="8"/>
  <c r="C37" i="8" a="1"/>
  <c r="D36" i="8" a="1"/>
  <c r="D36" i="8" s="1"/>
  <c r="C36" i="8"/>
  <c r="C36" i="8" a="1"/>
  <c r="D35" i="8"/>
  <c r="D35" i="8" a="1"/>
  <c r="C35" i="8" a="1"/>
  <c r="C35" i="8" s="1"/>
  <c r="D34" i="8" a="1"/>
  <c r="D34" i="8" s="1"/>
  <c r="C34" i="8" a="1"/>
  <c r="C34" i="8" s="1"/>
  <c r="D33" i="8" a="1"/>
  <c r="D33" i="8" s="1"/>
  <c r="C33" i="8" a="1"/>
  <c r="C33" i="8" s="1"/>
  <c r="D32" i="8" a="1"/>
  <c r="D32" i="8" s="1"/>
  <c r="C32" i="8"/>
  <c r="C32" i="8" a="1"/>
  <c r="D31" i="8" a="1"/>
  <c r="D31" i="8" s="1"/>
  <c r="C31" i="8"/>
  <c r="C31" i="8" a="1"/>
  <c r="D30" i="8" a="1"/>
  <c r="D30" i="8" s="1"/>
  <c r="C30" i="8" a="1"/>
  <c r="C30" i="8" s="1"/>
  <c r="D29" i="8"/>
  <c r="D29" i="8" a="1"/>
  <c r="C29" i="8"/>
  <c r="C29" i="8" a="1"/>
  <c r="D28" i="8" a="1"/>
  <c r="D28" i="8" s="1"/>
  <c r="C28" i="8" a="1"/>
  <c r="C28" i="8" s="1"/>
  <c r="D27" i="8" a="1"/>
  <c r="D27" i="8" s="1"/>
  <c r="C27" i="8"/>
  <c r="C27" i="8" a="1"/>
  <c r="D26" i="8" a="1"/>
  <c r="D26" i="8" s="1"/>
  <c r="C26" i="8" a="1"/>
  <c r="C26" i="8" s="1"/>
  <c r="D25" i="8"/>
  <c r="D25" i="8" a="1"/>
  <c r="C25" i="8" a="1"/>
  <c r="C25" i="8" s="1"/>
  <c r="D24" i="8" a="1"/>
  <c r="D24" i="8" s="1"/>
  <c r="C24" i="8"/>
  <c r="C24" i="8" a="1"/>
  <c r="D23" i="8" a="1"/>
  <c r="D23" i="8" s="1"/>
  <c r="C23" i="8"/>
  <c r="C23" i="8" a="1"/>
  <c r="D22" i="8" a="1"/>
  <c r="D22" i="8" s="1"/>
  <c r="C22" i="8"/>
  <c r="C22" i="8" a="1"/>
  <c r="D21" i="8" a="1"/>
  <c r="D21" i="8" s="1"/>
  <c r="C21" i="8" a="1"/>
  <c r="C21" i="8" s="1"/>
  <c r="D20" i="8" a="1"/>
  <c r="D20" i="8" s="1"/>
  <c r="C20" i="8" a="1"/>
  <c r="C20" i="8" s="1"/>
  <c r="D19" i="8"/>
  <c r="D19" i="8" a="1"/>
  <c r="C19" i="8" a="1"/>
  <c r="C19" i="8" s="1"/>
  <c r="D18" i="8" a="1"/>
  <c r="D18" i="8" s="1"/>
  <c r="C18" i="8"/>
  <c r="C18" i="8" a="1"/>
  <c r="D17" i="8" a="1"/>
  <c r="D17" i="8" s="1"/>
  <c r="C17" i="8" a="1"/>
  <c r="C17" i="8" s="1"/>
  <c r="D16" i="8" a="1"/>
  <c r="D16" i="8" s="1"/>
  <c r="C16" i="8" a="1"/>
  <c r="C16" i="8" s="1"/>
  <c r="D15" i="8"/>
  <c r="D15" i="8" a="1"/>
  <c r="C15" i="8"/>
  <c r="C15" i="8" a="1"/>
  <c r="D14" i="8" a="1"/>
  <c r="D14" i="8" s="1"/>
  <c r="C14" i="8" a="1"/>
  <c r="C14" i="8" s="1"/>
  <c r="D13" i="8" a="1"/>
  <c r="D13" i="8" s="1"/>
  <c r="C13" i="8" a="1"/>
  <c r="C13" i="8" s="1"/>
  <c r="D12" i="8" a="1"/>
  <c r="D12" i="8" s="1"/>
  <c r="C12" i="8"/>
  <c r="C12" i="8" a="1"/>
  <c r="D11" i="8"/>
  <c r="D11" i="8" a="1"/>
  <c r="C11" i="8"/>
  <c r="C11" i="8" a="1"/>
  <c r="D10" i="8" a="1"/>
  <c r="D10" i="8" s="1"/>
  <c r="C10" i="8" a="1"/>
  <c r="C10" i="8" s="1"/>
  <c r="D9" i="8"/>
  <c r="D9" i="8" a="1"/>
  <c r="C9" i="8"/>
  <c r="C9" i="8" a="1"/>
  <c r="D8" i="8" a="1"/>
  <c r="D8" i="8" s="1"/>
  <c r="C8" i="8"/>
  <c r="C8" i="8" a="1"/>
  <c r="D7" i="8"/>
  <c r="D7" i="8" a="1"/>
  <c r="C7" i="8" a="1"/>
  <c r="C7" i="8" s="1"/>
  <c r="D6" i="8" a="1"/>
  <c r="D6" i="8" s="1"/>
  <c r="C6" i="8"/>
  <c r="C6" i="8" a="1"/>
  <c r="D5" i="8" a="1"/>
  <c r="D5" i="8" s="1"/>
  <c r="C5" i="8"/>
  <c r="C5" i="8" a="1"/>
  <c r="D4" i="8" a="1"/>
  <c r="D4" i="8" s="1"/>
  <c r="C4" i="8"/>
  <c r="C4" i="8" a="1"/>
  <c r="D55" i="7"/>
  <c r="D55" i="7" a="1"/>
  <c r="C55" i="7" a="1"/>
  <c r="C55" i="7" s="1"/>
  <c r="D54" i="7" a="1"/>
  <c r="D54" i="7" s="1"/>
  <c r="C54" i="7" a="1"/>
  <c r="C54" i="7" s="1"/>
  <c r="D53" i="7"/>
  <c r="D53" i="7" a="1"/>
  <c r="C53" i="7" a="1"/>
  <c r="C53" i="7" s="1"/>
  <c r="D52" i="7" a="1"/>
  <c r="D52" i="7" s="1"/>
  <c r="C52" i="7" a="1"/>
  <c r="C52" i="7" s="1"/>
  <c r="D51" i="7" a="1"/>
  <c r="D51" i="7" s="1"/>
  <c r="C51" i="7"/>
  <c r="C51" i="7" a="1"/>
  <c r="D50" i="7" a="1"/>
  <c r="D50" i="7" s="1"/>
  <c r="C50" i="7" a="1"/>
  <c r="C50" i="7" s="1"/>
  <c r="D49" i="7"/>
  <c r="D49" i="7" a="1"/>
  <c r="C49" i="7"/>
  <c r="C49" i="7" a="1"/>
  <c r="D48" i="7" a="1"/>
  <c r="D48" i="7" s="1"/>
  <c r="C48" i="7" a="1"/>
  <c r="C48" i="7" s="1"/>
  <c r="D47" i="7"/>
  <c r="D47" i="7" a="1"/>
  <c r="C47" i="7" a="1"/>
  <c r="C47" i="7" s="1"/>
  <c r="D46" i="7" a="1"/>
  <c r="D46" i="7" s="1"/>
  <c r="C46" i="7" a="1"/>
  <c r="C46" i="7" s="1"/>
  <c r="D45" i="7" a="1"/>
  <c r="D45" i="7" s="1"/>
  <c r="C45" i="7" a="1"/>
  <c r="C45" i="7" s="1"/>
  <c r="D44" i="7" a="1"/>
  <c r="D44" i="7" s="1"/>
  <c r="C44" i="7"/>
  <c r="C44" i="7" a="1"/>
  <c r="D43" i="7"/>
  <c r="D43" i="7" a="1"/>
  <c r="C43" i="7" a="1"/>
  <c r="C43" i="7" s="1"/>
  <c r="D42" i="7" a="1"/>
  <c r="D42" i="7" s="1"/>
  <c r="C42" i="7" a="1"/>
  <c r="C42" i="7" s="1"/>
  <c r="D41" i="7" a="1"/>
  <c r="D41" i="7" s="1"/>
  <c r="C41" i="7"/>
  <c r="C41" i="7" a="1"/>
  <c r="D40" i="7" a="1"/>
  <c r="D40" i="7" s="1"/>
  <c r="C40" i="7"/>
  <c r="C40" i="7" a="1"/>
  <c r="D39" i="7"/>
  <c r="D39" i="7" a="1"/>
  <c r="C39" i="7"/>
  <c r="C39" i="7" a="1"/>
  <c r="D38" i="7" a="1"/>
  <c r="D38" i="7" s="1"/>
  <c r="C38" i="7" a="1"/>
  <c r="C38" i="7" s="1"/>
  <c r="D37" i="7"/>
  <c r="D37" i="7" a="1"/>
  <c r="C37" i="7" a="1"/>
  <c r="C37" i="7" s="1"/>
  <c r="D36" i="7" a="1"/>
  <c r="D36" i="7" s="1"/>
  <c r="C36" i="7"/>
  <c r="C36" i="7" a="1"/>
  <c r="D35" i="7" a="1"/>
  <c r="D35" i="7" s="1"/>
  <c r="C35" i="7"/>
  <c r="C35" i="7" a="1"/>
  <c r="D34" i="7" a="1"/>
  <c r="D34" i="7" s="1"/>
  <c r="C34" i="7"/>
  <c r="C34" i="7" a="1"/>
  <c r="D33" i="7" a="1"/>
  <c r="D33" i="7" s="1"/>
  <c r="C33" i="7" a="1"/>
  <c r="C33" i="7" s="1"/>
  <c r="D32" i="7" a="1"/>
  <c r="D32" i="7" s="1"/>
  <c r="C32" i="7" a="1"/>
  <c r="C32" i="7" s="1"/>
  <c r="D31" i="7"/>
  <c r="D31" i="7" a="1"/>
  <c r="C31" i="7" a="1"/>
  <c r="C31" i="7" s="1"/>
  <c r="D30" i="7" a="1"/>
  <c r="D30" i="7" s="1"/>
  <c r="C30" i="7" a="1"/>
  <c r="C30" i="7" s="1"/>
  <c r="D29" i="7" a="1"/>
  <c r="D29" i="7" s="1"/>
  <c r="C29" i="7"/>
  <c r="C29" i="7" a="1"/>
  <c r="D28" i="7" a="1"/>
  <c r="D28" i="7" s="1"/>
  <c r="C28" i="7"/>
  <c r="C28" i="7" a="1"/>
  <c r="D27" i="7" a="1"/>
  <c r="D27" i="7" s="1"/>
  <c r="C27" i="7" a="1"/>
  <c r="C27" i="7" s="1"/>
  <c r="D26" i="7" a="1"/>
  <c r="D26" i="7" s="1"/>
  <c r="C26" i="7"/>
  <c r="C26" i="7" a="1"/>
  <c r="D25" i="7" a="1"/>
  <c r="D25" i="7" s="1"/>
  <c r="C25" i="7" a="1"/>
  <c r="C25" i="7" s="1"/>
  <c r="D24" i="7" a="1"/>
  <c r="D24" i="7" s="1"/>
  <c r="C24" i="7"/>
  <c r="C24" i="7" a="1"/>
  <c r="D23" i="7"/>
  <c r="D23" i="7" a="1"/>
  <c r="C23" i="7"/>
  <c r="C23" i="7" a="1"/>
  <c r="D22" i="7" a="1"/>
  <c r="D22" i="7" s="1"/>
  <c r="C22" i="7" a="1"/>
  <c r="C22" i="7" s="1"/>
  <c r="D21" i="7" a="1"/>
  <c r="D21" i="7" s="1"/>
  <c r="C21" i="7" a="1"/>
  <c r="C21" i="7" s="1"/>
  <c r="D20" i="7"/>
  <c r="D20" i="7" a="1"/>
  <c r="C20" i="7" a="1"/>
  <c r="C20" i="7" s="1"/>
  <c r="D19" i="7"/>
  <c r="D19" i="7" a="1"/>
  <c r="C19" i="7" a="1"/>
  <c r="C19" i="7" s="1"/>
  <c r="D18" i="7"/>
  <c r="D18" i="7" a="1"/>
  <c r="C18" i="7" a="1"/>
  <c r="C18" i="7" s="1"/>
  <c r="D17" i="7" a="1"/>
  <c r="D17" i="7" s="1"/>
  <c r="C17" i="7" a="1"/>
  <c r="C17" i="7" s="1"/>
  <c r="D16" i="7" a="1"/>
  <c r="D16" i="7" s="1"/>
  <c r="C16" i="7"/>
  <c r="C16" i="7" a="1"/>
  <c r="D15" i="7" a="1"/>
  <c r="D15" i="7" s="1"/>
  <c r="C15" i="7" a="1"/>
  <c r="C15" i="7" s="1"/>
  <c r="D14" i="7" a="1"/>
  <c r="D14" i="7" s="1"/>
  <c r="C14" i="7" a="1"/>
  <c r="C14" i="7" s="1"/>
  <c r="D13" i="7" a="1"/>
  <c r="D13" i="7" s="1"/>
  <c r="C13" i="7" a="1"/>
  <c r="C13" i="7" s="1"/>
  <c r="D12" i="7"/>
  <c r="D12" i="7" a="1"/>
  <c r="C12" i="7"/>
  <c r="C12" i="7" a="1"/>
  <c r="D11" i="7"/>
  <c r="D11" i="7" a="1"/>
  <c r="C11" i="7" a="1"/>
  <c r="C11" i="7" s="1"/>
  <c r="D10" i="7"/>
  <c r="D10" i="7" a="1"/>
  <c r="C10" i="7" a="1"/>
  <c r="C10" i="7" s="1"/>
  <c r="D9" i="7"/>
  <c r="D9" i="7" a="1"/>
  <c r="C9" i="7" a="1"/>
  <c r="C9" i="7" s="1"/>
  <c r="D8" i="7"/>
  <c r="D8" i="7" a="1"/>
  <c r="C8" i="7"/>
  <c r="C8" i="7" a="1"/>
  <c r="D7" i="7" a="1"/>
  <c r="D7" i="7" s="1"/>
  <c r="C7" i="7" a="1"/>
  <c r="C7" i="7" s="1"/>
  <c r="D6" i="7" a="1"/>
  <c r="D6" i="7" s="1"/>
  <c r="C6" i="7"/>
  <c r="C6" i="7" a="1"/>
  <c r="D5" i="7" a="1"/>
  <c r="D5" i="7" s="1"/>
  <c r="C5" i="7" a="1"/>
  <c r="C5" i="7" s="1"/>
  <c r="D4" i="7"/>
  <c r="D4" i="7" a="1"/>
  <c r="C4" i="7" a="1"/>
  <c r="C4" i="7" s="1"/>
  <c r="D55" i="5"/>
  <c r="D55" i="5" a="1"/>
  <c r="C55" i="5" a="1"/>
  <c r="C55" i="5" s="1"/>
  <c r="D54" i="5" a="1"/>
  <c r="D54" i="5" s="1"/>
  <c r="C54" i="5" a="1"/>
  <c r="C54" i="5" s="1"/>
  <c r="D53" i="5" a="1"/>
  <c r="D53" i="5" s="1"/>
  <c r="C53" i="5" a="1"/>
  <c r="C53" i="5" s="1"/>
  <c r="D52" i="5"/>
  <c r="D52" i="5" a="1"/>
  <c r="C52" i="5"/>
  <c r="C52" i="5" a="1"/>
  <c r="D51" i="5"/>
  <c r="D51" i="5" a="1"/>
  <c r="C51" i="5" a="1"/>
  <c r="C51" i="5" s="1"/>
  <c r="D50" i="5" a="1"/>
  <c r="D50" i="5" s="1"/>
  <c r="C50" i="5"/>
  <c r="C50" i="5" a="1"/>
  <c r="D49" i="5" a="1"/>
  <c r="D49" i="5" s="1"/>
  <c r="C49" i="5" a="1"/>
  <c r="C49" i="5" s="1"/>
  <c r="D48" i="5"/>
  <c r="D48" i="5" a="1"/>
  <c r="C48" i="5" a="1"/>
  <c r="C48" i="5" s="1"/>
  <c r="D47" i="5"/>
  <c r="D47" i="5" a="1"/>
  <c r="C47" i="5" a="1"/>
  <c r="C47" i="5" s="1"/>
  <c r="D46" i="5" a="1"/>
  <c r="D46" i="5" s="1"/>
  <c r="C46" i="5" a="1"/>
  <c r="C46" i="5" s="1"/>
  <c r="D45" i="5"/>
  <c r="D45" i="5" a="1"/>
  <c r="C45" i="5" a="1"/>
  <c r="C45" i="5" s="1"/>
  <c r="D44" i="5" a="1"/>
  <c r="D44" i="5" s="1"/>
  <c r="C44" i="5"/>
  <c r="C44" i="5" a="1"/>
  <c r="D43" i="5" a="1"/>
  <c r="D43" i="5" s="1"/>
  <c r="C43" i="5" a="1"/>
  <c r="C43" i="5" s="1"/>
  <c r="D42" i="5" a="1"/>
  <c r="D42" i="5" s="1"/>
  <c r="C42" i="5" a="1"/>
  <c r="C42" i="5" s="1"/>
  <c r="D41" i="5"/>
  <c r="D41" i="5" a="1"/>
  <c r="C41" i="5" a="1"/>
  <c r="C41" i="5" s="1"/>
  <c r="D40" i="5"/>
  <c r="D40" i="5" a="1"/>
  <c r="C40" i="5"/>
  <c r="C40" i="5" a="1"/>
  <c r="D39" i="5" a="1"/>
  <c r="D39" i="5" s="1"/>
  <c r="C39" i="5" a="1"/>
  <c r="C39" i="5" s="1"/>
  <c r="D38" i="5" a="1"/>
  <c r="D38" i="5" s="1"/>
  <c r="C38" i="5" a="1"/>
  <c r="C38" i="5" s="1"/>
  <c r="D37" i="5"/>
  <c r="D37" i="5" a="1"/>
  <c r="C37" i="5" a="1"/>
  <c r="C37" i="5" s="1"/>
  <c r="D36" i="5"/>
  <c r="D36" i="5" a="1"/>
  <c r="C36" i="5"/>
  <c r="C36" i="5" a="1"/>
  <c r="D35" i="5"/>
  <c r="D35" i="5" a="1"/>
  <c r="C35" i="5" a="1"/>
  <c r="C35" i="5" s="1"/>
  <c r="D34" i="5" a="1"/>
  <c r="D34" i="5" s="1"/>
  <c r="C34" i="5" a="1"/>
  <c r="C34" i="5" s="1"/>
  <c r="D33" i="5" a="1"/>
  <c r="D33" i="5" s="1"/>
  <c r="C33" i="5" a="1"/>
  <c r="C33" i="5" s="1"/>
  <c r="D32" i="5"/>
  <c r="D32" i="5" a="1"/>
  <c r="C32" i="5" a="1"/>
  <c r="C32" i="5" s="1"/>
  <c r="D31" i="5"/>
  <c r="D31" i="5" a="1"/>
  <c r="C31" i="5" a="1"/>
  <c r="C31" i="5" s="1"/>
  <c r="D30" i="5"/>
  <c r="D30" i="5" a="1"/>
  <c r="C30" i="5" a="1"/>
  <c r="C30" i="5" s="1"/>
  <c r="D29" i="5"/>
  <c r="D29" i="5" a="1"/>
  <c r="C29" i="5" a="1"/>
  <c r="C29" i="5" s="1"/>
  <c r="D28" i="5"/>
  <c r="D28" i="5" a="1"/>
  <c r="C28" i="5"/>
  <c r="C28" i="5" a="1"/>
  <c r="D27" i="5" a="1"/>
  <c r="D27" i="5" s="1"/>
  <c r="C27" i="5" a="1"/>
  <c r="C27" i="5" s="1"/>
  <c r="D26" i="5" a="1"/>
  <c r="D26" i="5" s="1"/>
  <c r="C26" i="5"/>
  <c r="C26" i="5" a="1"/>
  <c r="D25" i="5"/>
  <c r="D25" i="5" a="1"/>
  <c r="C25" i="5" a="1"/>
  <c r="C25" i="5" s="1"/>
  <c r="D24" i="5" a="1"/>
  <c r="D24" i="5" s="1"/>
  <c r="C24" i="5" a="1"/>
  <c r="C24" i="5" s="1"/>
  <c r="D23" i="5"/>
  <c r="D23" i="5" a="1"/>
  <c r="C23" i="5" a="1"/>
  <c r="C23" i="5" s="1"/>
  <c r="D22" i="5" a="1"/>
  <c r="D22" i="5" s="1"/>
  <c r="C22" i="5" a="1"/>
  <c r="C22" i="5" s="1"/>
  <c r="D21" i="5"/>
  <c r="D21" i="5" a="1"/>
  <c r="C21" i="5"/>
  <c r="C21" i="5" a="1"/>
  <c r="D20" i="5" a="1"/>
  <c r="D20" i="5" s="1"/>
  <c r="C20" i="5"/>
  <c r="C20" i="5" a="1"/>
  <c r="D19" i="5" a="1"/>
  <c r="D19" i="5" s="1"/>
  <c r="C19" i="5"/>
  <c r="C19" i="5" a="1"/>
  <c r="D18" i="5" a="1"/>
  <c r="D18" i="5" s="1"/>
  <c r="C18" i="5" a="1"/>
  <c r="C18" i="5" s="1"/>
  <c r="D17" i="5" a="1"/>
  <c r="D17" i="5" s="1"/>
  <c r="C17" i="5"/>
  <c r="C17" i="5" a="1"/>
  <c r="D16" i="5" a="1"/>
  <c r="D16" i="5" s="1"/>
  <c r="C16" i="5" a="1"/>
  <c r="C16" i="5" s="1"/>
  <c r="D15" i="5"/>
  <c r="D15" i="5" a="1"/>
  <c r="C15" i="5" a="1"/>
  <c r="C15" i="5" s="1"/>
  <c r="D14" i="5" a="1"/>
  <c r="D14" i="5" s="1"/>
  <c r="C14" i="5"/>
  <c r="C14" i="5" a="1"/>
  <c r="D13" i="5" a="1"/>
  <c r="D13" i="5" s="1"/>
  <c r="C13" i="5" a="1"/>
  <c r="C13" i="5" s="1"/>
  <c r="D12" i="5" a="1"/>
  <c r="D12" i="5" s="1"/>
  <c r="C12" i="5"/>
  <c r="C12" i="5" a="1"/>
  <c r="D11" i="5" a="1"/>
  <c r="D11" i="5" s="1"/>
  <c r="C11" i="5"/>
  <c r="C11" i="5" a="1"/>
  <c r="D10" i="5" a="1"/>
  <c r="D10" i="5" s="1"/>
  <c r="C10" i="5"/>
  <c r="C10" i="5" a="1"/>
  <c r="D9" i="5"/>
  <c r="D9" i="5" a="1"/>
  <c r="C9" i="5" a="1"/>
  <c r="C9" i="5" s="1"/>
  <c r="D8" i="5" a="1"/>
  <c r="D8" i="5" s="1"/>
  <c r="C8" i="5" a="1"/>
  <c r="C8" i="5" s="1"/>
  <c r="D7" i="5"/>
  <c r="D7" i="5" a="1"/>
  <c r="C7" i="5" a="1"/>
  <c r="C7" i="5" s="1"/>
  <c r="D6" i="5" a="1"/>
  <c r="D6" i="5" s="1"/>
  <c r="C6" i="5" a="1"/>
  <c r="C6" i="5" s="1"/>
  <c r="D5" i="5"/>
  <c r="D5" i="5" a="1"/>
  <c r="C5" i="5"/>
  <c r="C5" i="5" a="1"/>
  <c r="D4" i="5" a="1"/>
  <c r="D4" i="5" s="1"/>
  <c r="C4" i="5"/>
  <c r="C4" i="5" a="1"/>
  <c r="D55" i="4" a="1"/>
  <c r="D55" i="4" s="1"/>
  <c r="C55" i="4"/>
  <c r="C55" i="4" a="1"/>
  <c r="D54" i="4" a="1"/>
  <c r="D54" i="4" s="1"/>
  <c r="C54" i="4" a="1"/>
  <c r="C54" i="4" s="1"/>
  <c r="D53" i="4" a="1"/>
  <c r="D53" i="4" s="1"/>
  <c r="C53" i="4"/>
  <c r="C53" i="4" a="1"/>
  <c r="D52" i="4" a="1"/>
  <c r="D52" i="4" s="1"/>
  <c r="C52" i="4" a="1"/>
  <c r="C52" i="4" s="1"/>
  <c r="D51" i="4"/>
  <c r="D51" i="4" a="1"/>
  <c r="C51" i="4" a="1"/>
  <c r="C51" i="4" s="1"/>
  <c r="D50" i="4" a="1"/>
  <c r="D50" i="4" s="1"/>
  <c r="C50" i="4"/>
  <c r="C50" i="4" a="1"/>
  <c r="D49" i="4" a="1"/>
  <c r="D49" i="4" s="1"/>
  <c r="C49" i="4" a="1"/>
  <c r="C49" i="4" s="1"/>
  <c r="D48" i="4" a="1"/>
  <c r="D48" i="4" s="1"/>
  <c r="C48" i="4"/>
  <c r="C48" i="4" a="1"/>
  <c r="D47" i="4" a="1"/>
  <c r="D47" i="4" s="1"/>
  <c r="C47" i="4"/>
  <c r="C47" i="4" a="1"/>
  <c r="D46" i="4" a="1"/>
  <c r="D46" i="4" s="1"/>
  <c r="C46" i="4"/>
  <c r="C46" i="4" a="1"/>
  <c r="D45" i="4"/>
  <c r="D45" i="4" a="1"/>
  <c r="C45" i="4" a="1"/>
  <c r="C45" i="4" s="1"/>
  <c r="D44" i="4" a="1"/>
  <c r="D44" i="4" s="1"/>
  <c r="C44" i="4" a="1"/>
  <c r="C44" i="4" s="1"/>
  <c r="D43" i="4"/>
  <c r="D43" i="4" a="1"/>
  <c r="C43" i="4" a="1"/>
  <c r="C43" i="4" s="1"/>
  <c r="D42" i="4" a="1"/>
  <c r="D42" i="4" s="1"/>
  <c r="C42" i="4" a="1"/>
  <c r="C42" i="4" s="1"/>
  <c r="D41" i="4"/>
  <c r="D41" i="4" a="1"/>
  <c r="C41" i="4"/>
  <c r="C41" i="4" a="1"/>
  <c r="D40" i="4" a="1"/>
  <c r="D40" i="4" s="1"/>
  <c r="C40" i="4"/>
  <c r="C40" i="4" a="1"/>
  <c r="D39" i="4" a="1"/>
  <c r="D39" i="4" s="1"/>
  <c r="C39" i="4"/>
  <c r="C39" i="4" a="1"/>
  <c r="D38" i="4" a="1"/>
  <c r="D38" i="4" s="1"/>
  <c r="C38" i="4" a="1"/>
  <c r="C38" i="4" s="1"/>
  <c r="D37" i="4" a="1"/>
  <c r="D37" i="4" s="1"/>
  <c r="C37" i="4"/>
  <c r="C37" i="4" a="1"/>
  <c r="D36" i="4" a="1"/>
  <c r="D36" i="4" s="1"/>
  <c r="C36" i="4" a="1"/>
  <c r="C36" i="4" s="1"/>
  <c r="D35" i="4"/>
  <c r="D35" i="4" a="1"/>
  <c r="C35" i="4" a="1"/>
  <c r="C35" i="4" s="1"/>
  <c r="D34" i="4" a="1"/>
  <c r="D34" i="4" s="1"/>
  <c r="C34" i="4"/>
  <c r="C34" i="4" a="1"/>
  <c r="D33" i="4" a="1"/>
  <c r="D33" i="4" s="1"/>
  <c r="C33" i="4" a="1"/>
  <c r="C33" i="4" s="1"/>
  <c r="D32" i="4" a="1"/>
  <c r="D32" i="4" s="1"/>
  <c r="C32" i="4"/>
  <c r="C32" i="4" a="1"/>
  <c r="D31" i="4" a="1"/>
  <c r="D31" i="4" s="1"/>
  <c r="C31" i="4"/>
  <c r="C31" i="4" a="1"/>
  <c r="D30" i="4" a="1"/>
  <c r="D30" i="4" s="1"/>
  <c r="C30" i="4"/>
  <c r="C30" i="4" a="1"/>
  <c r="D29" i="4"/>
  <c r="D29" i="4" a="1"/>
  <c r="C29" i="4" a="1"/>
  <c r="C29" i="4" s="1"/>
  <c r="D28" i="4" a="1"/>
  <c r="D28" i="4" s="1"/>
  <c r="C28" i="4" a="1"/>
  <c r="C28" i="4" s="1"/>
  <c r="D27" i="4"/>
  <c r="D27" i="4" a="1"/>
  <c r="C27" i="4" a="1"/>
  <c r="C27" i="4" s="1"/>
  <c r="D26" i="4" a="1"/>
  <c r="D26" i="4" s="1"/>
  <c r="C26" i="4" a="1"/>
  <c r="C26" i="4" s="1"/>
  <c r="D25" i="4"/>
  <c r="D25" i="4" a="1"/>
  <c r="C25" i="4"/>
  <c r="C25" i="4" a="1"/>
  <c r="D24" i="4" a="1"/>
  <c r="D24" i="4" s="1"/>
  <c r="C24" i="4"/>
  <c r="C24" i="4" a="1"/>
  <c r="D23" i="4" a="1"/>
  <c r="D23" i="4" s="1"/>
  <c r="C23" i="4"/>
  <c r="C23" i="4" a="1"/>
  <c r="D22" i="4" a="1"/>
  <c r="D22" i="4" s="1"/>
  <c r="C22" i="4" a="1"/>
  <c r="C22" i="4" s="1"/>
  <c r="D21" i="4" a="1"/>
  <c r="D21" i="4" s="1"/>
  <c r="C21" i="4"/>
  <c r="C21" i="4" a="1"/>
  <c r="D20" i="4" a="1"/>
  <c r="D20" i="4" s="1"/>
  <c r="C20" i="4" a="1"/>
  <c r="C20" i="4" s="1"/>
  <c r="D19" i="4"/>
  <c r="D19" i="4" a="1"/>
  <c r="C19" i="4" a="1"/>
  <c r="C19" i="4" s="1"/>
  <c r="D18" i="4" a="1"/>
  <c r="D18" i="4" s="1"/>
  <c r="C18" i="4"/>
  <c r="C18" i="4" a="1"/>
  <c r="D17" i="4" a="1"/>
  <c r="D17" i="4" s="1"/>
  <c r="C17" i="4" a="1"/>
  <c r="C17" i="4" s="1"/>
  <c r="D16" i="4" a="1"/>
  <c r="D16" i="4" s="1"/>
  <c r="C16" i="4"/>
  <c r="C16" i="4" a="1"/>
  <c r="D15" i="4" a="1"/>
  <c r="D15" i="4" s="1"/>
  <c r="C15" i="4"/>
  <c r="C15" i="4" a="1"/>
  <c r="D14" i="4" a="1"/>
  <c r="D14" i="4" s="1"/>
  <c r="C14" i="4"/>
  <c r="C14" i="4" a="1"/>
  <c r="D13" i="4"/>
  <c r="D13" i="4" a="1"/>
  <c r="C13" i="4" a="1"/>
  <c r="C13" i="4" s="1"/>
  <c r="D12" i="4" a="1"/>
  <c r="D12" i="4" s="1"/>
  <c r="C12" i="4" a="1"/>
  <c r="C12" i="4" s="1"/>
  <c r="D11" i="4"/>
  <c r="D11" i="4" a="1"/>
  <c r="C11" i="4" a="1"/>
  <c r="C11" i="4" s="1"/>
  <c r="D10" i="4" a="1"/>
  <c r="D10" i="4" s="1"/>
  <c r="C10" i="4" a="1"/>
  <c r="C10" i="4" s="1"/>
  <c r="D9" i="4"/>
  <c r="D9" i="4" a="1"/>
  <c r="C9" i="4"/>
  <c r="C9" i="4" a="1"/>
  <c r="D8" i="4" a="1"/>
  <c r="D8" i="4" s="1"/>
  <c r="C8" i="4"/>
  <c r="C8" i="4" a="1"/>
  <c r="D7" i="4" a="1"/>
  <c r="D7" i="4" s="1"/>
  <c r="C7" i="4"/>
  <c r="C7" i="4" a="1"/>
  <c r="D6" i="4" a="1"/>
  <c r="D6" i="4" s="1"/>
  <c r="C6" i="4" a="1"/>
  <c r="C6" i="4" s="1"/>
  <c r="D5" i="4" a="1"/>
  <c r="D5" i="4" s="1"/>
  <c r="C5" i="4"/>
  <c r="C5" i="4" a="1"/>
  <c r="D4" i="4" a="1"/>
  <c r="D4" i="4" s="1"/>
  <c r="C4" i="4" a="1"/>
  <c r="C4" i="4" s="1"/>
  <c r="D55" i="3"/>
  <c r="D55" i="3" a="1"/>
  <c r="C55" i="3" a="1"/>
  <c r="C55" i="3" s="1"/>
  <c r="D54" i="3" a="1"/>
  <c r="D54" i="3" s="1"/>
  <c r="C54" i="3" a="1"/>
  <c r="C54" i="3" s="1"/>
  <c r="D53" i="3" a="1"/>
  <c r="D53" i="3" s="1"/>
  <c r="C53" i="3" a="1"/>
  <c r="C53" i="3" s="1"/>
  <c r="D52" i="3" a="1"/>
  <c r="D52" i="3" s="1"/>
  <c r="C52" i="3"/>
  <c r="C52" i="3" a="1"/>
  <c r="D51" i="3" a="1"/>
  <c r="D51" i="3" s="1"/>
  <c r="C51" i="3"/>
  <c r="C51" i="3" a="1"/>
  <c r="D50" i="3" a="1"/>
  <c r="D50" i="3" s="1"/>
  <c r="C50" i="3"/>
  <c r="C50" i="3" a="1"/>
  <c r="D49" i="3" a="1"/>
  <c r="D49" i="3" s="1"/>
  <c r="C49" i="3" a="1"/>
  <c r="C49" i="3" s="1"/>
  <c r="D48" i="3" a="1"/>
  <c r="D48" i="3" s="1"/>
  <c r="C48" i="3" a="1"/>
  <c r="C48" i="3" s="1"/>
  <c r="D47" i="3"/>
  <c r="D47" i="3" a="1"/>
  <c r="C47" i="3" a="1"/>
  <c r="C47" i="3" s="1"/>
  <c r="D46" i="3" a="1"/>
  <c r="D46" i="3" s="1"/>
  <c r="C46" i="3" a="1"/>
  <c r="C46" i="3" s="1"/>
  <c r="D45" i="3"/>
  <c r="D45" i="3" a="1"/>
  <c r="C45" i="3" a="1"/>
  <c r="C45" i="3" s="1"/>
  <c r="D44" i="3" a="1"/>
  <c r="D44" i="3" s="1"/>
  <c r="C44" i="3"/>
  <c r="C44" i="3" a="1"/>
  <c r="D43" i="3" a="1"/>
  <c r="D43" i="3" s="1"/>
  <c r="C43" i="3"/>
  <c r="C43" i="3" a="1"/>
  <c r="D42" i="3" a="1"/>
  <c r="D42" i="3" s="1"/>
  <c r="C42" i="3" a="1"/>
  <c r="C42" i="3" s="1"/>
  <c r="D41" i="3" a="1"/>
  <c r="D41" i="3" s="1"/>
  <c r="C41" i="3"/>
  <c r="C41" i="3" a="1"/>
  <c r="D40" i="3" a="1"/>
  <c r="D40" i="3" s="1"/>
  <c r="C40" i="3" a="1"/>
  <c r="C40" i="3" s="1"/>
  <c r="D39" i="3"/>
  <c r="D39" i="3" a="1"/>
  <c r="C39" i="3" a="1"/>
  <c r="C39" i="3" s="1"/>
  <c r="D38" i="3" a="1"/>
  <c r="D38" i="3" s="1"/>
  <c r="C38" i="3" a="1"/>
  <c r="C38" i="3" s="1"/>
  <c r="D37" i="3" a="1"/>
  <c r="D37" i="3" s="1"/>
  <c r="C37" i="3" a="1"/>
  <c r="C37" i="3" s="1"/>
  <c r="D36" i="3" a="1"/>
  <c r="D36" i="3" s="1"/>
  <c r="C36" i="3"/>
  <c r="C36" i="3" a="1"/>
  <c r="D35" i="3" a="1"/>
  <c r="D35" i="3" s="1"/>
  <c r="C35" i="3"/>
  <c r="C35" i="3" a="1"/>
  <c r="D34" i="3" a="1"/>
  <c r="D34" i="3" s="1"/>
  <c r="C34" i="3"/>
  <c r="C34" i="3" a="1"/>
  <c r="D33" i="3" a="1"/>
  <c r="D33" i="3" s="1"/>
  <c r="C33" i="3" a="1"/>
  <c r="C33" i="3" s="1"/>
  <c r="D32" i="3" a="1"/>
  <c r="D32" i="3" s="1"/>
  <c r="C32" i="3" a="1"/>
  <c r="C32" i="3" s="1"/>
  <c r="D31" i="3"/>
  <c r="D31" i="3" a="1"/>
  <c r="C31" i="3" a="1"/>
  <c r="C31" i="3" s="1"/>
  <c r="D30" i="3" a="1"/>
  <c r="D30" i="3" s="1"/>
  <c r="C30" i="3" a="1"/>
  <c r="C30" i="3" s="1"/>
  <c r="D29" i="3"/>
  <c r="D29" i="3" a="1"/>
  <c r="C29" i="3" a="1"/>
  <c r="C29" i="3" s="1"/>
  <c r="D28" i="3" a="1"/>
  <c r="D28" i="3" s="1"/>
  <c r="C28" i="3"/>
  <c r="C28" i="3" a="1"/>
  <c r="D27" i="3" a="1"/>
  <c r="D27" i="3" s="1"/>
  <c r="C27" i="3"/>
  <c r="C27" i="3" a="1"/>
  <c r="D26" i="3" a="1"/>
  <c r="D26" i="3" s="1"/>
  <c r="C26" i="3" a="1"/>
  <c r="C26" i="3" s="1"/>
  <c r="D25" i="3" a="1"/>
  <c r="D25" i="3" s="1"/>
  <c r="C25" i="3"/>
  <c r="C25" i="3" a="1"/>
  <c r="D24" i="3" a="1"/>
  <c r="D24" i="3" s="1"/>
  <c r="C24" i="3" a="1"/>
  <c r="C24" i="3" s="1"/>
  <c r="D23" i="3"/>
  <c r="D23" i="3" a="1"/>
  <c r="C23" i="3" a="1"/>
  <c r="C23" i="3" s="1"/>
  <c r="D22" i="3" a="1"/>
  <c r="D22" i="3" s="1"/>
  <c r="C22" i="3" a="1"/>
  <c r="C22" i="3" s="1"/>
  <c r="D21" i="3" a="1"/>
  <c r="D21" i="3" s="1"/>
  <c r="C21" i="3" a="1"/>
  <c r="C21" i="3" s="1"/>
  <c r="D20" i="3" a="1"/>
  <c r="D20" i="3" s="1"/>
  <c r="C20" i="3"/>
  <c r="C20" i="3" a="1"/>
  <c r="D19" i="3" a="1"/>
  <c r="D19" i="3" s="1"/>
  <c r="C19" i="3"/>
  <c r="C19" i="3" a="1"/>
  <c r="D18" i="3" a="1"/>
  <c r="D18" i="3" s="1"/>
  <c r="C18" i="3"/>
  <c r="C18" i="3" a="1"/>
  <c r="D17" i="3" a="1"/>
  <c r="D17" i="3" s="1"/>
  <c r="C17" i="3" a="1"/>
  <c r="C17" i="3" s="1"/>
  <c r="D16" i="3" a="1"/>
  <c r="D16" i="3" s="1"/>
  <c r="C16" i="3" a="1"/>
  <c r="C16" i="3" s="1"/>
  <c r="D15" i="3"/>
  <c r="D15" i="3" a="1"/>
  <c r="C15" i="3" a="1"/>
  <c r="C15" i="3" s="1"/>
  <c r="D14" i="3" a="1"/>
  <c r="D14" i="3" s="1"/>
  <c r="C14" i="3" a="1"/>
  <c r="C14" i="3" s="1"/>
  <c r="D13" i="3"/>
  <c r="D13" i="3" a="1"/>
  <c r="C13" i="3" a="1"/>
  <c r="C13" i="3" s="1"/>
  <c r="D12" i="3" a="1"/>
  <c r="D12" i="3" s="1"/>
  <c r="C12" i="3"/>
  <c r="C12" i="3" a="1"/>
  <c r="D11" i="3" a="1"/>
  <c r="D11" i="3" s="1"/>
  <c r="C11" i="3"/>
  <c r="C11" i="3" a="1"/>
  <c r="D10" i="3" a="1"/>
  <c r="D10" i="3" s="1"/>
  <c r="C10" i="3"/>
  <c r="C10" i="3" a="1"/>
  <c r="D9" i="3" a="1"/>
  <c r="D9" i="3" s="1"/>
  <c r="C9" i="3"/>
  <c r="C9" i="3" a="1"/>
  <c r="D8" i="3" a="1"/>
  <c r="D8" i="3" s="1"/>
  <c r="C8" i="3"/>
  <c r="C8" i="3" a="1"/>
  <c r="D7" i="3" a="1"/>
  <c r="D7" i="3" s="1"/>
  <c r="C7" i="3"/>
  <c r="C7" i="3" a="1"/>
  <c r="D6" i="3" a="1"/>
  <c r="D6" i="3" s="1"/>
  <c r="C6" i="3"/>
  <c r="C6" i="3" a="1"/>
  <c r="D5" i="3" a="1"/>
  <c r="D5" i="3" s="1"/>
  <c r="C5" i="3"/>
  <c r="C5" i="3" a="1"/>
  <c r="D4" i="3" a="1"/>
  <c r="D4" i="3" s="1"/>
  <c r="C4" i="3"/>
  <c r="C4" i="3" a="1"/>
  <c r="D55" i="2" a="1"/>
  <c r="D55" i="2" s="1"/>
  <c r="C55" i="2"/>
  <c r="C55" i="2" a="1"/>
  <c r="D54" i="2" a="1"/>
  <c r="D54" i="2" s="1"/>
  <c r="C54" i="2"/>
  <c r="C54" i="2" a="1"/>
  <c r="D53" i="2" a="1"/>
  <c r="D53" i="2" s="1"/>
  <c r="C53" i="2"/>
  <c r="C53" i="2" a="1"/>
  <c r="D52" i="2" a="1"/>
  <c r="D52" i="2" s="1"/>
  <c r="C52" i="2"/>
  <c r="C52" i="2" a="1"/>
  <c r="D51" i="2" a="1"/>
  <c r="D51" i="2" s="1"/>
  <c r="C51" i="2"/>
  <c r="C51" i="2" a="1"/>
  <c r="D50" i="2" a="1"/>
  <c r="D50" i="2" s="1"/>
  <c r="C50" i="2"/>
  <c r="C50" i="2" a="1"/>
  <c r="D49" i="2" a="1"/>
  <c r="D49" i="2" s="1"/>
  <c r="C49" i="2"/>
  <c r="C49" i="2" a="1"/>
  <c r="D48" i="2" a="1"/>
  <c r="D48" i="2" s="1"/>
  <c r="C48" i="2"/>
  <c r="C48" i="2" a="1"/>
  <c r="D47" i="2" a="1"/>
  <c r="D47" i="2" s="1"/>
  <c r="C47" i="2"/>
  <c r="C47" i="2" a="1"/>
  <c r="D46" i="2" a="1"/>
  <c r="D46" i="2" s="1"/>
  <c r="C46" i="2"/>
  <c r="C46" i="2" a="1"/>
  <c r="D45" i="2" a="1"/>
  <c r="D45" i="2" s="1"/>
  <c r="C45" i="2"/>
  <c r="C45" i="2" a="1"/>
  <c r="D44" i="2" a="1"/>
  <c r="D44" i="2" s="1"/>
  <c r="C44" i="2"/>
  <c r="C44" i="2" a="1"/>
  <c r="D43" i="2" a="1"/>
  <c r="D43" i="2" s="1"/>
  <c r="C43" i="2"/>
  <c r="C43" i="2" a="1"/>
  <c r="D42" i="2" a="1"/>
  <c r="D42" i="2" s="1"/>
  <c r="C42" i="2"/>
  <c r="C42" i="2" a="1"/>
  <c r="D41" i="2" a="1"/>
  <c r="D41" i="2" s="1"/>
  <c r="C41" i="2"/>
  <c r="C41" i="2" a="1"/>
  <c r="D40" i="2" a="1"/>
  <c r="D40" i="2" s="1"/>
  <c r="C40" i="2"/>
  <c r="C40" i="2" a="1"/>
  <c r="D39" i="2" a="1"/>
  <c r="D39" i="2" s="1"/>
  <c r="C39" i="2"/>
  <c r="C39" i="2" a="1"/>
  <c r="D38" i="2" a="1"/>
  <c r="D38" i="2" s="1"/>
  <c r="C38" i="2"/>
  <c r="C38" i="2" a="1"/>
  <c r="D37" i="2" a="1"/>
  <c r="D37" i="2" s="1"/>
  <c r="C37" i="2"/>
  <c r="C37" i="2" a="1"/>
  <c r="D36" i="2" a="1"/>
  <c r="D36" i="2" s="1"/>
  <c r="C36" i="2"/>
  <c r="C36" i="2" a="1"/>
  <c r="D35" i="2" a="1"/>
  <c r="D35" i="2" s="1"/>
  <c r="C35" i="2"/>
  <c r="C35" i="2" a="1"/>
  <c r="D34" i="2" a="1"/>
  <c r="D34" i="2" s="1"/>
  <c r="C34" i="2"/>
  <c r="C34" i="2" a="1"/>
  <c r="D33" i="2" a="1"/>
  <c r="D33" i="2" s="1"/>
  <c r="C33" i="2"/>
  <c r="C33" i="2" a="1"/>
  <c r="D32" i="2" a="1"/>
  <c r="D32" i="2" s="1"/>
  <c r="C32" i="2"/>
  <c r="C32" i="2" a="1"/>
  <c r="D31" i="2" a="1"/>
  <c r="D31" i="2" s="1"/>
  <c r="C31" i="2"/>
  <c r="C31" i="2" a="1"/>
  <c r="D30" i="2" a="1"/>
  <c r="D30" i="2" s="1"/>
  <c r="C30" i="2"/>
  <c r="C30" i="2" a="1"/>
  <c r="D29" i="2" a="1"/>
  <c r="D29" i="2" s="1"/>
  <c r="C29" i="2"/>
  <c r="C29" i="2" a="1"/>
  <c r="D28" i="2" a="1"/>
  <c r="D28" i="2" s="1"/>
  <c r="C28" i="2"/>
  <c r="C28" i="2" a="1"/>
  <c r="D27" i="2" a="1"/>
  <c r="D27" i="2" s="1"/>
  <c r="C27" i="2"/>
  <c r="C27" i="2" a="1"/>
  <c r="D26" i="2" a="1"/>
  <c r="D26" i="2" s="1"/>
  <c r="C26" i="2"/>
  <c r="C26" i="2" a="1"/>
  <c r="D25" i="2" a="1"/>
  <c r="D25" i="2" s="1"/>
  <c r="C25" i="2"/>
  <c r="C25" i="2" a="1"/>
  <c r="D24" i="2" a="1"/>
  <c r="D24" i="2" s="1"/>
  <c r="C24" i="2"/>
  <c r="C24" i="2" a="1"/>
  <c r="D23" i="2" a="1"/>
  <c r="D23" i="2" s="1"/>
  <c r="C23" i="2"/>
  <c r="C23" i="2" a="1"/>
  <c r="D22" i="2" a="1"/>
  <c r="D22" i="2" s="1"/>
  <c r="C22" i="2"/>
  <c r="C22" i="2" a="1"/>
  <c r="D21" i="2" a="1"/>
  <c r="D21" i="2" s="1"/>
  <c r="C21" i="2"/>
  <c r="C21" i="2" a="1"/>
  <c r="D20" i="2" a="1"/>
  <c r="D20" i="2" s="1"/>
  <c r="C20" i="2"/>
  <c r="C20" i="2" a="1"/>
  <c r="D19" i="2" a="1"/>
  <c r="D19" i="2" s="1"/>
  <c r="C19" i="2"/>
  <c r="C19" i="2" a="1"/>
  <c r="D18" i="2" a="1"/>
  <c r="D18" i="2" s="1"/>
  <c r="C18" i="2"/>
  <c r="C18" i="2" a="1"/>
  <c r="D17" i="2" a="1"/>
  <c r="D17" i="2" s="1"/>
  <c r="C17" i="2"/>
  <c r="C17" i="2" a="1"/>
  <c r="D16" i="2" a="1"/>
  <c r="D16" i="2" s="1"/>
  <c r="C16" i="2"/>
  <c r="C16" i="2" a="1"/>
  <c r="D15" i="2" a="1"/>
  <c r="D15" i="2" s="1"/>
  <c r="C15" i="2"/>
  <c r="C15" i="2" a="1"/>
  <c r="D14" i="2" a="1"/>
  <c r="D14" i="2" s="1"/>
  <c r="C14" i="2"/>
  <c r="C14" i="2" a="1"/>
  <c r="D13" i="2" a="1"/>
  <c r="D13" i="2" s="1"/>
  <c r="C13" i="2"/>
  <c r="C13" i="2" a="1"/>
  <c r="D12" i="2" a="1"/>
  <c r="D12" i="2" s="1"/>
  <c r="C12" i="2"/>
  <c r="C12" i="2" a="1"/>
  <c r="D11" i="2" a="1"/>
  <c r="D11" i="2" s="1"/>
  <c r="C11" i="2"/>
  <c r="C11" i="2" a="1"/>
  <c r="D10" i="2" a="1"/>
  <c r="D10" i="2" s="1"/>
  <c r="C10" i="2"/>
  <c r="C10" i="2" a="1"/>
  <c r="D9" i="2" a="1"/>
  <c r="D9" i="2" s="1"/>
  <c r="C9" i="2"/>
  <c r="C9" i="2" a="1"/>
  <c r="D8" i="2" a="1"/>
  <c r="D8" i="2" s="1"/>
  <c r="C8" i="2"/>
  <c r="C8" i="2" a="1"/>
  <c r="D7" i="2" a="1"/>
  <c r="D7" i="2" s="1"/>
  <c r="C7" i="2"/>
  <c r="C7" i="2" a="1"/>
  <c r="D6" i="2" a="1"/>
  <c r="D6" i="2" s="1"/>
  <c r="C6" i="2" a="1"/>
  <c r="C6" i="2" s="1"/>
  <c r="D5" i="2" a="1"/>
  <c r="D5" i="2" s="1"/>
  <c r="C5" i="2"/>
  <c r="C5" i="2" a="1"/>
  <c r="D4" i="2" a="1"/>
  <c r="D4" i="2" s="1"/>
  <c r="C4" i="2" a="1"/>
  <c r="C4" i="2" s="1"/>
  <c r="A1303" i="1"/>
  <c r="B1303" i="1"/>
  <c r="C1303" i="1"/>
  <c r="D1303" i="1"/>
  <c r="E1303" i="1"/>
  <c r="F1303" i="1"/>
  <c r="G1303" i="1"/>
  <c r="A1304" i="1"/>
  <c r="B1304" i="1"/>
  <c r="C1304" i="1"/>
  <c r="D1304" i="1"/>
  <c r="E1304" i="1"/>
  <c r="F1304" i="1"/>
  <c r="G1304" i="1"/>
  <c r="A1305" i="1"/>
  <c r="B1305" i="1"/>
  <c r="C1305" i="1"/>
  <c r="D1305" i="1"/>
  <c r="E1305" i="1"/>
  <c r="F1305" i="1"/>
  <c r="G1305" i="1"/>
  <c r="A1306" i="1"/>
  <c r="B1306" i="1"/>
  <c r="C1306" i="1"/>
  <c r="D1306" i="1"/>
  <c r="E1306" i="1"/>
  <c r="F1306" i="1"/>
  <c r="G1306" i="1"/>
  <c r="A1307" i="1"/>
  <c r="B1307" i="1"/>
  <c r="C1307" i="1"/>
  <c r="D1307" i="1"/>
  <c r="E1307" i="1"/>
  <c r="F1307" i="1"/>
  <c r="G1307" i="1"/>
  <c r="A1308" i="1"/>
  <c r="B1308" i="1"/>
  <c r="C1308" i="1"/>
  <c r="D1308" i="1"/>
  <c r="E1308" i="1"/>
  <c r="F1308" i="1"/>
  <c r="G1308" i="1"/>
  <c r="A1309" i="1"/>
  <c r="B1309" i="1"/>
  <c r="C1309" i="1"/>
  <c r="D1309" i="1"/>
  <c r="E1309" i="1"/>
  <c r="F1309" i="1"/>
  <c r="G1309" i="1"/>
  <c r="A1310" i="1"/>
  <c r="B1310" i="1"/>
  <c r="C1310" i="1"/>
  <c r="D1310" i="1"/>
  <c r="E1310" i="1"/>
  <c r="F1310" i="1"/>
  <c r="G1310" i="1"/>
  <c r="A1311" i="1"/>
  <c r="B1311" i="1"/>
  <c r="C1311" i="1"/>
  <c r="D1311" i="1"/>
  <c r="E1311" i="1"/>
  <c r="F1311" i="1"/>
  <c r="G1311" i="1"/>
  <c r="A1312" i="1"/>
  <c r="B1312" i="1"/>
  <c r="C1312" i="1"/>
  <c r="D1312" i="1"/>
  <c r="E1312" i="1"/>
  <c r="F1312" i="1"/>
  <c r="G1312" i="1"/>
  <c r="A1313" i="1"/>
  <c r="B1313" i="1"/>
  <c r="C1313" i="1"/>
  <c r="D1313" i="1"/>
  <c r="E1313" i="1"/>
  <c r="F1313" i="1"/>
  <c r="G1313" i="1"/>
  <c r="A1314" i="1"/>
  <c r="B1314" i="1"/>
  <c r="C1314" i="1"/>
  <c r="D1314" i="1"/>
  <c r="E1314" i="1"/>
  <c r="F1314" i="1"/>
  <c r="G1314" i="1"/>
  <c r="A1315" i="1"/>
  <c r="B1315" i="1"/>
  <c r="C1315" i="1"/>
  <c r="D1315" i="1"/>
  <c r="E1315" i="1"/>
  <c r="F1315" i="1"/>
  <c r="G1315" i="1"/>
  <c r="A1316" i="1"/>
  <c r="B1316" i="1"/>
  <c r="C1316" i="1"/>
  <c r="D1316" i="1"/>
  <c r="E1316" i="1"/>
  <c r="F1316" i="1"/>
  <c r="G1316" i="1"/>
  <c r="A1317" i="1"/>
  <c r="B1317" i="1"/>
  <c r="C1317" i="1"/>
  <c r="D1317" i="1"/>
  <c r="E1317" i="1"/>
  <c r="F1317" i="1"/>
  <c r="G1317" i="1"/>
  <c r="A1318" i="1"/>
  <c r="B1318" i="1"/>
  <c r="C1318" i="1"/>
  <c r="D1318" i="1"/>
  <c r="E1318" i="1"/>
  <c r="F1318" i="1"/>
  <c r="G1318" i="1"/>
  <c r="A1319" i="1"/>
  <c r="B1319" i="1"/>
  <c r="C1319" i="1"/>
  <c r="D1319" i="1"/>
  <c r="E1319" i="1"/>
  <c r="F1319" i="1"/>
  <c r="G1319" i="1"/>
  <c r="A1320" i="1"/>
  <c r="B1320" i="1"/>
  <c r="C1320" i="1"/>
  <c r="D1320" i="1"/>
  <c r="E1320" i="1"/>
  <c r="F1320" i="1"/>
  <c r="G1320" i="1"/>
  <c r="A1321" i="1"/>
  <c r="B1321" i="1"/>
  <c r="C1321" i="1"/>
  <c r="D1321" i="1"/>
  <c r="E1321" i="1"/>
  <c r="F1321" i="1"/>
  <c r="G1321" i="1"/>
  <c r="A1322" i="1"/>
  <c r="B1322" i="1"/>
  <c r="C1322" i="1"/>
  <c r="D1322" i="1"/>
  <c r="E1322" i="1"/>
  <c r="F1322" i="1"/>
  <c r="G1322" i="1"/>
  <c r="A1323" i="1"/>
  <c r="B1323" i="1"/>
  <c r="C1323" i="1"/>
  <c r="D1323" i="1"/>
  <c r="E1323" i="1"/>
  <c r="F1323" i="1"/>
  <c r="G1323" i="1"/>
  <c r="A1324" i="1"/>
  <c r="B1324" i="1"/>
  <c r="C1324" i="1"/>
  <c r="D1324" i="1"/>
  <c r="E1324" i="1"/>
  <c r="F1324" i="1"/>
  <c r="G1324" i="1"/>
  <c r="A1325" i="1"/>
  <c r="B1325" i="1"/>
  <c r="C1325" i="1"/>
  <c r="D1325" i="1"/>
  <c r="E1325" i="1"/>
  <c r="F1325" i="1"/>
  <c r="G1325" i="1"/>
  <c r="A1326" i="1"/>
  <c r="B1326" i="1"/>
  <c r="C1326" i="1"/>
  <c r="D1326" i="1"/>
  <c r="E1326" i="1"/>
  <c r="F1326" i="1"/>
  <c r="G1326" i="1"/>
  <c r="A1327" i="1"/>
  <c r="B1327" i="1"/>
  <c r="C1327" i="1"/>
  <c r="D1327" i="1"/>
  <c r="E1327" i="1"/>
  <c r="F1327" i="1"/>
  <c r="G1327" i="1"/>
  <c r="A1328" i="1"/>
  <c r="B1328" i="1"/>
  <c r="C1328" i="1"/>
  <c r="D1328" i="1"/>
  <c r="E1328" i="1"/>
  <c r="F1328" i="1"/>
  <c r="G1328" i="1"/>
  <c r="A1329" i="1"/>
  <c r="B1329" i="1"/>
  <c r="C1329" i="1"/>
  <c r="D1329" i="1"/>
  <c r="E1329" i="1"/>
  <c r="F1329" i="1"/>
  <c r="G1329" i="1"/>
  <c r="A1330" i="1"/>
  <c r="B1330" i="1"/>
  <c r="C1330" i="1"/>
  <c r="D1330" i="1"/>
  <c r="E1330" i="1"/>
  <c r="F1330" i="1"/>
  <c r="G1330" i="1"/>
  <c r="A1331" i="1"/>
  <c r="B1331" i="1"/>
  <c r="C1331" i="1"/>
  <c r="D1331" i="1"/>
  <c r="E1331" i="1"/>
  <c r="F1331" i="1"/>
  <c r="G1331" i="1"/>
  <c r="A1332" i="1"/>
  <c r="B1332" i="1"/>
  <c r="C1332" i="1"/>
  <c r="D1332" i="1"/>
  <c r="E1332" i="1"/>
  <c r="F1332" i="1"/>
  <c r="G1332" i="1"/>
  <c r="A1333" i="1"/>
  <c r="B1333" i="1"/>
  <c r="C1333" i="1"/>
  <c r="D1333" i="1"/>
  <c r="E1333" i="1"/>
  <c r="F1333" i="1"/>
  <c r="G1333" i="1"/>
  <c r="A1334" i="1"/>
  <c r="B1334" i="1"/>
  <c r="C1334" i="1"/>
  <c r="D1334" i="1"/>
  <c r="E1334" i="1"/>
  <c r="F1334" i="1"/>
  <c r="G1334" i="1"/>
  <c r="A1335" i="1"/>
  <c r="B1335" i="1"/>
  <c r="C1335" i="1"/>
  <c r="D1335" i="1"/>
  <c r="E1335" i="1"/>
  <c r="F1335" i="1"/>
  <c r="G1335" i="1"/>
  <c r="A1336" i="1"/>
  <c r="B1336" i="1"/>
  <c r="C1336" i="1"/>
  <c r="D1336" i="1"/>
  <c r="E1336" i="1"/>
  <c r="F1336" i="1"/>
  <c r="G1336" i="1"/>
  <c r="A1337" i="1"/>
  <c r="B1337" i="1"/>
  <c r="C1337" i="1"/>
  <c r="D1337" i="1"/>
  <c r="E1337" i="1"/>
  <c r="F1337" i="1"/>
  <c r="G1337" i="1"/>
  <c r="A1338" i="1"/>
  <c r="B1338" i="1"/>
  <c r="C1338" i="1"/>
  <c r="D1338" i="1"/>
  <c r="E1338" i="1"/>
  <c r="F1338" i="1"/>
  <c r="G1338" i="1"/>
  <c r="A1339" i="1"/>
  <c r="B1339" i="1"/>
  <c r="C1339" i="1"/>
  <c r="D1339" i="1"/>
  <c r="E1339" i="1"/>
  <c r="F1339" i="1"/>
  <c r="G1339" i="1"/>
  <c r="A1340" i="1"/>
  <c r="B1340" i="1"/>
  <c r="C1340" i="1"/>
  <c r="D1340" i="1"/>
  <c r="E1340" i="1"/>
  <c r="F1340" i="1"/>
  <c r="G1340" i="1"/>
  <c r="A1341" i="1"/>
  <c r="B1341" i="1"/>
  <c r="C1341" i="1"/>
  <c r="D1341" i="1"/>
  <c r="E1341" i="1"/>
  <c r="F1341" i="1"/>
  <c r="G1341" i="1"/>
  <c r="A1342" i="1"/>
  <c r="B1342" i="1"/>
  <c r="C1342" i="1"/>
  <c r="D1342" i="1"/>
  <c r="E1342" i="1"/>
  <c r="F1342" i="1"/>
  <c r="G1342" i="1"/>
  <c r="A1343" i="1"/>
  <c r="B1343" i="1"/>
  <c r="C1343" i="1"/>
  <c r="D1343" i="1"/>
  <c r="E1343" i="1"/>
  <c r="F1343" i="1"/>
  <c r="G1343" i="1"/>
  <c r="A1344" i="1"/>
  <c r="B1344" i="1"/>
  <c r="C1344" i="1"/>
  <c r="D1344" i="1"/>
  <c r="E1344" i="1"/>
  <c r="F1344" i="1"/>
  <c r="G1344" i="1"/>
  <c r="A1345" i="1"/>
  <c r="B1345" i="1"/>
  <c r="C1345" i="1"/>
  <c r="D1345" i="1"/>
  <c r="E1345" i="1"/>
  <c r="F1345" i="1"/>
  <c r="G1345" i="1"/>
  <c r="A1346" i="1"/>
  <c r="B1346" i="1"/>
  <c r="C1346" i="1"/>
  <c r="D1346" i="1"/>
  <c r="E1346" i="1"/>
  <c r="F1346" i="1"/>
  <c r="G1346" i="1"/>
  <c r="A1347" i="1"/>
  <c r="B1347" i="1"/>
  <c r="C1347" i="1"/>
  <c r="D1347" i="1"/>
  <c r="E1347" i="1"/>
  <c r="F1347" i="1"/>
  <c r="G1347" i="1"/>
  <c r="A1348" i="1"/>
  <c r="B1348" i="1"/>
  <c r="C1348" i="1"/>
  <c r="D1348" i="1"/>
  <c r="E1348" i="1"/>
  <c r="F1348" i="1"/>
  <c r="G1348" i="1"/>
  <c r="A1349" i="1"/>
  <c r="B1349" i="1"/>
  <c r="C1349" i="1"/>
  <c r="D1349" i="1"/>
  <c r="E1349" i="1"/>
  <c r="F1349" i="1"/>
  <c r="G1349" i="1"/>
  <c r="A1350" i="1"/>
  <c r="B1350" i="1"/>
  <c r="C1350" i="1"/>
  <c r="D1350" i="1"/>
  <c r="E1350" i="1"/>
  <c r="F1350" i="1"/>
  <c r="G1350" i="1"/>
  <c r="A1351" i="1"/>
  <c r="B1351" i="1"/>
  <c r="C1351" i="1"/>
  <c r="D1351" i="1"/>
  <c r="E1351" i="1"/>
  <c r="F1351" i="1"/>
  <c r="G1351" i="1"/>
  <c r="A1352" i="1"/>
  <c r="B1352" i="1"/>
  <c r="C1352" i="1"/>
  <c r="D1352" i="1"/>
  <c r="E1352" i="1"/>
  <c r="F1352" i="1"/>
  <c r="G1352" i="1"/>
  <c r="A1353" i="1"/>
  <c r="B1353" i="1"/>
  <c r="C1353" i="1"/>
  <c r="D1353" i="1"/>
  <c r="E1353" i="1"/>
  <c r="F1353" i="1"/>
  <c r="G1353" i="1"/>
  <c r="A1354" i="1"/>
  <c r="B1354" i="1"/>
  <c r="C1354" i="1"/>
  <c r="D1354" i="1"/>
  <c r="E1354" i="1"/>
  <c r="F1354" i="1"/>
  <c r="G1354" i="1"/>
  <c r="A1355" i="1"/>
  <c r="B1355" i="1"/>
  <c r="C1355" i="1"/>
  <c r="D1355" i="1"/>
  <c r="E1355" i="1"/>
  <c r="F1355" i="1"/>
  <c r="G1355" i="1"/>
  <c r="A1356" i="1"/>
  <c r="B1356" i="1"/>
  <c r="C1356" i="1"/>
  <c r="D1356" i="1"/>
  <c r="E1356" i="1"/>
  <c r="F1356" i="1"/>
  <c r="G1356" i="1"/>
  <c r="A1357" i="1"/>
  <c r="B1357" i="1"/>
  <c r="C1357" i="1"/>
  <c r="D1357" i="1"/>
  <c r="E1357" i="1"/>
  <c r="F1357" i="1"/>
  <c r="G1357" i="1"/>
  <c r="A1358" i="1"/>
  <c r="B1358" i="1"/>
  <c r="C1358" i="1"/>
  <c r="D1358" i="1"/>
  <c r="E1358" i="1"/>
  <c r="F1358" i="1"/>
  <c r="G1358" i="1"/>
  <c r="A1359" i="1"/>
  <c r="B1359" i="1"/>
  <c r="C1359" i="1"/>
  <c r="D1359" i="1"/>
  <c r="E1359" i="1"/>
  <c r="F1359" i="1"/>
  <c r="G1359" i="1"/>
  <c r="A1360" i="1"/>
  <c r="B1360" i="1"/>
  <c r="C1360" i="1"/>
  <c r="D1360" i="1"/>
  <c r="E1360" i="1"/>
  <c r="F1360" i="1"/>
  <c r="G1360" i="1"/>
  <c r="A1361" i="1"/>
  <c r="B1361" i="1"/>
  <c r="C1361" i="1"/>
  <c r="D1361" i="1"/>
  <c r="E1361" i="1"/>
  <c r="F1361" i="1"/>
  <c r="G1361" i="1"/>
  <c r="A1362" i="1"/>
  <c r="B1362" i="1"/>
  <c r="C1362" i="1"/>
  <c r="D1362" i="1"/>
  <c r="E1362" i="1"/>
  <c r="F1362" i="1"/>
  <c r="G1362" i="1"/>
  <c r="A1363" i="1"/>
  <c r="B1363" i="1"/>
  <c r="C1363" i="1"/>
  <c r="D1363" i="1"/>
  <c r="E1363" i="1"/>
  <c r="F1363" i="1"/>
  <c r="G1363" i="1"/>
  <c r="A1364" i="1"/>
  <c r="B1364" i="1"/>
  <c r="C1364" i="1"/>
  <c r="D1364" i="1"/>
  <c r="E1364" i="1"/>
  <c r="F1364" i="1"/>
  <c r="G1364" i="1"/>
  <c r="A1365" i="1"/>
  <c r="B1365" i="1"/>
  <c r="C1365" i="1"/>
  <c r="D1365" i="1"/>
  <c r="E1365" i="1"/>
  <c r="F1365" i="1"/>
  <c r="G1365" i="1"/>
  <c r="A1366" i="1"/>
  <c r="B1366" i="1"/>
  <c r="C1366" i="1"/>
  <c r="D1366" i="1"/>
  <c r="E1366" i="1"/>
  <c r="F1366" i="1"/>
  <c r="G1366" i="1"/>
  <c r="A1367" i="1"/>
  <c r="B1367" i="1"/>
  <c r="C1367" i="1"/>
  <c r="D1367" i="1"/>
  <c r="E1367" i="1"/>
  <c r="F1367" i="1"/>
  <c r="G1367" i="1"/>
  <c r="A1368" i="1"/>
  <c r="B1368" i="1"/>
  <c r="C1368" i="1"/>
  <c r="D1368" i="1"/>
  <c r="E1368" i="1"/>
  <c r="F1368" i="1"/>
  <c r="G1368" i="1"/>
  <c r="A1369" i="1"/>
  <c r="B1369" i="1"/>
  <c r="C1369" i="1"/>
  <c r="D1369" i="1"/>
  <c r="E1369" i="1"/>
  <c r="F1369" i="1"/>
  <c r="G1369" i="1"/>
  <c r="A1370" i="1"/>
  <c r="B1370" i="1"/>
  <c r="C1370" i="1"/>
  <c r="D1370" i="1"/>
  <c r="E1370" i="1"/>
  <c r="F1370" i="1"/>
  <c r="G1370" i="1"/>
  <c r="A1371" i="1"/>
  <c r="B1371" i="1"/>
  <c r="C1371" i="1"/>
  <c r="D1371" i="1"/>
  <c r="E1371" i="1"/>
  <c r="F1371" i="1"/>
  <c r="G1371" i="1"/>
  <c r="A1372" i="1"/>
  <c r="B1372" i="1"/>
  <c r="C1372" i="1"/>
  <c r="D1372" i="1"/>
  <c r="E1372" i="1"/>
  <c r="F1372" i="1"/>
  <c r="G1372" i="1"/>
  <c r="A1373" i="1"/>
  <c r="B1373" i="1"/>
  <c r="C1373" i="1"/>
  <c r="D1373" i="1"/>
  <c r="E1373" i="1"/>
  <c r="F1373" i="1"/>
  <c r="G1373" i="1"/>
  <c r="A1374" i="1"/>
  <c r="B1374" i="1"/>
  <c r="C1374" i="1"/>
  <c r="D1374" i="1"/>
  <c r="E1374" i="1"/>
  <c r="F1374" i="1"/>
  <c r="G1374" i="1"/>
  <c r="A1375" i="1"/>
  <c r="B1375" i="1"/>
  <c r="C1375" i="1"/>
  <c r="D1375" i="1"/>
  <c r="E1375" i="1"/>
  <c r="F1375" i="1"/>
  <c r="G1375" i="1"/>
  <c r="A1376" i="1"/>
  <c r="B1376" i="1"/>
  <c r="C1376" i="1"/>
  <c r="D1376" i="1"/>
  <c r="E1376" i="1"/>
  <c r="F1376" i="1"/>
  <c r="G1376" i="1"/>
  <c r="A1377" i="1"/>
  <c r="B1377" i="1"/>
  <c r="C1377" i="1"/>
  <c r="D1377" i="1"/>
  <c r="E1377" i="1"/>
  <c r="F1377" i="1"/>
  <c r="G1377" i="1"/>
  <c r="A1378" i="1"/>
  <c r="B1378" i="1"/>
  <c r="C1378" i="1"/>
  <c r="D1378" i="1"/>
  <c r="E1378" i="1"/>
  <c r="F1378" i="1"/>
  <c r="G1378" i="1"/>
  <c r="A1379" i="1"/>
  <c r="B1379" i="1"/>
  <c r="C1379" i="1"/>
  <c r="D1379" i="1"/>
  <c r="E1379" i="1"/>
  <c r="F1379" i="1"/>
  <c r="G1379" i="1"/>
  <c r="A1380" i="1"/>
  <c r="B1380" i="1"/>
  <c r="C1380" i="1"/>
  <c r="D1380" i="1"/>
  <c r="E1380" i="1"/>
  <c r="F1380" i="1"/>
  <c r="G1380" i="1"/>
  <c r="A1381" i="1"/>
  <c r="B1381" i="1"/>
  <c r="C1381" i="1"/>
  <c r="D1381" i="1"/>
  <c r="E1381" i="1"/>
  <c r="F1381" i="1"/>
  <c r="G1381" i="1"/>
  <c r="A1382" i="1"/>
  <c r="B1382" i="1"/>
  <c r="C1382" i="1"/>
  <c r="D1382" i="1"/>
  <c r="E1382" i="1"/>
  <c r="F1382" i="1"/>
  <c r="G1382" i="1"/>
  <c r="A1383" i="1"/>
  <c r="B1383" i="1"/>
  <c r="C1383" i="1"/>
  <c r="D1383" i="1"/>
  <c r="E1383" i="1"/>
  <c r="F1383" i="1"/>
  <c r="G1383" i="1"/>
  <c r="A1384" i="1"/>
  <c r="B1384" i="1"/>
  <c r="C1384" i="1"/>
  <c r="D1384" i="1"/>
  <c r="E1384" i="1"/>
  <c r="F1384" i="1"/>
  <c r="G1384" i="1"/>
  <c r="A1385" i="1"/>
  <c r="B1385" i="1"/>
  <c r="C1385" i="1"/>
  <c r="D1385" i="1"/>
  <c r="E1385" i="1"/>
  <c r="F1385" i="1"/>
  <c r="G1385" i="1"/>
  <c r="A1386" i="1"/>
  <c r="B1386" i="1"/>
  <c r="C1386" i="1"/>
  <c r="D1386" i="1"/>
  <c r="E1386" i="1"/>
  <c r="F1386" i="1"/>
  <c r="G1386" i="1"/>
  <c r="A1387" i="1"/>
  <c r="B1387" i="1"/>
  <c r="C1387" i="1"/>
  <c r="D1387" i="1"/>
  <c r="E1387" i="1"/>
  <c r="F1387" i="1"/>
  <c r="G1387" i="1"/>
  <c r="A1388" i="1"/>
  <c r="B1388" i="1"/>
  <c r="C1388" i="1"/>
  <c r="D1388" i="1"/>
  <c r="E1388" i="1"/>
  <c r="F1388" i="1"/>
  <c r="G1388" i="1"/>
  <c r="A1389" i="1"/>
  <c r="B1389" i="1"/>
  <c r="C1389" i="1"/>
  <c r="D1389" i="1"/>
  <c r="E1389" i="1"/>
  <c r="F1389" i="1"/>
  <c r="G1389" i="1"/>
  <c r="A1390" i="1"/>
  <c r="B1390" i="1"/>
  <c r="C1390" i="1"/>
  <c r="D1390" i="1"/>
  <c r="E1390" i="1"/>
  <c r="F1390" i="1"/>
  <c r="G1390" i="1"/>
  <c r="A1391" i="1"/>
  <c r="B1391" i="1"/>
  <c r="C1391" i="1"/>
  <c r="D1391" i="1"/>
  <c r="E1391" i="1"/>
  <c r="F1391" i="1"/>
  <c r="G1391" i="1"/>
  <c r="A1392" i="1"/>
  <c r="B1392" i="1"/>
  <c r="C1392" i="1"/>
  <c r="D1392" i="1"/>
  <c r="E1392" i="1"/>
  <c r="F1392" i="1"/>
  <c r="G1392" i="1"/>
  <c r="A1393" i="1"/>
  <c r="B1393" i="1"/>
  <c r="C1393" i="1"/>
  <c r="D1393" i="1"/>
  <c r="E1393" i="1"/>
  <c r="F1393" i="1"/>
  <c r="G1393" i="1"/>
  <c r="A1394" i="1"/>
  <c r="B1394" i="1"/>
  <c r="C1394" i="1"/>
  <c r="D1394" i="1"/>
  <c r="E1394" i="1"/>
  <c r="F1394" i="1"/>
  <c r="G1394" i="1"/>
  <c r="A1395" i="1"/>
  <c r="B1395" i="1"/>
  <c r="C1395" i="1"/>
  <c r="D1395" i="1"/>
  <c r="E1395" i="1"/>
  <c r="F1395" i="1"/>
  <c r="G1395" i="1"/>
  <c r="A1396" i="1"/>
  <c r="B1396" i="1"/>
  <c r="C1396" i="1"/>
  <c r="D1396" i="1"/>
  <c r="E1396" i="1"/>
  <c r="F1396" i="1"/>
  <c r="G1396" i="1"/>
  <c r="A1397" i="1"/>
  <c r="B1397" i="1"/>
  <c r="C1397" i="1"/>
  <c r="D1397" i="1"/>
  <c r="E1397" i="1"/>
  <c r="F1397" i="1"/>
  <c r="G1397" i="1"/>
  <c r="A1398" i="1"/>
  <c r="B1398" i="1"/>
  <c r="C1398" i="1"/>
  <c r="D1398" i="1"/>
  <c r="E1398" i="1"/>
  <c r="F1398" i="1"/>
  <c r="G1398" i="1"/>
  <c r="A1399" i="1"/>
  <c r="B1399" i="1"/>
  <c r="C1399" i="1"/>
  <c r="D1399" i="1"/>
  <c r="E1399" i="1"/>
  <c r="F1399" i="1"/>
  <c r="G1399" i="1"/>
  <c r="A1400" i="1"/>
  <c r="B1400" i="1"/>
  <c r="C1400" i="1"/>
  <c r="D1400" i="1"/>
  <c r="E1400" i="1"/>
  <c r="F1400" i="1"/>
  <c r="G1400" i="1"/>
  <c r="A1401" i="1"/>
  <c r="B1401" i="1"/>
  <c r="C1401" i="1"/>
  <c r="D1401" i="1"/>
  <c r="E1401" i="1"/>
  <c r="F1401" i="1"/>
  <c r="G1401" i="1"/>
  <c r="A1402" i="1"/>
  <c r="B1402" i="1"/>
  <c r="C1402" i="1"/>
  <c r="D1402" i="1"/>
  <c r="E1402" i="1"/>
  <c r="F1402" i="1"/>
  <c r="G1402" i="1"/>
  <c r="A1403" i="1"/>
  <c r="B1403" i="1"/>
  <c r="C1403" i="1"/>
  <c r="D1403" i="1"/>
  <c r="E1403" i="1"/>
  <c r="F1403" i="1"/>
  <c r="G1403" i="1"/>
  <c r="A1404" i="1"/>
  <c r="B1404" i="1"/>
  <c r="C1404" i="1"/>
  <c r="D1404" i="1"/>
  <c r="E1404" i="1"/>
  <c r="F1404" i="1"/>
  <c r="G1404" i="1"/>
  <c r="A1405" i="1"/>
  <c r="B1405" i="1"/>
  <c r="C1405" i="1"/>
  <c r="D1405" i="1"/>
  <c r="E1405" i="1"/>
  <c r="F1405" i="1"/>
  <c r="G1405" i="1"/>
  <c r="A1406" i="1"/>
  <c r="B1406" i="1"/>
  <c r="C1406" i="1"/>
  <c r="D1406" i="1"/>
  <c r="E1406" i="1"/>
  <c r="F1406" i="1"/>
  <c r="G1406" i="1"/>
  <c r="A1407" i="1"/>
  <c r="B1407" i="1"/>
  <c r="C1407" i="1"/>
  <c r="D1407" i="1"/>
  <c r="E1407" i="1"/>
  <c r="F1407" i="1"/>
  <c r="G1407" i="1"/>
  <c r="A1408" i="1"/>
  <c r="B1408" i="1"/>
  <c r="C1408" i="1"/>
  <c r="D1408" i="1"/>
  <c r="E1408" i="1"/>
  <c r="F1408" i="1"/>
  <c r="G1408" i="1"/>
  <c r="A1409" i="1"/>
  <c r="B1409" i="1"/>
  <c r="C1409" i="1"/>
  <c r="D1409" i="1"/>
  <c r="E1409" i="1"/>
  <c r="F1409" i="1"/>
  <c r="G1409" i="1"/>
  <c r="A1410" i="1"/>
  <c r="B1410" i="1"/>
  <c r="C1410" i="1"/>
  <c r="D1410" i="1"/>
  <c r="E1410" i="1"/>
  <c r="F1410" i="1"/>
  <c r="G1410" i="1"/>
  <c r="A1411" i="1"/>
  <c r="B1411" i="1"/>
  <c r="C1411" i="1"/>
  <c r="D1411" i="1"/>
  <c r="E1411" i="1"/>
  <c r="F1411" i="1"/>
  <c r="G1411" i="1"/>
  <c r="A1412" i="1"/>
  <c r="B1412" i="1"/>
  <c r="C1412" i="1"/>
  <c r="D1412" i="1"/>
  <c r="E1412" i="1"/>
  <c r="F1412" i="1"/>
  <c r="G1412" i="1"/>
  <c r="A1413" i="1"/>
  <c r="B1413" i="1"/>
  <c r="C1413" i="1"/>
  <c r="D1413" i="1"/>
  <c r="E1413" i="1"/>
  <c r="F1413" i="1"/>
  <c r="G1413" i="1"/>
  <c r="A1414" i="1"/>
  <c r="B1414" i="1"/>
  <c r="C1414" i="1"/>
  <c r="D1414" i="1"/>
  <c r="E1414" i="1"/>
  <c r="F1414" i="1"/>
  <c r="G1414" i="1"/>
  <c r="A1415" i="1"/>
  <c r="B1415" i="1"/>
  <c r="C1415" i="1"/>
  <c r="D1415" i="1"/>
  <c r="E1415" i="1"/>
  <c r="F1415" i="1"/>
  <c r="G1415" i="1"/>
  <c r="A1416" i="1"/>
  <c r="B1416" i="1"/>
  <c r="C1416" i="1"/>
  <c r="D1416" i="1"/>
  <c r="E1416" i="1"/>
  <c r="F1416" i="1"/>
  <c r="G1416" i="1"/>
  <c r="A1417" i="1"/>
  <c r="B1417" i="1"/>
  <c r="C1417" i="1"/>
  <c r="D1417" i="1"/>
  <c r="E1417" i="1"/>
  <c r="F1417" i="1"/>
  <c r="G1417" i="1"/>
  <c r="A1418" i="1"/>
  <c r="B1418" i="1"/>
  <c r="C1418" i="1"/>
  <c r="D1418" i="1"/>
  <c r="E1418" i="1"/>
  <c r="F1418" i="1"/>
  <c r="G1418" i="1"/>
  <c r="A1419" i="1"/>
  <c r="B1419" i="1"/>
  <c r="C1419" i="1"/>
  <c r="D1419" i="1"/>
  <c r="E1419" i="1"/>
  <c r="F1419" i="1"/>
  <c r="G1419" i="1"/>
  <c r="A1420" i="1"/>
  <c r="B1420" i="1"/>
  <c r="C1420" i="1"/>
  <c r="D1420" i="1"/>
  <c r="E1420" i="1"/>
  <c r="F1420" i="1"/>
  <c r="G1420" i="1"/>
  <c r="A1421" i="1"/>
  <c r="B1421" i="1"/>
  <c r="C1421" i="1"/>
  <c r="D1421" i="1"/>
  <c r="E1421" i="1"/>
  <c r="F1421" i="1"/>
  <c r="G1421" i="1"/>
  <c r="A1422" i="1"/>
  <c r="B1422" i="1"/>
  <c r="C1422" i="1"/>
  <c r="D1422" i="1"/>
  <c r="E1422" i="1"/>
  <c r="F1422" i="1"/>
  <c r="G1422" i="1"/>
  <c r="A1423" i="1"/>
  <c r="B1423" i="1"/>
  <c r="C1423" i="1"/>
  <c r="D1423" i="1"/>
  <c r="E1423" i="1"/>
  <c r="F1423" i="1"/>
  <c r="G1423" i="1"/>
  <c r="A1424" i="1"/>
  <c r="B1424" i="1"/>
  <c r="C1424" i="1"/>
  <c r="D1424" i="1"/>
  <c r="E1424" i="1"/>
  <c r="F1424" i="1"/>
  <c r="G1424" i="1"/>
  <c r="A1425" i="1"/>
  <c r="B1425" i="1"/>
  <c r="C1425" i="1"/>
  <c r="D1425" i="1"/>
  <c r="E1425" i="1"/>
  <c r="F1425" i="1"/>
  <c r="G1425" i="1"/>
  <c r="A1426" i="1"/>
  <c r="B1426" i="1"/>
  <c r="C1426" i="1"/>
  <c r="D1426" i="1"/>
  <c r="E1426" i="1"/>
  <c r="F1426" i="1"/>
  <c r="G1426" i="1"/>
  <c r="A1427" i="1"/>
  <c r="B1427" i="1"/>
  <c r="C1427" i="1"/>
  <c r="D1427" i="1"/>
  <c r="E1427" i="1"/>
  <c r="F1427" i="1"/>
  <c r="G1427" i="1"/>
  <c r="A1428" i="1"/>
  <c r="B1428" i="1"/>
  <c r="C1428" i="1"/>
  <c r="D1428" i="1"/>
  <c r="E1428" i="1"/>
  <c r="F1428" i="1"/>
  <c r="G1428" i="1"/>
  <c r="A1429" i="1"/>
  <c r="B1429" i="1"/>
  <c r="C1429" i="1"/>
  <c r="D1429" i="1"/>
  <c r="E1429" i="1"/>
  <c r="F1429" i="1"/>
  <c r="G1429" i="1"/>
  <c r="A1430" i="1"/>
  <c r="B1430" i="1"/>
  <c r="C1430" i="1"/>
  <c r="D1430" i="1"/>
  <c r="E1430" i="1"/>
  <c r="F1430" i="1"/>
  <c r="G1430" i="1"/>
  <c r="A1431" i="1"/>
  <c r="B1431" i="1"/>
  <c r="C1431" i="1"/>
  <c r="D1431" i="1"/>
  <c r="E1431" i="1"/>
  <c r="F1431" i="1"/>
  <c r="G1431" i="1"/>
  <c r="A1432" i="1"/>
  <c r="B1432" i="1"/>
  <c r="C1432" i="1"/>
  <c r="D1432" i="1"/>
  <c r="E1432" i="1"/>
  <c r="F1432" i="1"/>
  <c r="G1432" i="1"/>
  <c r="A1433" i="1"/>
  <c r="B1433" i="1"/>
  <c r="C1433" i="1"/>
  <c r="D1433" i="1"/>
  <c r="E1433" i="1"/>
  <c r="F1433" i="1"/>
  <c r="G1433" i="1"/>
  <c r="A1434" i="1"/>
  <c r="B1434" i="1"/>
  <c r="C1434" i="1"/>
  <c r="D1434" i="1"/>
  <c r="E1434" i="1"/>
  <c r="F1434" i="1"/>
  <c r="G1434" i="1"/>
  <c r="A1435" i="1"/>
  <c r="B1435" i="1"/>
  <c r="C1435" i="1"/>
  <c r="D1435" i="1"/>
  <c r="E1435" i="1"/>
  <c r="F1435" i="1"/>
  <c r="G1435" i="1"/>
  <c r="A1436" i="1"/>
  <c r="B1436" i="1"/>
  <c r="C1436" i="1"/>
  <c r="D1436" i="1"/>
  <c r="E1436" i="1"/>
  <c r="F1436" i="1"/>
  <c r="G1436" i="1"/>
  <c r="A1437" i="1"/>
  <c r="B1437" i="1"/>
  <c r="C1437" i="1"/>
  <c r="D1437" i="1"/>
  <c r="E1437" i="1"/>
  <c r="F1437" i="1"/>
  <c r="G1437" i="1"/>
  <c r="A1438" i="1"/>
  <c r="B1438" i="1"/>
  <c r="C1438" i="1"/>
  <c r="D1438" i="1"/>
  <c r="E1438" i="1"/>
  <c r="F1438" i="1"/>
  <c r="G1438" i="1"/>
  <c r="A1439" i="1"/>
  <c r="B1439" i="1"/>
  <c r="C1439" i="1"/>
  <c r="D1439" i="1"/>
  <c r="E1439" i="1"/>
  <c r="F1439" i="1"/>
  <c r="G1439" i="1"/>
  <c r="A1440" i="1"/>
  <c r="B1440" i="1"/>
  <c r="C1440" i="1"/>
  <c r="D1440" i="1"/>
  <c r="E1440" i="1"/>
  <c r="F1440" i="1"/>
  <c r="G1440" i="1"/>
  <c r="A1441" i="1"/>
  <c r="B1441" i="1"/>
  <c r="C1441" i="1"/>
  <c r="D1441" i="1"/>
  <c r="E1441" i="1"/>
  <c r="F1441" i="1"/>
  <c r="G1441" i="1"/>
  <c r="A1442" i="1"/>
  <c r="B1442" i="1"/>
  <c r="C1442" i="1"/>
  <c r="D1442" i="1"/>
  <c r="E1442" i="1"/>
  <c r="F1442" i="1"/>
  <c r="G1442" i="1"/>
  <c r="A1443" i="1"/>
  <c r="B1443" i="1"/>
  <c r="C1443" i="1"/>
  <c r="D1443" i="1"/>
  <c r="E1443" i="1"/>
  <c r="F1443" i="1"/>
  <c r="G1443" i="1"/>
  <c r="A1444" i="1"/>
  <c r="B1444" i="1"/>
  <c r="C1444" i="1"/>
  <c r="D1444" i="1"/>
  <c r="E1444" i="1"/>
  <c r="F1444" i="1"/>
  <c r="G1444" i="1"/>
  <c r="A1445" i="1"/>
  <c r="B1445" i="1"/>
  <c r="C1445" i="1"/>
  <c r="D1445" i="1"/>
  <c r="E1445" i="1"/>
  <c r="F1445" i="1"/>
  <c r="G1445" i="1"/>
  <c r="A1446" i="1"/>
  <c r="B1446" i="1"/>
  <c r="C1446" i="1"/>
  <c r="D1446" i="1"/>
  <c r="E1446" i="1"/>
  <c r="F1446" i="1"/>
  <c r="G1446" i="1"/>
  <c r="A1447" i="1"/>
  <c r="B1447" i="1"/>
  <c r="C1447" i="1"/>
  <c r="D1447" i="1"/>
  <c r="E1447" i="1"/>
  <c r="F1447" i="1"/>
  <c r="G1447" i="1"/>
  <c r="A1448" i="1"/>
  <c r="B1448" i="1"/>
  <c r="C1448" i="1"/>
  <c r="D1448" i="1"/>
  <c r="E1448" i="1"/>
  <c r="F1448" i="1"/>
  <c r="G1448" i="1"/>
  <c r="A1449" i="1"/>
  <c r="B1449" i="1"/>
  <c r="C1449" i="1"/>
  <c r="D1449" i="1"/>
  <c r="E1449" i="1"/>
  <c r="F1449" i="1"/>
  <c r="G1449" i="1"/>
  <c r="A1450" i="1"/>
  <c r="B1450" i="1"/>
  <c r="C1450" i="1"/>
  <c r="D1450" i="1"/>
  <c r="E1450" i="1"/>
  <c r="F1450" i="1"/>
  <c r="G1450" i="1"/>
  <c r="A1451" i="1"/>
  <c r="B1451" i="1"/>
  <c r="C1451" i="1"/>
  <c r="D1451" i="1"/>
  <c r="E1451" i="1"/>
  <c r="F1451" i="1"/>
  <c r="G1451" i="1"/>
  <c r="A1452" i="1"/>
  <c r="B1452" i="1"/>
  <c r="C1452" i="1"/>
  <c r="D1452" i="1"/>
  <c r="E1452" i="1"/>
  <c r="F1452" i="1"/>
  <c r="G1452" i="1"/>
  <c r="A1453" i="1"/>
  <c r="B1453" i="1"/>
  <c r="C1453" i="1"/>
  <c r="D1453" i="1"/>
  <c r="E1453" i="1"/>
  <c r="F1453" i="1"/>
  <c r="G1453" i="1"/>
  <c r="A1454" i="1"/>
  <c r="B1454" i="1"/>
  <c r="C1454" i="1"/>
  <c r="D1454" i="1"/>
  <c r="E1454" i="1"/>
  <c r="F1454" i="1"/>
  <c r="G1454" i="1"/>
  <c r="A1455" i="1"/>
  <c r="B1455" i="1"/>
  <c r="C1455" i="1"/>
  <c r="D1455" i="1"/>
  <c r="E1455" i="1"/>
  <c r="F1455" i="1"/>
  <c r="G1455" i="1"/>
  <c r="A1456" i="1"/>
  <c r="B1456" i="1"/>
  <c r="C1456" i="1"/>
  <c r="D1456" i="1"/>
  <c r="E1456" i="1"/>
  <c r="F1456" i="1"/>
  <c r="G1456" i="1"/>
  <c r="A1457" i="1"/>
  <c r="B1457" i="1"/>
  <c r="C1457" i="1"/>
  <c r="D1457" i="1"/>
  <c r="E1457" i="1"/>
  <c r="F1457" i="1"/>
  <c r="G1457" i="1"/>
  <c r="A1458" i="1"/>
  <c r="B1458" i="1"/>
  <c r="C1458" i="1"/>
  <c r="D1458" i="1"/>
  <c r="E1458" i="1"/>
  <c r="F1458" i="1"/>
  <c r="G1458" i="1"/>
  <c r="A1459" i="1"/>
  <c r="B1459" i="1"/>
  <c r="C1459" i="1"/>
  <c r="D1459" i="1"/>
  <c r="E1459" i="1"/>
  <c r="F1459" i="1"/>
  <c r="G1459" i="1"/>
  <c r="A1460" i="1"/>
  <c r="B1460" i="1"/>
  <c r="C1460" i="1"/>
  <c r="D1460" i="1"/>
  <c r="E1460" i="1"/>
  <c r="F1460" i="1"/>
  <c r="G1460" i="1"/>
  <c r="A1461" i="1"/>
  <c r="B1461" i="1"/>
  <c r="C1461" i="1"/>
  <c r="D1461" i="1"/>
  <c r="E1461" i="1"/>
  <c r="F1461" i="1"/>
  <c r="G1461" i="1"/>
  <c r="A1462" i="1"/>
  <c r="B1462" i="1"/>
  <c r="C1462" i="1"/>
  <c r="D1462" i="1"/>
  <c r="E1462" i="1"/>
  <c r="F1462" i="1"/>
  <c r="G1462" i="1"/>
  <c r="A1463" i="1"/>
  <c r="B1463" i="1"/>
  <c r="C1463" i="1"/>
  <c r="D1463" i="1"/>
  <c r="E1463" i="1"/>
  <c r="F1463" i="1"/>
  <c r="G1463" i="1"/>
  <c r="A1464" i="1"/>
  <c r="B1464" i="1"/>
  <c r="C1464" i="1"/>
  <c r="D1464" i="1"/>
  <c r="E1464" i="1"/>
  <c r="F1464" i="1"/>
  <c r="G1464" i="1"/>
  <c r="A1465" i="1"/>
  <c r="B1465" i="1"/>
  <c r="C1465" i="1"/>
  <c r="D1465" i="1"/>
  <c r="E1465" i="1"/>
  <c r="F1465" i="1"/>
  <c r="G1465" i="1"/>
  <c r="A1466" i="1"/>
  <c r="B1466" i="1"/>
  <c r="C1466" i="1"/>
  <c r="D1466" i="1"/>
  <c r="E1466" i="1"/>
  <c r="F1466" i="1"/>
  <c r="G1466" i="1"/>
  <c r="A1467" i="1"/>
  <c r="B1467" i="1"/>
  <c r="C1467" i="1"/>
  <c r="D1467" i="1"/>
  <c r="E1467" i="1"/>
  <c r="F1467" i="1"/>
  <c r="G1467" i="1"/>
  <c r="A1468" i="1"/>
  <c r="B1468" i="1"/>
  <c r="C1468" i="1"/>
  <c r="D1468" i="1"/>
  <c r="E1468" i="1"/>
  <c r="F1468" i="1"/>
  <c r="G1468" i="1"/>
  <c r="A1469" i="1"/>
  <c r="B1469" i="1"/>
  <c r="C1469" i="1"/>
  <c r="D1469" i="1"/>
  <c r="E1469" i="1"/>
  <c r="F1469" i="1"/>
  <c r="G1469" i="1"/>
  <c r="A1470" i="1"/>
  <c r="B1470" i="1"/>
  <c r="C1470" i="1"/>
  <c r="D1470" i="1"/>
  <c r="E1470" i="1"/>
  <c r="F1470" i="1"/>
  <c r="G1470" i="1"/>
  <c r="A1471" i="1"/>
  <c r="B1471" i="1"/>
  <c r="C1471" i="1"/>
  <c r="D1471" i="1"/>
  <c r="E1471" i="1"/>
  <c r="F1471" i="1"/>
  <c r="G1471" i="1"/>
  <c r="A1472" i="1"/>
  <c r="B1472" i="1"/>
  <c r="C1472" i="1"/>
  <c r="D1472" i="1"/>
  <c r="E1472" i="1"/>
  <c r="F1472" i="1"/>
  <c r="G1472" i="1"/>
  <c r="A1473" i="1"/>
  <c r="B1473" i="1"/>
  <c r="C1473" i="1"/>
  <c r="D1473" i="1"/>
  <c r="E1473" i="1"/>
  <c r="F1473" i="1"/>
  <c r="G1473" i="1"/>
  <c r="A1474" i="1"/>
  <c r="B1474" i="1"/>
  <c r="C1474" i="1"/>
  <c r="D1474" i="1"/>
  <c r="E1474" i="1"/>
  <c r="F1474" i="1"/>
  <c r="G1474" i="1"/>
  <c r="A1475" i="1"/>
  <c r="B1475" i="1"/>
  <c r="C1475" i="1"/>
  <c r="D1475" i="1"/>
  <c r="E1475" i="1"/>
  <c r="F1475" i="1"/>
  <c r="G1475" i="1"/>
  <c r="A1476" i="1"/>
  <c r="B1476" i="1"/>
  <c r="C1476" i="1"/>
  <c r="D1476" i="1"/>
  <c r="E1476" i="1"/>
  <c r="F1476" i="1"/>
  <c r="G1476" i="1"/>
  <c r="A1477" i="1"/>
  <c r="B1477" i="1"/>
  <c r="C1477" i="1"/>
  <c r="D1477" i="1"/>
  <c r="E1477" i="1"/>
  <c r="F1477" i="1"/>
  <c r="G1477" i="1"/>
  <c r="A1478" i="1"/>
  <c r="B1478" i="1"/>
  <c r="C1478" i="1"/>
  <c r="D1478" i="1"/>
  <c r="E1478" i="1"/>
  <c r="F1478" i="1"/>
  <c r="G1478" i="1"/>
  <c r="A1479" i="1"/>
  <c r="B1479" i="1"/>
  <c r="C1479" i="1"/>
  <c r="D1479" i="1"/>
  <c r="E1479" i="1"/>
  <c r="F1479" i="1"/>
  <c r="G1479" i="1"/>
  <c r="A1480" i="1"/>
  <c r="B1480" i="1"/>
  <c r="C1480" i="1"/>
  <c r="D1480" i="1"/>
  <c r="E1480" i="1"/>
  <c r="F1480" i="1"/>
  <c r="G1480" i="1"/>
  <c r="A1481" i="1"/>
  <c r="B1481" i="1"/>
  <c r="C1481" i="1"/>
  <c r="D1481" i="1"/>
  <c r="E1481" i="1"/>
  <c r="F1481" i="1"/>
  <c r="G1481" i="1"/>
  <c r="A1482" i="1"/>
  <c r="B1482" i="1"/>
  <c r="C1482" i="1"/>
  <c r="D1482" i="1"/>
  <c r="E1482" i="1"/>
  <c r="F1482" i="1"/>
  <c r="G1482" i="1"/>
  <c r="A1483" i="1"/>
  <c r="B1483" i="1"/>
  <c r="C1483" i="1"/>
  <c r="D1483" i="1"/>
  <c r="E1483" i="1"/>
  <c r="F1483" i="1"/>
  <c r="G1483" i="1"/>
  <c r="A1484" i="1"/>
  <c r="B1484" i="1"/>
  <c r="C1484" i="1"/>
  <c r="D1484" i="1"/>
  <c r="E1484" i="1"/>
  <c r="F1484" i="1"/>
  <c r="G1484" i="1"/>
  <c r="A1485" i="1"/>
  <c r="B1485" i="1"/>
  <c r="C1485" i="1"/>
  <c r="D1485" i="1"/>
  <c r="E1485" i="1"/>
  <c r="F1485" i="1"/>
  <c r="G1485" i="1"/>
  <c r="A1486" i="1"/>
  <c r="B1486" i="1"/>
  <c r="C1486" i="1"/>
  <c r="D1486" i="1"/>
  <c r="E1486" i="1"/>
  <c r="F1486" i="1"/>
  <c r="G1486" i="1"/>
  <c r="A1487" i="1"/>
  <c r="B1487" i="1"/>
  <c r="C1487" i="1"/>
  <c r="D1487" i="1"/>
  <c r="E1487" i="1"/>
  <c r="F1487" i="1"/>
  <c r="G1487" i="1"/>
  <c r="A1488" i="1"/>
  <c r="B1488" i="1"/>
  <c r="C1488" i="1"/>
  <c r="D1488" i="1"/>
  <c r="E1488" i="1"/>
  <c r="F1488" i="1"/>
  <c r="G1488" i="1"/>
  <c r="A1489" i="1"/>
  <c r="B1489" i="1"/>
  <c r="C1489" i="1"/>
  <c r="D1489" i="1"/>
  <c r="E1489" i="1"/>
  <c r="F1489" i="1"/>
  <c r="G1489" i="1"/>
  <c r="A1490" i="1"/>
  <c r="B1490" i="1"/>
  <c r="C1490" i="1"/>
  <c r="D1490" i="1"/>
  <c r="E1490" i="1"/>
  <c r="F1490" i="1"/>
  <c r="G1490" i="1"/>
  <c r="A1491" i="1"/>
  <c r="B1491" i="1"/>
  <c r="C1491" i="1"/>
  <c r="D1491" i="1"/>
  <c r="E1491" i="1"/>
  <c r="F1491" i="1"/>
  <c r="G1491" i="1"/>
  <c r="A1492" i="1"/>
  <c r="B1492" i="1"/>
  <c r="C1492" i="1"/>
  <c r="D1492" i="1"/>
  <c r="E1492" i="1"/>
  <c r="F1492" i="1"/>
  <c r="G1492" i="1"/>
  <c r="A1493" i="1"/>
  <c r="B1493" i="1"/>
  <c r="C1493" i="1"/>
  <c r="D1493" i="1"/>
  <c r="E1493" i="1"/>
  <c r="F1493" i="1"/>
  <c r="G1493" i="1"/>
  <c r="A1494" i="1"/>
  <c r="B1494" i="1"/>
  <c r="C1494" i="1"/>
  <c r="D1494" i="1"/>
  <c r="E1494" i="1"/>
  <c r="F1494" i="1"/>
  <c r="G1494" i="1"/>
  <c r="A1495" i="1"/>
  <c r="B1495" i="1"/>
  <c r="C1495" i="1"/>
  <c r="D1495" i="1"/>
  <c r="E1495" i="1"/>
  <c r="F1495" i="1"/>
  <c r="G1495" i="1"/>
  <c r="A1496" i="1"/>
  <c r="B1496" i="1"/>
  <c r="C1496" i="1"/>
  <c r="D1496" i="1"/>
  <c r="E1496" i="1"/>
  <c r="F1496" i="1"/>
  <c r="G1496" i="1"/>
  <c r="A1497" i="1"/>
  <c r="B1497" i="1"/>
  <c r="C1497" i="1"/>
  <c r="D1497" i="1"/>
  <c r="E1497" i="1"/>
  <c r="F1497" i="1"/>
  <c r="G1497" i="1"/>
  <c r="A1498" i="1"/>
  <c r="B1498" i="1"/>
  <c r="C1498" i="1"/>
  <c r="D1498" i="1"/>
  <c r="E1498" i="1"/>
  <c r="F1498" i="1"/>
  <c r="G1498" i="1"/>
  <c r="A1499" i="1"/>
  <c r="B1499" i="1"/>
  <c r="C1499" i="1"/>
  <c r="D1499" i="1"/>
  <c r="E1499" i="1"/>
  <c r="F1499" i="1"/>
  <c r="G1499" i="1"/>
  <c r="A1500" i="1"/>
  <c r="B1500" i="1"/>
  <c r="C1500" i="1"/>
  <c r="D1500" i="1"/>
  <c r="E1500" i="1"/>
  <c r="F1500" i="1"/>
  <c r="G1500" i="1"/>
  <c r="A1501" i="1"/>
  <c r="B1501" i="1"/>
  <c r="C1501" i="1"/>
  <c r="D1501" i="1"/>
  <c r="E1501" i="1"/>
  <c r="F1501" i="1"/>
  <c r="G1501" i="1"/>
  <c r="A1502" i="1"/>
  <c r="B1502" i="1"/>
  <c r="C1502" i="1"/>
  <c r="D1502" i="1"/>
  <c r="E1502" i="1"/>
  <c r="F1502" i="1"/>
  <c r="G1502" i="1"/>
  <c r="A1503" i="1"/>
  <c r="B1503" i="1"/>
  <c r="C1503" i="1"/>
  <c r="D1503" i="1"/>
  <c r="E1503" i="1"/>
  <c r="F1503" i="1"/>
  <c r="G1503" i="1"/>
  <c r="A1504" i="1"/>
  <c r="B1504" i="1"/>
  <c r="C1504" i="1"/>
  <c r="D1504" i="1"/>
  <c r="E1504" i="1"/>
  <c r="F1504" i="1"/>
  <c r="G1504" i="1"/>
  <c r="A1505" i="1"/>
  <c r="B1505" i="1"/>
  <c r="C1505" i="1"/>
  <c r="D1505" i="1"/>
  <c r="E1505" i="1"/>
  <c r="F1505" i="1"/>
  <c r="G1505" i="1"/>
  <c r="A1506" i="1"/>
  <c r="B1506" i="1"/>
  <c r="C1506" i="1"/>
  <c r="D1506" i="1"/>
  <c r="E1506" i="1"/>
  <c r="F1506" i="1"/>
  <c r="G1506" i="1"/>
  <c r="A1507" i="1"/>
  <c r="B1507" i="1"/>
  <c r="C1507" i="1"/>
  <c r="D1507" i="1"/>
  <c r="E1507" i="1"/>
  <c r="F1507" i="1"/>
  <c r="G1507" i="1"/>
  <c r="A1508" i="1"/>
  <c r="B1508" i="1"/>
  <c r="C1508" i="1"/>
  <c r="D1508" i="1"/>
  <c r="E1508" i="1"/>
  <c r="F1508" i="1"/>
  <c r="G1508" i="1"/>
  <c r="A1509" i="1"/>
  <c r="B1509" i="1"/>
  <c r="C1509" i="1"/>
  <c r="D1509" i="1"/>
  <c r="E1509" i="1"/>
  <c r="F1509" i="1"/>
  <c r="G1509" i="1"/>
  <c r="A1302" i="1"/>
  <c r="B1302" i="1"/>
  <c r="C1302" i="1"/>
  <c r="D1302" i="1"/>
  <c r="E1302" i="1"/>
  <c r="F1302" i="1"/>
  <c r="G1302" i="1"/>
  <c r="A3" i="1" l="1"/>
  <c r="B3" i="1"/>
  <c r="C3" i="1"/>
  <c r="D3" i="1"/>
  <c r="E3" i="1"/>
  <c r="F3" i="1"/>
  <c r="G3" i="1"/>
  <c r="A4" i="1"/>
  <c r="B4" i="1"/>
  <c r="C4" i="1"/>
  <c r="D4" i="1"/>
  <c r="E4" i="1"/>
  <c r="F4" i="1"/>
  <c r="G4" i="1"/>
  <c r="A5" i="1"/>
  <c r="B5" i="1"/>
  <c r="C5" i="1"/>
  <c r="D5" i="1"/>
  <c r="E5" i="1"/>
  <c r="F5" i="1"/>
  <c r="G5" i="1"/>
  <c r="A6" i="1"/>
  <c r="B6" i="1"/>
  <c r="C6" i="1"/>
  <c r="D6" i="1"/>
  <c r="E6" i="1"/>
  <c r="F6" i="1"/>
  <c r="G6" i="1"/>
  <c r="A7" i="1"/>
  <c r="B7" i="1"/>
  <c r="C7" i="1"/>
  <c r="D7" i="1"/>
  <c r="E7" i="1"/>
  <c r="F7" i="1"/>
  <c r="G7" i="1"/>
  <c r="A8" i="1"/>
  <c r="B8" i="1"/>
  <c r="C8" i="1"/>
  <c r="D8" i="1"/>
  <c r="E8" i="1"/>
  <c r="F8" i="1"/>
  <c r="G8" i="1"/>
  <c r="A9" i="1"/>
  <c r="B9" i="1"/>
  <c r="C9" i="1"/>
  <c r="D9" i="1"/>
  <c r="E9" i="1"/>
  <c r="F9" i="1"/>
  <c r="G9" i="1"/>
  <c r="A10" i="1"/>
  <c r="B10" i="1"/>
  <c r="C10" i="1"/>
  <c r="D10" i="1"/>
  <c r="E10" i="1"/>
  <c r="F10" i="1"/>
  <c r="G10" i="1"/>
  <c r="A11" i="1"/>
  <c r="B11" i="1"/>
  <c r="C11" i="1"/>
  <c r="D11" i="1"/>
  <c r="E11" i="1"/>
  <c r="F11" i="1"/>
  <c r="G11" i="1"/>
  <c r="A12" i="1"/>
  <c r="B12" i="1"/>
  <c r="C12" i="1"/>
  <c r="D12" i="1"/>
  <c r="E12" i="1"/>
  <c r="F12" i="1"/>
  <c r="G12" i="1"/>
  <c r="A13" i="1"/>
  <c r="B13" i="1"/>
  <c r="C13" i="1"/>
  <c r="D13" i="1"/>
  <c r="E13" i="1"/>
  <c r="F13" i="1"/>
  <c r="G13" i="1"/>
  <c r="A14" i="1"/>
  <c r="B14" i="1"/>
  <c r="C14" i="1"/>
  <c r="D14" i="1"/>
  <c r="E14" i="1"/>
  <c r="F14" i="1"/>
  <c r="G14" i="1"/>
  <c r="A15" i="1"/>
  <c r="B15" i="1"/>
  <c r="C15" i="1"/>
  <c r="D15" i="1"/>
  <c r="E15" i="1"/>
  <c r="F15" i="1"/>
  <c r="G15" i="1"/>
  <c r="A16" i="1"/>
  <c r="B16" i="1"/>
  <c r="C16" i="1"/>
  <c r="D16" i="1"/>
  <c r="E16" i="1"/>
  <c r="F16" i="1"/>
  <c r="G16" i="1"/>
  <c r="A17" i="1"/>
  <c r="B17" i="1"/>
  <c r="C17" i="1"/>
  <c r="D17" i="1"/>
  <c r="E17" i="1"/>
  <c r="F17" i="1"/>
  <c r="G17" i="1"/>
  <c r="A18" i="1"/>
  <c r="B18" i="1"/>
  <c r="C18" i="1"/>
  <c r="D18" i="1"/>
  <c r="E18" i="1"/>
  <c r="F18" i="1"/>
  <c r="G18" i="1"/>
  <c r="A19" i="1"/>
  <c r="B19" i="1"/>
  <c r="C19" i="1"/>
  <c r="D19" i="1"/>
  <c r="E19" i="1"/>
  <c r="F19" i="1"/>
  <c r="G19" i="1"/>
  <c r="A20" i="1"/>
  <c r="B20" i="1"/>
  <c r="C20" i="1"/>
  <c r="D20" i="1"/>
  <c r="E20" i="1"/>
  <c r="F20" i="1"/>
  <c r="G20" i="1"/>
  <c r="A21" i="1"/>
  <c r="B21" i="1"/>
  <c r="C21" i="1"/>
  <c r="D21" i="1"/>
  <c r="E21" i="1"/>
  <c r="F21" i="1"/>
  <c r="G21" i="1"/>
  <c r="A22" i="1"/>
  <c r="B22" i="1"/>
  <c r="C22" i="1"/>
  <c r="D22" i="1"/>
  <c r="E22" i="1"/>
  <c r="F22" i="1"/>
  <c r="G22" i="1"/>
  <c r="A23" i="1"/>
  <c r="B23" i="1"/>
  <c r="C23" i="1"/>
  <c r="D23" i="1"/>
  <c r="E23" i="1"/>
  <c r="F23" i="1"/>
  <c r="G23" i="1"/>
  <c r="A24" i="1"/>
  <c r="B24" i="1"/>
  <c r="C24" i="1"/>
  <c r="D24" i="1"/>
  <c r="E24" i="1"/>
  <c r="F24" i="1"/>
  <c r="G24" i="1"/>
  <c r="A25" i="1"/>
  <c r="B25" i="1"/>
  <c r="C25" i="1"/>
  <c r="D25" i="1"/>
  <c r="E25" i="1"/>
  <c r="F25" i="1"/>
  <c r="G25" i="1"/>
  <c r="A26" i="1"/>
  <c r="B26" i="1"/>
  <c r="C26" i="1"/>
  <c r="D26" i="1"/>
  <c r="E26" i="1"/>
  <c r="F26" i="1"/>
  <c r="G26" i="1"/>
  <c r="A27" i="1"/>
  <c r="B27" i="1"/>
  <c r="C27" i="1"/>
  <c r="D27" i="1"/>
  <c r="E27" i="1"/>
  <c r="F27" i="1"/>
  <c r="G27" i="1"/>
  <c r="A28" i="1"/>
  <c r="B28" i="1"/>
  <c r="C28" i="1"/>
  <c r="D28" i="1"/>
  <c r="E28" i="1"/>
  <c r="F28" i="1"/>
  <c r="G28" i="1"/>
  <c r="A29" i="1"/>
  <c r="B29" i="1"/>
  <c r="C29" i="1"/>
  <c r="D29" i="1"/>
  <c r="E29" i="1"/>
  <c r="F29" i="1"/>
  <c r="G29" i="1"/>
  <c r="A30" i="1"/>
  <c r="B30" i="1"/>
  <c r="C30" i="1"/>
  <c r="D30" i="1"/>
  <c r="E30" i="1"/>
  <c r="F30" i="1"/>
  <c r="G30" i="1"/>
  <c r="A31" i="1"/>
  <c r="B31" i="1"/>
  <c r="C31" i="1"/>
  <c r="D31" i="1"/>
  <c r="E31" i="1"/>
  <c r="F31" i="1"/>
  <c r="G31" i="1"/>
  <c r="A32" i="1"/>
  <c r="B32" i="1"/>
  <c r="C32" i="1"/>
  <c r="D32" i="1"/>
  <c r="E32" i="1"/>
  <c r="F32" i="1"/>
  <c r="G32" i="1"/>
  <c r="A33" i="1"/>
  <c r="B33" i="1"/>
  <c r="C33" i="1"/>
  <c r="D33" i="1"/>
  <c r="E33" i="1"/>
  <c r="F33" i="1"/>
  <c r="G33" i="1"/>
  <c r="A34" i="1"/>
  <c r="B34" i="1"/>
  <c r="C34" i="1"/>
  <c r="D34" i="1"/>
  <c r="E34" i="1"/>
  <c r="F34" i="1"/>
  <c r="G34" i="1"/>
  <c r="A35" i="1"/>
  <c r="B35" i="1"/>
  <c r="C35" i="1"/>
  <c r="D35" i="1"/>
  <c r="E35" i="1"/>
  <c r="F35" i="1"/>
  <c r="G35" i="1"/>
  <c r="A36" i="1"/>
  <c r="B36" i="1"/>
  <c r="C36" i="1"/>
  <c r="D36" i="1"/>
  <c r="E36" i="1"/>
  <c r="F36" i="1"/>
  <c r="G36" i="1"/>
  <c r="A37" i="1"/>
  <c r="B37" i="1"/>
  <c r="C37" i="1"/>
  <c r="D37" i="1"/>
  <c r="E37" i="1"/>
  <c r="F37" i="1"/>
  <c r="G37" i="1"/>
  <c r="A38" i="1"/>
  <c r="B38" i="1"/>
  <c r="C38" i="1"/>
  <c r="D38" i="1"/>
  <c r="E38" i="1"/>
  <c r="F38" i="1"/>
  <c r="G38" i="1"/>
  <c r="A39" i="1"/>
  <c r="B39" i="1"/>
  <c r="C39" i="1"/>
  <c r="D39" i="1"/>
  <c r="E39" i="1"/>
  <c r="F39" i="1"/>
  <c r="G39" i="1"/>
  <c r="A40" i="1"/>
  <c r="B40" i="1"/>
  <c r="C40" i="1"/>
  <c r="D40" i="1"/>
  <c r="E40" i="1"/>
  <c r="F40" i="1"/>
  <c r="G40" i="1"/>
  <c r="A41" i="1"/>
  <c r="B41" i="1"/>
  <c r="C41" i="1"/>
  <c r="D41" i="1"/>
  <c r="E41" i="1"/>
  <c r="F41" i="1"/>
  <c r="G41" i="1"/>
  <c r="A42" i="1"/>
  <c r="B42" i="1"/>
  <c r="C42" i="1"/>
  <c r="D42" i="1"/>
  <c r="E42" i="1"/>
  <c r="F42" i="1"/>
  <c r="G42" i="1"/>
  <c r="A43" i="1"/>
  <c r="B43" i="1"/>
  <c r="C43" i="1"/>
  <c r="D43" i="1"/>
  <c r="E43" i="1"/>
  <c r="F43" i="1"/>
  <c r="G43" i="1"/>
  <c r="A44" i="1"/>
  <c r="B44" i="1"/>
  <c r="C44" i="1"/>
  <c r="D44" i="1"/>
  <c r="E44" i="1"/>
  <c r="F44" i="1"/>
  <c r="G44" i="1"/>
  <c r="A45" i="1"/>
  <c r="B45" i="1"/>
  <c r="C45" i="1"/>
  <c r="D45" i="1"/>
  <c r="E45" i="1"/>
  <c r="F45" i="1"/>
  <c r="G45" i="1"/>
  <c r="A46" i="1"/>
  <c r="B46" i="1"/>
  <c r="C46" i="1"/>
  <c r="D46" i="1"/>
  <c r="E46" i="1"/>
  <c r="F46" i="1"/>
  <c r="G46" i="1"/>
  <c r="A47" i="1"/>
  <c r="B47" i="1"/>
  <c r="C47" i="1"/>
  <c r="D47" i="1"/>
  <c r="E47" i="1"/>
  <c r="F47" i="1"/>
  <c r="G47" i="1"/>
  <c r="A48" i="1"/>
  <c r="B48" i="1"/>
  <c r="C48" i="1"/>
  <c r="D48" i="1"/>
  <c r="E48" i="1"/>
  <c r="F48" i="1"/>
  <c r="G48" i="1"/>
  <c r="A49" i="1"/>
  <c r="B49" i="1"/>
  <c r="C49" i="1"/>
  <c r="D49" i="1"/>
  <c r="E49" i="1"/>
  <c r="F49" i="1"/>
  <c r="G49" i="1"/>
  <c r="A50" i="1"/>
  <c r="B50" i="1"/>
  <c r="C50" i="1"/>
  <c r="D50" i="1"/>
  <c r="E50" i="1"/>
  <c r="F50" i="1"/>
  <c r="G50" i="1"/>
  <c r="A51" i="1"/>
  <c r="B51" i="1"/>
  <c r="C51" i="1"/>
  <c r="D51" i="1"/>
  <c r="E51" i="1"/>
  <c r="F51" i="1"/>
  <c r="G51" i="1"/>
  <c r="A52" i="1"/>
  <c r="B52" i="1"/>
  <c r="C52" i="1"/>
  <c r="D52" i="1"/>
  <c r="E52" i="1"/>
  <c r="F52" i="1"/>
  <c r="G52" i="1"/>
  <c r="A53" i="1"/>
  <c r="B53" i="1"/>
  <c r="C53" i="1"/>
  <c r="D53" i="1"/>
  <c r="E53" i="1"/>
  <c r="F53" i="1"/>
  <c r="G53" i="1"/>
  <c r="A54" i="1"/>
  <c r="B54" i="1"/>
  <c r="C54" i="1"/>
  <c r="D54" i="1"/>
  <c r="E54" i="1"/>
  <c r="F54" i="1"/>
  <c r="G54" i="1"/>
  <c r="A55" i="1"/>
  <c r="B55" i="1"/>
  <c r="C55" i="1"/>
  <c r="D55" i="1"/>
  <c r="E55" i="1"/>
  <c r="F55" i="1"/>
  <c r="G55" i="1"/>
  <c r="A56" i="1"/>
  <c r="B56" i="1"/>
  <c r="C56" i="1"/>
  <c r="D56" i="1"/>
  <c r="E56" i="1"/>
  <c r="F56" i="1"/>
  <c r="G56" i="1"/>
  <c r="A57" i="1"/>
  <c r="B57" i="1"/>
  <c r="C57" i="1"/>
  <c r="D57" i="1"/>
  <c r="E57" i="1"/>
  <c r="F57" i="1"/>
  <c r="G57" i="1"/>
  <c r="A58" i="1"/>
  <c r="B58" i="1"/>
  <c r="C58" i="1"/>
  <c r="D58" i="1"/>
  <c r="E58" i="1"/>
  <c r="F58" i="1"/>
  <c r="G58" i="1"/>
  <c r="A59" i="1"/>
  <c r="B59" i="1"/>
  <c r="C59" i="1"/>
  <c r="D59" i="1"/>
  <c r="E59" i="1"/>
  <c r="F59" i="1"/>
  <c r="G59" i="1"/>
  <c r="A60" i="1"/>
  <c r="B60" i="1"/>
  <c r="C60" i="1"/>
  <c r="D60" i="1"/>
  <c r="E60" i="1"/>
  <c r="F60" i="1"/>
  <c r="G60" i="1"/>
  <c r="A61" i="1"/>
  <c r="B61" i="1"/>
  <c r="C61" i="1"/>
  <c r="D61" i="1"/>
  <c r="E61" i="1"/>
  <c r="F61" i="1"/>
  <c r="G61" i="1"/>
  <c r="A62" i="1"/>
  <c r="B62" i="1"/>
  <c r="C62" i="1"/>
  <c r="D62" i="1"/>
  <c r="E62" i="1"/>
  <c r="F62" i="1"/>
  <c r="G62" i="1"/>
  <c r="A63" i="1"/>
  <c r="B63" i="1"/>
  <c r="C63" i="1"/>
  <c r="D63" i="1"/>
  <c r="E63" i="1"/>
  <c r="F63" i="1"/>
  <c r="G63" i="1"/>
  <c r="A64" i="1"/>
  <c r="B64" i="1"/>
  <c r="C64" i="1"/>
  <c r="D64" i="1"/>
  <c r="E64" i="1"/>
  <c r="F64" i="1"/>
  <c r="G64" i="1"/>
  <c r="A65" i="1"/>
  <c r="B65" i="1"/>
  <c r="C65" i="1"/>
  <c r="D65" i="1"/>
  <c r="E65" i="1"/>
  <c r="F65" i="1"/>
  <c r="G65" i="1"/>
  <c r="A66" i="1"/>
  <c r="B66" i="1"/>
  <c r="C66" i="1"/>
  <c r="D66" i="1"/>
  <c r="E66" i="1"/>
  <c r="F66" i="1"/>
  <c r="G66" i="1"/>
  <c r="A67" i="1"/>
  <c r="B67" i="1"/>
  <c r="C67" i="1"/>
  <c r="D67" i="1"/>
  <c r="E67" i="1"/>
  <c r="F67" i="1"/>
  <c r="G67" i="1"/>
  <c r="A68" i="1"/>
  <c r="B68" i="1"/>
  <c r="C68" i="1"/>
  <c r="D68" i="1"/>
  <c r="E68" i="1"/>
  <c r="F68" i="1"/>
  <c r="G68" i="1"/>
  <c r="A69" i="1"/>
  <c r="B69" i="1"/>
  <c r="C69" i="1"/>
  <c r="D69" i="1"/>
  <c r="E69" i="1"/>
  <c r="F69" i="1"/>
  <c r="G69" i="1"/>
  <c r="A70" i="1"/>
  <c r="B70" i="1"/>
  <c r="C70" i="1"/>
  <c r="D70" i="1"/>
  <c r="E70" i="1"/>
  <c r="F70" i="1"/>
  <c r="G70" i="1"/>
  <c r="A71" i="1"/>
  <c r="B71" i="1"/>
  <c r="C71" i="1"/>
  <c r="D71" i="1"/>
  <c r="E71" i="1"/>
  <c r="F71" i="1"/>
  <c r="G71" i="1"/>
  <c r="A72" i="1"/>
  <c r="B72" i="1"/>
  <c r="C72" i="1"/>
  <c r="D72" i="1"/>
  <c r="E72" i="1"/>
  <c r="F72" i="1"/>
  <c r="G72" i="1"/>
  <c r="A73" i="1"/>
  <c r="B73" i="1"/>
  <c r="C73" i="1"/>
  <c r="D73" i="1"/>
  <c r="E73" i="1"/>
  <c r="F73" i="1"/>
  <c r="G73" i="1"/>
  <c r="A74" i="1"/>
  <c r="B74" i="1"/>
  <c r="C74" i="1"/>
  <c r="D74" i="1"/>
  <c r="E74" i="1"/>
  <c r="F74" i="1"/>
  <c r="G74" i="1"/>
  <c r="A75" i="1"/>
  <c r="B75" i="1"/>
  <c r="C75" i="1"/>
  <c r="D75" i="1"/>
  <c r="E75" i="1"/>
  <c r="F75" i="1"/>
  <c r="G75" i="1"/>
  <c r="A76" i="1"/>
  <c r="B76" i="1"/>
  <c r="C76" i="1"/>
  <c r="D76" i="1"/>
  <c r="E76" i="1"/>
  <c r="F76" i="1"/>
  <c r="G76" i="1"/>
  <c r="A77" i="1"/>
  <c r="B77" i="1"/>
  <c r="C77" i="1"/>
  <c r="D77" i="1"/>
  <c r="E77" i="1"/>
  <c r="F77" i="1"/>
  <c r="G77" i="1"/>
  <c r="A78" i="1"/>
  <c r="B78" i="1"/>
  <c r="C78" i="1"/>
  <c r="D78" i="1"/>
  <c r="E78" i="1"/>
  <c r="F78" i="1"/>
  <c r="G78" i="1"/>
  <c r="A79" i="1"/>
  <c r="B79" i="1"/>
  <c r="C79" i="1"/>
  <c r="D79" i="1"/>
  <c r="E79" i="1"/>
  <c r="F79" i="1"/>
  <c r="G79" i="1"/>
  <c r="A80" i="1"/>
  <c r="B80" i="1"/>
  <c r="C80" i="1"/>
  <c r="D80" i="1"/>
  <c r="E80" i="1"/>
  <c r="F80" i="1"/>
  <c r="G80" i="1"/>
  <c r="A81" i="1"/>
  <c r="B81" i="1"/>
  <c r="C81" i="1"/>
  <c r="D81" i="1"/>
  <c r="E81" i="1"/>
  <c r="F81" i="1"/>
  <c r="G81" i="1"/>
  <c r="A82" i="1"/>
  <c r="B82" i="1"/>
  <c r="C82" i="1"/>
  <c r="D82" i="1"/>
  <c r="E82" i="1"/>
  <c r="F82" i="1"/>
  <c r="G82" i="1"/>
  <c r="A83" i="1"/>
  <c r="B83" i="1"/>
  <c r="C83" i="1"/>
  <c r="D83" i="1"/>
  <c r="E83" i="1"/>
  <c r="F83" i="1"/>
  <c r="G83" i="1"/>
  <c r="A84" i="1"/>
  <c r="B84" i="1"/>
  <c r="C84" i="1"/>
  <c r="D84" i="1"/>
  <c r="E84" i="1"/>
  <c r="F84" i="1"/>
  <c r="G84" i="1"/>
  <c r="A85" i="1"/>
  <c r="B85" i="1"/>
  <c r="C85" i="1"/>
  <c r="D85" i="1"/>
  <c r="E85" i="1"/>
  <c r="F85" i="1"/>
  <c r="G85" i="1"/>
  <c r="A86" i="1"/>
  <c r="B86" i="1"/>
  <c r="C86" i="1"/>
  <c r="D86" i="1"/>
  <c r="E86" i="1"/>
  <c r="F86" i="1"/>
  <c r="G86" i="1"/>
  <c r="A87" i="1"/>
  <c r="B87" i="1"/>
  <c r="C87" i="1"/>
  <c r="D87" i="1"/>
  <c r="E87" i="1"/>
  <c r="F87" i="1"/>
  <c r="G87" i="1"/>
  <c r="A88" i="1"/>
  <c r="B88" i="1"/>
  <c r="C88" i="1"/>
  <c r="D88" i="1"/>
  <c r="E88" i="1"/>
  <c r="F88" i="1"/>
  <c r="G88" i="1"/>
  <c r="A89" i="1"/>
  <c r="B89" i="1"/>
  <c r="C89" i="1"/>
  <c r="D89" i="1"/>
  <c r="E89" i="1"/>
  <c r="F89" i="1"/>
  <c r="G89" i="1"/>
  <c r="A90" i="1"/>
  <c r="B90" i="1"/>
  <c r="C90" i="1"/>
  <c r="D90" i="1"/>
  <c r="E90" i="1"/>
  <c r="F90" i="1"/>
  <c r="G90" i="1"/>
  <c r="A91" i="1"/>
  <c r="B91" i="1"/>
  <c r="C91" i="1"/>
  <c r="D91" i="1"/>
  <c r="E91" i="1"/>
  <c r="F91" i="1"/>
  <c r="G91" i="1"/>
  <c r="A92" i="1"/>
  <c r="B92" i="1"/>
  <c r="C92" i="1"/>
  <c r="D92" i="1"/>
  <c r="E92" i="1"/>
  <c r="F92" i="1"/>
  <c r="G92" i="1"/>
  <c r="A93" i="1"/>
  <c r="B93" i="1"/>
  <c r="C93" i="1"/>
  <c r="D93" i="1"/>
  <c r="E93" i="1"/>
  <c r="F93" i="1"/>
  <c r="G93" i="1"/>
  <c r="A94" i="1"/>
  <c r="B94" i="1"/>
  <c r="C94" i="1"/>
  <c r="D94" i="1"/>
  <c r="E94" i="1"/>
  <c r="F94" i="1"/>
  <c r="G94" i="1"/>
  <c r="A95" i="1"/>
  <c r="B95" i="1"/>
  <c r="C95" i="1"/>
  <c r="D95" i="1"/>
  <c r="E95" i="1"/>
  <c r="F95" i="1"/>
  <c r="G95" i="1"/>
  <c r="A96" i="1"/>
  <c r="B96" i="1"/>
  <c r="C96" i="1"/>
  <c r="D96" i="1"/>
  <c r="E96" i="1"/>
  <c r="F96" i="1"/>
  <c r="G96" i="1"/>
  <c r="A97" i="1"/>
  <c r="B97" i="1"/>
  <c r="C97" i="1"/>
  <c r="D97" i="1"/>
  <c r="E97" i="1"/>
  <c r="F97" i="1"/>
  <c r="G97" i="1"/>
  <c r="A98" i="1"/>
  <c r="B98" i="1"/>
  <c r="C98" i="1"/>
  <c r="D98" i="1"/>
  <c r="E98" i="1"/>
  <c r="F98" i="1"/>
  <c r="G98" i="1"/>
  <c r="A99" i="1"/>
  <c r="B99" i="1"/>
  <c r="C99" i="1"/>
  <c r="D99" i="1"/>
  <c r="E99" i="1"/>
  <c r="F99" i="1"/>
  <c r="G99" i="1"/>
  <c r="A100" i="1"/>
  <c r="B100" i="1"/>
  <c r="C100" i="1"/>
  <c r="D100" i="1"/>
  <c r="E100" i="1"/>
  <c r="F100" i="1"/>
  <c r="G100" i="1"/>
  <c r="A101" i="1"/>
  <c r="B101" i="1"/>
  <c r="C101" i="1"/>
  <c r="D101" i="1"/>
  <c r="E101" i="1"/>
  <c r="F101" i="1"/>
  <c r="G101" i="1"/>
  <c r="A102" i="1"/>
  <c r="B102" i="1"/>
  <c r="C102" i="1"/>
  <c r="D102" i="1"/>
  <c r="E102" i="1"/>
  <c r="F102" i="1"/>
  <c r="G102" i="1"/>
  <c r="A103" i="1"/>
  <c r="B103" i="1"/>
  <c r="C103" i="1"/>
  <c r="D103" i="1"/>
  <c r="E103" i="1"/>
  <c r="F103" i="1"/>
  <c r="G103" i="1"/>
  <c r="A104" i="1"/>
  <c r="B104" i="1"/>
  <c r="C104" i="1"/>
  <c r="D104" i="1"/>
  <c r="E104" i="1"/>
  <c r="F104" i="1"/>
  <c r="G104" i="1"/>
  <c r="A105" i="1"/>
  <c r="B105" i="1"/>
  <c r="C105" i="1"/>
  <c r="D105" i="1"/>
  <c r="E105" i="1"/>
  <c r="F105" i="1"/>
  <c r="G105" i="1"/>
  <c r="A106" i="1"/>
  <c r="B106" i="1"/>
  <c r="C106" i="1"/>
  <c r="D106" i="1"/>
  <c r="E106" i="1"/>
  <c r="F106" i="1"/>
  <c r="G106" i="1"/>
  <c r="A107" i="1"/>
  <c r="B107" i="1"/>
  <c r="C107" i="1"/>
  <c r="D107" i="1"/>
  <c r="E107" i="1"/>
  <c r="F107" i="1"/>
  <c r="G107" i="1"/>
  <c r="A108" i="1"/>
  <c r="B108" i="1"/>
  <c r="C108" i="1"/>
  <c r="D108" i="1"/>
  <c r="E108" i="1"/>
  <c r="F108" i="1"/>
  <c r="G108" i="1"/>
  <c r="A109" i="1"/>
  <c r="B109" i="1"/>
  <c r="C109" i="1"/>
  <c r="D109" i="1"/>
  <c r="E109" i="1"/>
  <c r="F109" i="1"/>
  <c r="G109" i="1"/>
  <c r="A110" i="1"/>
  <c r="B110" i="1"/>
  <c r="C110" i="1"/>
  <c r="D110" i="1"/>
  <c r="E110" i="1"/>
  <c r="F110" i="1"/>
  <c r="G110" i="1"/>
  <c r="A111" i="1"/>
  <c r="B111" i="1"/>
  <c r="C111" i="1"/>
  <c r="D111" i="1"/>
  <c r="E111" i="1"/>
  <c r="F111" i="1"/>
  <c r="G111" i="1"/>
  <c r="A112" i="1"/>
  <c r="B112" i="1"/>
  <c r="C112" i="1"/>
  <c r="D112" i="1"/>
  <c r="E112" i="1"/>
  <c r="F112" i="1"/>
  <c r="G112" i="1"/>
  <c r="A113" i="1"/>
  <c r="B113" i="1"/>
  <c r="C113" i="1"/>
  <c r="D113" i="1"/>
  <c r="E113" i="1"/>
  <c r="F113" i="1"/>
  <c r="G113" i="1"/>
  <c r="A114" i="1"/>
  <c r="B114" i="1"/>
  <c r="C114" i="1"/>
  <c r="D114" i="1"/>
  <c r="E114" i="1"/>
  <c r="F114" i="1"/>
  <c r="G114" i="1"/>
  <c r="A115" i="1"/>
  <c r="B115" i="1"/>
  <c r="C115" i="1"/>
  <c r="D115" i="1"/>
  <c r="E115" i="1"/>
  <c r="F115" i="1"/>
  <c r="G115" i="1"/>
  <c r="A116" i="1"/>
  <c r="B116" i="1"/>
  <c r="C116" i="1"/>
  <c r="D116" i="1"/>
  <c r="E116" i="1"/>
  <c r="F116" i="1"/>
  <c r="G116" i="1"/>
  <c r="A117" i="1"/>
  <c r="B117" i="1"/>
  <c r="C117" i="1"/>
  <c r="D117" i="1"/>
  <c r="E117" i="1"/>
  <c r="F117" i="1"/>
  <c r="G117" i="1"/>
  <c r="A118" i="1"/>
  <c r="B118" i="1"/>
  <c r="C118" i="1"/>
  <c r="D118" i="1"/>
  <c r="E118" i="1"/>
  <c r="F118" i="1"/>
  <c r="G118" i="1"/>
  <c r="A119" i="1"/>
  <c r="B119" i="1"/>
  <c r="C119" i="1"/>
  <c r="D119" i="1"/>
  <c r="E119" i="1"/>
  <c r="F119" i="1"/>
  <c r="G119" i="1"/>
  <c r="A120" i="1"/>
  <c r="B120" i="1"/>
  <c r="C120" i="1"/>
  <c r="D120" i="1"/>
  <c r="E120" i="1"/>
  <c r="F120" i="1"/>
  <c r="G120" i="1"/>
  <c r="A121" i="1"/>
  <c r="B121" i="1"/>
  <c r="C121" i="1"/>
  <c r="D121" i="1"/>
  <c r="E121" i="1"/>
  <c r="F121" i="1"/>
  <c r="G121" i="1"/>
  <c r="A122" i="1"/>
  <c r="B122" i="1"/>
  <c r="C122" i="1"/>
  <c r="D122" i="1"/>
  <c r="E122" i="1"/>
  <c r="F122" i="1"/>
  <c r="G122" i="1"/>
  <c r="A123" i="1"/>
  <c r="B123" i="1"/>
  <c r="C123" i="1"/>
  <c r="D123" i="1"/>
  <c r="E123" i="1"/>
  <c r="F123" i="1"/>
  <c r="G123" i="1"/>
  <c r="A124" i="1"/>
  <c r="B124" i="1"/>
  <c r="C124" i="1"/>
  <c r="D124" i="1"/>
  <c r="E124" i="1"/>
  <c r="F124" i="1"/>
  <c r="G124" i="1"/>
  <c r="A125" i="1"/>
  <c r="B125" i="1"/>
  <c r="C125" i="1"/>
  <c r="D125" i="1"/>
  <c r="E125" i="1"/>
  <c r="F125" i="1"/>
  <c r="G125" i="1"/>
  <c r="A126" i="1"/>
  <c r="B126" i="1"/>
  <c r="C126" i="1"/>
  <c r="D126" i="1"/>
  <c r="E126" i="1"/>
  <c r="F126" i="1"/>
  <c r="G126" i="1"/>
  <c r="A127" i="1"/>
  <c r="B127" i="1"/>
  <c r="C127" i="1"/>
  <c r="D127" i="1"/>
  <c r="E127" i="1"/>
  <c r="F127" i="1"/>
  <c r="G127" i="1"/>
  <c r="A128" i="1"/>
  <c r="B128" i="1"/>
  <c r="C128" i="1"/>
  <c r="D128" i="1"/>
  <c r="E128" i="1"/>
  <c r="F128" i="1"/>
  <c r="G128" i="1"/>
  <c r="A129" i="1"/>
  <c r="B129" i="1"/>
  <c r="C129" i="1"/>
  <c r="D129" i="1"/>
  <c r="E129" i="1"/>
  <c r="F129" i="1"/>
  <c r="G129" i="1"/>
  <c r="A130" i="1"/>
  <c r="B130" i="1"/>
  <c r="C130" i="1"/>
  <c r="D130" i="1"/>
  <c r="E130" i="1"/>
  <c r="F130" i="1"/>
  <c r="G130" i="1"/>
  <c r="A131" i="1"/>
  <c r="B131" i="1"/>
  <c r="C131" i="1"/>
  <c r="D131" i="1"/>
  <c r="E131" i="1"/>
  <c r="F131" i="1"/>
  <c r="G131" i="1"/>
  <c r="A132" i="1"/>
  <c r="B132" i="1"/>
  <c r="C132" i="1"/>
  <c r="D132" i="1"/>
  <c r="E132" i="1"/>
  <c r="F132" i="1"/>
  <c r="G132" i="1"/>
  <c r="A133" i="1"/>
  <c r="B133" i="1"/>
  <c r="C133" i="1"/>
  <c r="D133" i="1"/>
  <c r="E133" i="1"/>
  <c r="F133" i="1"/>
  <c r="G133" i="1"/>
  <c r="A134" i="1"/>
  <c r="B134" i="1"/>
  <c r="C134" i="1"/>
  <c r="D134" i="1"/>
  <c r="E134" i="1"/>
  <c r="F134" i="1"/>
  <c r="G134" i="1"/>
  <c r="A135" i="1"/>
  <c r="B135" i="1"/>
  <c r="C135" i="1"/>
  <c r="D135" i="1"/>
  <c r="E135" i="1"/>
  <c r="F135" i="1"/>
  <c r="G135" i="1"/>
  <c r="A136" i="1"/>
  <c r="B136" i="1"/>
  <c r="C136" i="1"/>
  <c r="D136" i="1"/>
  <c r="E136" i="1"/>
  <c r="F136" i="1"/>
  <c r="G136" i="1"/>
  <c r="A137" i="1"/>
  <c r="B137" i="1"/>
  <c r="C137" i="1"/>
  <c r="D137" i="1"/>
  <c r="E137" i="1"/>
  <c r="F137" i="1"/>
  <c r="G137" i="1"/>
  <c r="A138" i="1"/>
  <c r="B138" i="1"/>
  <c r="C138" i="1"/>
  <c r="D138" i="1"/>
  <c r="E138" i="1"/>
  <c r="F138" i="1"/>
  <c r="G138" i="1"/>
  <c r="A139" i="1"/>
  <c r="B139" i="1"/>
  <c r="C139" i="1"/>
  <c r="D139" i="1"/>
  <c r="E139" i="1"/>
  <c r="F139" i="1"/>
  <c r="G139" i="1"/>
  <c r="A140" i="1"/>
  <c r="B140" i="1"/>
  <c r="C140" i="1"/>
  <c r="D140" i="1"/>
  <c r="E140" i="1"/>
  <c r="F140" i="1"/>
  <c r="G140" i="1"/>
  <c r="A141" i="1"/>
  <c r="B141" i="1"/>
  <c r="C141" i="1"/>
  <c r="D141" i="1"/>
  <c r="E141" i="1"/>
  <c r="F141" i="1"/>
  <c r="G141" i="1"/>
  <c r="A142" i="1"/>
  <c r="B142" i="1"/>
  <c r="C142" i="1"/>
  <c r="D142" i="1"/>
  <c r="E142" i="1"/>
  <c r="F142" i="1"/>
  <c r="G142" i="1"/>
  <c r="A143" i="1"/>
  <c r="B143" i="1"/>
  <c r="C143" i="1"/>
  <c r="D143" i="1"/>
  <c r="E143" i="1"/>
  <c r="F143" i="1"/>
  <c r="G143" i="1"/>
  <c r="A144" i="1"/>
  <c r="B144" i="1"/>
  <c r="C144" i="1"/>
  <c r="D144" i="1"/>
  <c r="E144" i="1"/>
  <c r="F144" i="1"/>
  <c r="G144" i="1"/>
  <c r="A145" i="1"/>
  <c r="B145" i="1"/>
  <c r="C145" i="1"/>
  <c r="D145" i="1"/>
  <c r="E145" i="1"/>
  <c r="F145" i="1"/>
  <c r="G145" i="1"/>
  <c r="A146" i="1"/>
  <c r="B146" i="1"/>
  <c r="C146" i="1"/>
  <c r="D146" i="1"/>
  <c r="E146" i="1"/>
  <c r="F146" i="1"/>
  <c r="G146" i="1"/>
  <c r="A147" i="1"/>
  <c r="B147" i="1"/>
  <c r="C147" i="1"/>
  <c r="D147" i="1"/>
  <c r="E147" i="1"/>
  <c r="F147" i="1"/>
  <c r="G147" i="1"/>
  <c r="A148" i="1"/>
  <c r="B148" i="1"/>
  <c r="C148" i="1"/>
  <c r="D148" i="1"/>
  <c r="E148" i="1"/>
  <c r="F148" i="1"/>
  <c r="G148" i="1"/>
  <c r="A149" i="1"/>
  <c r="B149" i="1"/>
  <c r="C149" i="1"/>
  <c r="D149" i="1"/>
  <c r="E149" i="1"/>
  <c r="F149" i="1"/>
  <c r="G149" i="1"/>
  <c r="A150" i="1"/>
  <c r="B150" i="1"/>
  <c r="C150" i="1"/>
  <c r="D150" i="1"/>
  <c r="E150" i="1"/>
  <c r="F150" i="1"/>
  <c r="G150" i="1"/>
  <c r="A151" i="1"/>
  <c r="B151" i="1"/>
  <c r="C151" i="1"/>
  <c r="D151" i="1"/>
  <c r="E151" i="1"/>
  <c r="F151" i="1"/>
  <c r="G151" i="1"/>
  <c r="A152" i="1"/>
  <c r="B152" i="1"/>
  <c r="C152" i="1"/>
  <c r="D152" i="1"/>
  <c r="E152" i="1"/>
  <c r="F152" i="1"/>
  <c r="G152" i="1"/>
  <c r="A153" i="1"/>
  <c r="B153" i="1"/>
  <c r="C153" i="1"/>
  <c r="D153" i="1"/>
  <c r="E153" i="1"/>
  <c r="F153" i="1"/>
  <c r="G153" i="1"/>
  <c r="A154" i="1"/>
  <c r="B154" i="1"/>
  <c r="C154" i="1"/>
  <c r="D154" i="1"/>
  <c r="E154" i="1"/>
  <c r="F154" i="1"/>
  <c r="G154" i="1"/>
  <c r="A155" i="1"/>
  <c r="B155" i="1"/>
  <c r="C155" i="1"/>
  <c r="D155" i="1"/>
  <c r="E155" i="1"/>
  <c r="F155" i="1"/>
  <c r="G155" i="1"/>
  <c r="A156" i="1"/>
  <c r="B156" i="1"/>
  <c r="C156" i="1"/>
  <c r="D156" i="1"/>
  <c r="E156" i="1"/>
  <c r="F156" i="1"/>
  <c r="G156" i="1"/>
  <c r="A157" i="1"/>
  <c r="B157" i="1"/>
  <c r="C157" i="1"/>
  <c r="D157" i="1"/>
  <c r="E157" i="1"/>
  <c r="F157" i="1"/>
  <c r="G157" i="1"/>
  <c r="A158" i="1"/>
  <c r="B158" i="1"/>
  <c r="C158" i="1"/>
  <c r="D158" i="1"/>
  <c r="E158" i="1"/>
  <c r="F158" i="1"/>
  <c r="G158" i="1"/>
  <c r="A159" i="1"/>
  <c r="B159" i="1"/>
  <c r="C159" i="1"/>
  <c r="D159" i="1"/>
  <c r="E159" i="1"/>
  <c r="F159" i="1"/>
  <c r="G159" i="1"/>
  <c r="A160" i="1"/>
  <c r="B160" i="1"/>
  <c r="C160" i="1"/>
  <c r="D160" i="1"/>
  <c r="E160" i="1"/>
  <c r="F160" i="1"/>
  <c r="G160" i="1"/>
  <c r="A161" i="1"/>
  <c r="B161" i="1"/>
  <c r="C161" i="1"/>
  <c r="D161" i="1"/>
  <c r="E161" i="1"/>
  <c r="F161" i="1"/>
  <c r="G161" i="1"/>
  <c r="A162" i="1"/>
  <c r="B162" i="1"/>
  <c r="C162" i="1"/>
  <c r="D162" i="1"/>
  <c r="E162" i="1"/>
  <c r="F162" i="1"/>
  <c r="G162" i="1"/>
  <c r="A163" i="1"/>
  <c r="B163" i="1"/>
  <c r="C163" i="1"/>
  <c r="D163" i="1"/>
  <c r="E163" i="1"/>
  <c r="F163" i="1"/>
  <c r="G163" i="1"/>
  <c r="A164" i="1"/>
  <c r="B164" i="1"/>
  <c r="C164" i="1"/>
  <c r="D164" i="1"/>
  <c r="E164" i="1"/>
  <c r="F164" i="1"/>
  <c r="G164" i="1"/>
  <c r="A165" i="1"/>
  <c r="B165" i="1"/>
  <c r="C165" i="1"/>
  <c r="D165" i="1"/>
  <c r="E165" i="1"/>
  <c r="F165" i="1"/>
  <c r="G165" i="1"/>
  <c r="A166" i="1"/>
  <c r="B166" i="1"/>
  <c r="C166" i="1"/>
  <c r="D166" i="1"/>
  <c r="E166" i="1"/>
  <c r="F166" i="1"/>
  <c r="G166" i="1"/>
  <c r="A167" i="1"/>
  <c r="B167" i="1"/>
  <c r="C167" i="1"/>
  <c r="D167" i="1"/>
  <c r="E167" i="1"/>
  <c r="F167" i="1"/>
  <c r="G167" i="1"/>
  <c r="A168" i="1"/>
  <c r="B168" i="1"/>
  <c r="C168" i="1"/>
  <c r="D168" i="1"/>
  <c r="E168" i="1"/>
  <c r="F168" i="1"/>
  <c r="G168" i="1"/>
  <c r="A169" i="1"/>
  <c r="B169" i="1"/>
  <c r="C169" i="1"/>
  <c r="D169" i="1"/>
  <c r="E169" i="1"/>
  <c r="F169" i="1"/>
  <c r="G169" i="1"/>
  <c r="A170" i="1"/>
  <c r="B170" i="1"/>
  <c r="C170" i="1"/>
  <c r="D170" i="1"/>
  <c r="E170" i="1"/>
  <c r="F170" i="1"/>
  <c r="G170" i="1"/>
  <c r="A171" i="1"/>
  <c r="B171" i="1"/>
  <c r="C171" i="1"/>
  <c r="D171" i="1"/>
  <c r="E171" i="1"/>
  <c r="F171" i="1"/>
  <c r="G171" i="1"/>
  <c r="A172" i="1"/>
  <c r="B172" i="1"/>
  <c r="C172" i="1"/>
  <c r="D172" i="1"/>
  <c r="E172" i="1"/>
  <c r="F172" i="1"/>
  <c r="G172" i="1"/>
  <c r="A173" i="1"/>
  <c r="B173" i="1"/>
  <c r="C173" i="1"/>
  <c r="D173" i="1"/>
  <c r="E173" i="1"/>
  <c r="F173" i="1"/>
  <c r="G173" i="1"/>
  <c r="A174" i="1"/>
  <c r="B174" i="1"/>
  <c r="C174" i="1"/>
  <c r="D174" i="1"/>
  <c r="E174" i="1"/>
  <c r="F174" i="1"/>
  <c r="G174" i="1"/>
  <c r="A175" i="1"/>
  <c r="B175" i="1"/>
  <c r="C175" i="1"/>
  <c r="D175" i="1"/>
  <c r="E175" i="1"/>
  <c r="F175" i="1"/>
  <c r="G175" i="1"/>
  <c r="A176" i="1"/>
  <c r="B176" i="1"/>
  <c r="C176" i="1"/>
  <c r="D176" i="1"/>
  <c r="E176" i="1"/>
  <c r="F176" i="1"/>
  <c r="G176" i="1"/>
  <c r="A177" i="1"/>
  <c r="B177" i="1"/>
  <c r="C177" i="1"/>
  <c r="D177" i="1"/>
  <c r="E177" i="1"/>
  <c r="F177" i="1"/>
  <c r="G177" i="1"/>
  <c r="A178" i="1"/>
  <c r="B178" i="1"/>
  <c r="C178" i="1"/>
  <c r="D178" i="1"/>
  <c r="E178" i="1"/>
  <c r="F178" i="1"/>
  <c r="G178" i="1"/>
  <c r="A179" i="1"/>
  <c r="B179" i="1"/>
  <c r="C179" i="1"/>
  <c r="D179" i="1"/>
  <c r="E179" i="1"/>
  <c r="F179" i="1"/>
  <c r="G179" i="1"/>
  <c r="A180" i="1"/>
  <c r="B180" i="1"/>
  <c r="C180" i="1"/>
  <c r="D180" i="1"/>
  <c r="E180" i="1"/>
  <c r="F180" i="1"/>
  <c r="G180" i="1"/>
  <c r="A181" i="1"/>
  <c r="B181" i="1"/>
  <c r="C181" i="1"/>
  <c r="D181" i="1"/>
  <c r="E181" i="1"/>
  <c r="F181" i="1"/>
  <c r="G181" i="1"/>
  <c r="A182" i="1"/>
  <c r="B182" i="1"/>
  <c r="C182" i="1"/>
  <c r="D182" i="1"/>
  <c r="E182" i="1"/>
  <c r="F182" i="1"/>
  <c r="G182" i="1"/>
  <c r="A183" i="1"/>
  <c r="B183" i="1"/>
  <c r="C183" i="1"/>
  <c r="D183" i="1"/>
  <c r="E183" i="1"/>
  <c r="F183" i="1"/>
  <c r="G183" i="1"/>
  <c r="A184" i="1"/>
  <c r="B184" i="1"/>
  <c r="C184" i="1"/>
  <c r="D184" i="1"/>
  <c r="E184" i="1"/>
  <c r="F184" i="1"/>
  <c r="G184" i="1"/>
  <c r="A185" i="1"/>
  <c r="B185" i="1"/>
  <c r="C185" i="1"/>
  <c r="D185" i="1"/>
  <c r="E185" i="1"/>
  <c r="F185" i="1"/>
  <c r="G185" i="1"/>
  <c r="A186" i="1"/>
  <c r="B186" i="1"/>
  <c r="C186" i="1"/>
  <c r="D186" i="1"/>
  <c r="E186" i="1"/>
  <c r="F186" i="1"/>
  <c r="G186" i="1"/>
  <c r="A187" i="1"/>
  <c r="B187" i="1"/>
  <c r="C187" i="1"/>
  <c r="D187" i="1"/>
  <c r="E187" i="1"/>
  <c r="F187" i="1"/>
  <c r="G187" i="1"/>
  <c r="A188" i="1"/>
  <c r="B188" i="1"/>
  <c r="C188" i="1"/>
  <c r="D188" i="1"/>
  <c r="E188" i="1"/>
  <c r="F188" i="1"/>
  <c r="G188" i="1"/>
  <c r="A189" i="1"/>
  <c r="B189" i="1"/>
  <c r="C189" i="1"/>
  <c r="D189" i="1"/>
  <c r="E189" i="1"/>
  <c r="F189" i="1"/>
  <c r="G189" i="1"/>
  <c r="A190" i="1"/>
  <c r="B190" i="1"/>
  <c r="C190" i="1"/>
  <c r="D190" i="1"/>
  <c r="E190" i="1"/>
  <c r="F190" i="1"/>
  <c r="G190" i="1"/>
  <c r="A191" i="1"/>
  <c r="B191" i="1"/>
  <c r="C191" i="1"/>
  <c r="D191" i="1"/>
  <c r="E191" i="1"/>
  <c r="F191" i="1"/>
  <c r="G191" i="1"/>
  <c r="A192" i="1"/>
  <c r="B192" i="1"/>
  <c r="C192" i="1"/>
  <c r="D192" i="1"/>
  <c r="E192" i="1"/>
  <c r="F192" i="1"/>
  <c r="G192" i="1"/>
  <c r="A193" i="1"/>
  <c r="B193" i="1"/>
  <c r="C193" i="1"/>
  <c r="D193" i="1"/>
  <c r="E193" i="1"/>
  <c r="F193" i="1"/>
  <c r="G193" i="1"/>
  <c r="A194" i="1"/>
  <c r="B194" i="1"/>
  <c r="C194" i="1"/>
  <c r="D194" i="1"/>
  <c r="E194" i="1"/>
  <c r="F194" i="1"/>
  <c r="G194" i="1"/>
  <c r="A195" i="1"/>
  <c r="B195" i="1"/>
  <c r="C195" i="1"/>
  <c r="D195" i="1"/>
  <c r="E195" i="1"/>
  <c r="F195" i="1"/>
  <c r="G195" i="1"/>
  <c r="A196" i="1"/>
  <c r="B196" i="1"/>
  <c r="C196" i="1"/>
  <c r="D196" i="1"/>
  <c r="E196" i="1"/>
  <c r="F196" i="1"/>
  <c r="G196" i="1"/>
  <c r="A197" i="1"/>
  <c r="B197" i="1"/>
  <c r="C197" i="1"/>
  <c r="D197" i="1"/>
  <c r="E197" i="1"/>
  <c r="F197" i="1"/>
  <c r="G197" i="1"/>
  <c r="A198" i="1"/>
  <c r="B198" i="1"/>
  <c r="C198" i="1"/>
  <c r="D198" i="1"/>
  <c r="E198" i="1"/>
  <c r="F198" i="1"/>
  <c r="G198" i="1"/>
  <c r="A199" i="1"/>
  <c r="B199" i="1"/>
  <c r="C199" i="1"/>
  <c r="D199" i="1"/>
  <c r="E199" i="1"/>
  <c r="F199" i="1"/>
  <c r="G199" i="1"/>
  <c r="A200" i="1"/>
  <c r="B200" i="1"/>
  <c r="C200" i="1"/>
  <c r="D200" i="1"/>
  <c r="E200" i="1"/>
  <c r="F200" i="1"/>
  <c r="G200" i="1"/>
  <c r="A201" i="1"/>
  <c r="B201" i="1"/>
  <c r="C201" i="1"/>
  <c r="D201" i="1"/>
  <c r="E201" i="1"/>
  <c r="F201" i="1"/>
  <c r="G201" i="1"/>
  <c r="A202" i="1"/>
  <c r="B202" i="1"/>
  <c r="C202" i="1"/>
  <c r="D202" i="1"/>
  <c r="E202" i="1"/>
  <c r="F202" i="1"/>
  <c r="G202" i="1"/>
  <c r="A203" i="1"/>
  <c r="B203" i="1"/>
  <c r="C203" i="1"/>
  <c r="D203" i="1"/>
  <c r="E203" i="1"/>
  <c r="F203" i="1"/>
  <c r="G203" i="1"/>
  <c r="A204" i="1"/>
  <c r="B204" i="1"/>
  <c r="C204" i="1"/>
  <c r="D204" i="1"/>
  <c r="E204" i="1"/>
  <c r="F204" i="1"/>
  <c r="G204" i="1"/>
  <c r="A205" i="1"/>
  <c r="B205" i="1"/>
  <c r="C205" i="1"/>
  <c r="D205" i="1"/>
  <c r="E205" i="1"/>
  <c r="F205" i="1"/>
  <c r="G205" i="1"/>
  <c r="A206" i="1"/>
  <c r="B206" i="1"/>
  <c r="C206" i="1"/>
  <c r="D206" i="1"/>
  <c r="E206" i="1"/>
  <c r="F206" i="1"/>
  <c r="G206" i="1"/>
  <c r="A207" i="1"/>
  <c r="B207" i="1"/>
  <c r="C207" i="1"/>
  <c r="D207" i="1"/>
  <c r="E207" i="1"/>
  <c r="F207" i="1"/>
  <c r="G207" i="1"/>
  <c r="A208" i="1"/>
  <c r="B208" i="1"/>
  <c r="C208" i="1"/>
  <c r="D208" i="1"/>
  <c r="E208" i="1"/>
  <c r="F208" i="1"/>
  <c r="G208" i="1"/>
  <c r="A209" i="1"/>
  <c r="B209" i="1"/>
  <c r="C209" i="1"/>
  <c r="D209" i="1"/>
  <c r="E209" i="1"/>
  <c r="F209" i="1"/>
  <c r="G209" i="1"/>
  <c r="A210" i="1"/>
  <c r="B210" i="1"/>
  <c r="C210" i="1"/>
  <c r="D210" i="1"/>
  <c r="E210" i="1"/>
  <c r="F210" i="1"/>
  <c r="G210" i="1"/>
  <c r="A211" i="1"/>
  <c r="B211" i="1"/>
  <c r="C211" i="1"/>
  <c r="D211" i="1"/>
  <c r="E211" i="1"/>
  <c r="F211" i="1"/>
  <c r="G211" i="1"/>
  <c r="A212" i="1"/>
  <c r="B212" i="1"/>
  <c r="C212" i="1"/>
  <c r="D212" i="1"/>
  <c r="E212" i="1"/>
  <c r="F212" i="1"/>
  <c r="G212" i="1"/>
  <c r="A213" i="1"/>
  <c r="B213" i="1"/>
  <c r="C213" i="1"/>
  <c r="D213" i="1"/>
  <c r="E213" i="1"/>
  <c r="F213" i="1"/>
  <c r="G213" i="1"/>
  <c r="A214" i="1"/>
  <c r="B214" i="1"/>
  <c r="C214" i="1"/>
  <c r="D214" i="1"/>
  <c r="E214" i="1"/>
  <c r="F214" i="1"/>
  <c r="G214" i="1"/>
  <c r="A215" i="1"/>
  <c r="B215" i="1"/>
  <c r="C215" i="1"/>
  <c r="D215" i="1"/>
  <c r="E215" i="1"/>
  <c r="F215" i="1"/>
  <c r="G215" i="1"/>
  <c r="A216" i="1"/>
  <c r="B216" i="1"/>
  <c r="C216" i="1"/>
  <c r="D216" i="1"/>
  <c r="E216" i="1"/>
  <c r="F216" i="1"/>
  <c r="G216" i="1"/>
  <c r="A217" i="1"/>
  <c r="B217" i="1"/>
  <c r="C217" i="1"/>
  <c r="D217" i="1"/>
  <c r="E217" i="1"/>
  <c r="F217" i="1"/>
  <c r="G217" i="1"/>
  <c r="A218" i="1"/>
  <c r="B218" i="1"/>
  <c r="C218" i="1"/>
  <c r="D218" i="1"/>
  <c r="E218" i="1"/>
  <c r="F218" i="1"/>
  <c r="G218" i="1"/>
  <c r="A219" i="1"/>
  <c r="B219" i="1"/>
  <c r="C219" i="1"/>
  <c r="D219" i="1"/>
  <c r="E219" i="1"/>
  <c r="F219" i="1"/>
  <c r="G219" i="1"/>
  <c r="A220" i="1"/>
  <c r="B220" i="1"/>
  <c r="C220" i="1"/>
  <c r="D220" i="1"/>
  <c r="E220" i="1"/>
  <c r="F220" i="1"/>
  <c r="G220" i="1"/>
  <c r="A221" i="1"/>
  <c r="B221" i="1"/>
  <c r="C221" i="1"/>
  <c r="D221" i="1"/>
  <c r="E221" i="1"/>
  <c r="F221" i="1"/>
  <c r="G221" i="1"/>
  <c r="A222" i="1"/>
  <c r="B222" i="1"/>
  <c r="C222" i="1"/>
  <c r="D222" i="1"/>
  <c r="E222" i="1"/>
  <c r="F222" i="1"/>
  <c r="G222" i="1"/>
  <c r="A223" i="1"/>
  <c r="B223" i="1"/>
  <c r="C223" i="1"/>
  <c r="D223" i="1"/>
  <c r="E223" i="1"/>
  <c r="F223" i="1"/>
  <c r="G223" i="1"/>
  <c r="A224" i="1"/>
  <c r="B224" i="1"/>
  <c r="C224" i="1"/>
  <c r="D224" i="1"/>
  <c r="E224" i="1"/>
  <c r="F224" i="1"/>
  <c r="G224" i="1"/>
  <c r="A225" i="1"/>
  <c r="B225" i="1"/>
  <c r="C225" i="1"/>
  <c r="D225" i="1"/>
  <c r="E225" i="1"/>
  <c r="F225" i="1"/>
  <c r="G225" i="1"/>
  <c r="A226" i="1"/>
  <c r="B226" i="1"/>
  <c r="C226" i="1"/>
  <c r="D226" i="1"/>
  <c r="E226" i="1"/>
  <c r="F226" i="1"/>
  <c r="G226" i="1"/>
  <c r="A227" i="1"/>
  <c r="B227" i="1"/>
  <c r="C227" i="1"/>
  <c r="D227" i="1"/>
  <c r="E227" i="1"/>
  <c r="F227" i="1"/>
  <c r="G227" i="1"/>
  <c r="A228" i="1"/>
  <c r="B228" i="1"/>
  <c r="C228" i="1"/>
  <c r="D228" i="1"/>
  <c r="E228" i="1"/>
  <c r="F228" i="1"/>
  <c r="G228" i="1"/>
  <c r="A229" i="1"/>
  <c r="B229" i="1"/>
  <c r="C229" i="1"/>
  <c r="D229" i="1"/>
  <c r="E229" i="1"/>
  <c r="F229" i="1"/>
  <c r="G229" i="1"/>
  <c r="A230" i="1"/>
  <c r="B230" i="1"/>
  <c r="C230" i="1"/>
  <c r="D230" i="1"/>
  <c r="E230" i="1"/>
  <c r="F230" i="1"/>
  <c r="G230" i="1"/>
  <c r="A231" i="1"/>
  <c r="B231" i="1"/>
  <c r="C231" i="1"/>
  <c r="D231" i="1"/>
  <c r="E231" i="1"/>
  <c r="F231" i="1"/>
  <c r="G231" i="1"/>
  <c r="A232" i="1"/>
  <c r="B232" i="1"/>
  <c r="C232" i="1"/>
  <c r="D232" i="1"/>
  <c r="E232" i="1"/>
  <c r="F232" i="1"/>
  <c r="G232" i="1"/>
  <c r="A233" i="1"/>
  <c r="B233" i="1"/>
  <c r="C233" i="1"/>
  <c r="D233" i="1"/>
  <c r="E233" i="1"/>
  <c r="F233" i="1"/>
  <c r="G233" i="1"/>
  <c r="A234" i="1"/>
  <c r="B234" i="1"/>
  <c r="C234" i="1"/>
  <c r="D234" i="1"/>
  <c r="E234" i="1"/>
  <c r="F234" i="1"/>
  <c r="G234" i="1"/>
  <c r="A235" i="1"/>
  <c r="B235" i="1"/>
  <c r="C235" i="1"/>
  <c r="D235" i="1"/>
  <c r="E235" i="1"/>
  <c r="F235" i="1"/>
  <c r="G235" i="1"/>
  <c r="A236" i="1"/>
  <c r="B236" i="1"/>
  <c r="C236" i="1"/>
  <c r="D236" i="1"/>
  <c r="E236" i="1"/>
  <c r="F236" i="1"/>
  <c r="G236" i="1"/>
  <c r="A237" i="1"/>
  <c r="B237" i="1"/>
  <c r="C237" i="1"/>
  <c r="D237" i="1"/>
  <c r="E237" i="1"/>
  <c r="F237" i="1"/>
  <c r="G237" i="1"/>
  <c r="A238" i="1"/>
  <c r="B238" i="1"/>
  <c r="C238" i="1"/>
  <c r="D238" i="1"/>
  <c r="E238" i="1"/>
  <c r="F238" i="1"/>
  <c r="G238" i="1"/>
  <c r="A239" i="1"/>
  <c r="B239" i="1"/>
  <c r="C239" i="1"/>
  <c r="D239" i="1"/>
  <c r="E239" i="1"/>
  <c r="F239" i="1"/>
  <c r="G239" i="1"/>
  <c r="A240" i="1"/>
  <c r="B240" i="1"/>
  <c r="C240" i="1"/>
  <c r="D240" i="1"/>
  <c r="E240" i="1"/>
  <c r="F240" i="1"/>
  <c r="G240" i="1"/>
  <c r="A241" i="1"/>
  <c r="B241" i="1"/>
  <c r="C241" i="1"/>
  <c r="D241" i="1"/>
  <c r="E241" i="1"/>
  <c r="F241" i="1"/>
  <c r="G241" i="1"/>
  <c r="A242" i="1"/>
  <c r="B242" i="1"/>
  <c r="C242" i="1"/>
  <c r="D242" i="1"/>
  <c r="E242" i="1"/>
  <c r="F242" i="1"/>
  <c r="G242" i="1"/>
  <c r="A243" i="1"/>
  <c r="B243" i="1"/>
  <c r="C243" i="1"/>
  <c r="D243" i="1"/>
  <c r="E243" i="1"/>
  <c r="F243" i="1"/>
  <c r="G243" i="1"/>
  <c r="A244" i="1"/>
  <c r="B244" i="1"/>
  <c r="C244" i="1"/>
  <c r="D244" i="1"/>
  <c r="E244" i="1"/>
  <c r="F244" i="1"/>
  <c r="G244" i="1"/>
  <c r="A245" i="1"/>
  <c r="B245" i="1"/>
  <c r="C245" i="1"/>
  <c r="D245" i="1"/>
  <c r="E245" i="1"/>
  <c r="F245" i="1"/>
  <c r="G245" i="1"/>
  <c r="A246" i="1"/>
  <c r="B246" i="1"/>
  <c r="C246" i="1"/>
  <c r="D246" i="1"/>
  <c r="E246" i="1"/>
  <c r="F246" i="1"/>
  <c r="G246" i="1"/>
  <c r="A247" i="1"/>
  <c r="B247" i="1"/>
  <c r="C247" i="1"/>
  <c r="D247" i="1"/>
  <c r="E247" i="1"/>
  <c r="F247" i="1"/>
  <c r="G247" i="1"/>
  <c r="A248" i="1"/>
  <c r="B248" i="1"/>
  <c r="C248" i="1"/>
  <c r="D248" i="1"/>
  <c r="E248" i="1"/>
  <c r="F248" i="1"/>
  <c r="G248" i="1"/>
  <c r="A249" i="1"/>
  <c r="B249" i="1"/>
  <c r="C249" i="1"/>
  <c r="D249" i="1"/>
  <c r="E249" i="1"/>
  <c r="F249" i="1"/>
  <c r="G249" i="1"/>
  <c r="A250" i="1"/>
  <c r="B250" i="1"/>
  <c r="C250" i="1"/>
  <c r="D250" i="1"/>
  <c r="E250" i="1"/>
  <c r="F250" i="1"/>
  <c r="G250" i="1"/>
  <c r="A251" i="1"/>
  <c r="B251" i="1"/>
  <c r="C251" i="1"/>
  <c r="D251" i="1"/>
  <c r="E251" i="1"/>
  <c r="F251" i="1"/>
  <c r="G251" i="1"/>
  <c r="A252" i="1"/>
  <c r="B252" i="1"/>
  <c r="C252" i="1"/>
  <c r="D252" i="1"/>
  <c r="E252" i="1"/>
  <c r="F252" i="1"/>
  <c r="G252" i="1"/>
  <c r="A253" i="1"/>
  <c r="B253" i="1"/>
  <c r="C253" i="1"/>
  <c r="D253" i="1"/>
  <c r="E253" i="1"/>
  <c r="F253" i="1"/>
  <c r="G253" i="1"/>
  <c r="A254" i="1"/>
  <c r="B254" i="1"/>
  <c r="C254" i="1"/>
  <c r="D254" i="1"/>
  <c r="E254" i="1"/>
  <c r="F254" i="1"/>
  <c r="G254" i="1"/>
  <c r="A255" i="1"/>
  <c r="B255" i="1"/>
  <c r="C255" i="1"/>
  <c r="D255" i="1"/>
  <c r="E255" i="1"/>
  <c r="F255" i="1"/>
  <c r="G255" i="1"/>
  <c r="A256" i="1"/>
  <c r="B256" i="1"/>
  <c r="C256" i="1"/>
  <c r="D256" i="1"/>
  <c r="E256" i="1"/>
  <c r="F256" i="1"/>
  <c r="G256" i="1"/>
  <c r="A257" i="1"/>
  <c r="B257" i="1"/>
  <c r="C257" i="1"/>
  <c r="D257" i="1"/>
  <c r="E257" i="1"/>
  <c r="F257" i="1"/>
  <c r="G257" i="1"/>
  <c r="A258" i="1"/>
  <c r="B258" i="1"/>
  <c r="C258" i="1"/>
  <c r="D258" i="1"/>
  <c r="E258" i="1"/>
  <c r="F258" i="1"/>
  <c r="G258" i="1"/>
  <c r="A259" i="1"/>
  <c r="B259" i="1"/>
  <c r="C259" i="1"/>
  <c r="D259" i="1"/>
  <c r="E259" i="1"/>
  <c r="F259" i="1"/>
  <c r="G259" i="1"/>
  <c r="A260" i="1"/>
  <c r="B260" i="1"/>
  <c r="C260" i="1"/>
  <c r="D260" i="1"/>
  <c r="E260" i="1"/>
  <c r="F260" i="1"/>
  <c r="G260" i="1"/>
  <c r="A261" i="1"/>
  <c r="B261" i="1"/>
  <c r="C261" i="1"/>
  <c r="D261" i="1"/>
  <c r="E261" i="1"/>
  <c r="F261" i="1"/>
  <c r="G261" i="1"/>
  <c r="A262" i="1"/>
  <c r="B262" i="1"/>
  <c r="C262" i="1"/>
  <c r="D262" i="1"/>
  <c r="E262" i="1"/>
  <c r="F262" i="1"/>
  <c r="G262" i="1"/>
  <c r="A263" i="1"/>
  <c r="B263" i="1"/>
  <c r="C263" i="1"/>
  <c r="D263" i="1"/>
  <c r="E263" i="1"/>
  <c r="F263" i="1"/>
  <c r="G263" i="1"/>
  <c r="A264" i="1"/>
  <c r="B264" i="1"/>
  <c r="C264" i="1"/>
  <c r="D264" i="1"/>
  <c r="E264" i="1"/>
  <c r="F264" i="1"/>
  <c r="G264" i="1"/>
  <c r="A265" i="1"/>
  <c r="B265" i="1"/>
  <c r="C265" i="1"/>
  <c r="D265" i="1"/>
  <c r="E265" i="1"/>
  <c r="F265" i="1"/>
  <c r="G265" i="1"/>
  <c r="A266" i="1"/>
  <c r="B266" i="1"/>
  <c r="C266" i="1"/>
  <c r="D266" i="1"/>
  <c r="E266" i="1"/>
  <c r="F266" i="1"/>
  <c r="G266" i="1"/>
  <c r="A267" i="1"/>
  <c r="B267" i="1"/>
  <c r="C267" i="1"/>
  <c r="D267" i="1"/>
  <c r="E267" i="1"/>
  <c r="F267" i="1"/>
  <c r="G267" i="1"/>
  <c r="A268" i="1"/>
  <c r="B268" i="1"/>
  <c r="C268" i="1"/>
  <c r="D268" i="1"/>
  <c r="E268" i="1"/>
  <c r="F268" i="1"/>
  <c r="G268" i="1"/>
  <c r="A269" i="1"/>
  <c r="B269" i="1"/>
  <c r="C269" i="1"/>
  <c r="D269" i="1"/>
  <c r="E269" i="1"/>
  <c r="F269" i="1"/>
  <c r="G269" i="1"/>
  <c r="A270" i="1"/>
  <c r="B270" i="1"/>
  <c r="C270" i="1"/>
  <c r="D270" i="1"/>
  <c r="E270" i="1"/>
  <c r="F270" i="1"/>
  <c r="G270" i="1"/>
  <c r="A271" i="1"/>
  <c r="B271" i="1"/>
  <c r="C271" i="1"/>
  <c r="D271" i="1"/>
  <c r="E271" i="1"/>
  <c r="F271" i="1"/>
  <c r="G271" i="1"/>
  <c r="A272" i="1"/>
  <c r="B272" i="1"/>
  <c r="C272" i="1"/>
  <c r="D272" i="1"/>
  <c r="E272" i="1"/>
  <c r="F272" i="1"/>
  <c r="G272" i="1"/>
  <c r="A273" i="1"/>
  <c r="B273" i="1"/>
  <c r="C273" i="1"/>
  <c r="D273" i="1"/>
  <c r="E273" i="1"/>
  <c r="F273" i="1"/>
  <c r="G273" i="1"/>
  <c r="A274" i="1"/>
  <c r="B274" i="1"/>
  <c r="C274" i="1"/>
  <c r="D274" i="1"/>
  <c r="E274" i="1"/>
  <c r="F274" i="1"/>
  <c r="G274" i="1"/>
  <c r="A275" i="1"/>
  <c r="B275" i="1"/>
  <c r="C275" i="1"/>
  <c r="D275" i="1"/>
  <c r="E275" i="1"/>
  <c r="F275" i="1"/>
  <c r="G275" i="1"/>
  <c r="A276" i="1"/>
  <c r="B276" i="1"/>
  <c r="C276" i="1"/>
  <c r="D276" i="1"/>
  <c r="E276" i="1"/>
  <c r="F276" i="1"/>
  <c r="G276" i="1"/>
  <c r="A277" i="1"/>
  <c r="B277" i="1"/>
  <c r="C277" i="1"/>
  <c r="D277" i="1"/>
  <c r="E277" i="1"/>
  <c r="F277" i="1"/>
  <c r="G277" i="1"/>
  <c r="A278" i="1"/>
  <c r="B278" i="1"/>
  <c r="C278" i="1"/>
  <c r="D278" i="1"/>
  <c r="E278" i="1"/>
  <c r="F278" i="1"/>
  <c r="G278" i="1"/>
  <c r="A279" i="1"/>
  <c r="B279" i="1"/>
  <c r="C279" i="1"/>
  <c r="D279" i="1"/>
  <c r="E279" i="1"/>
  <c r="F279" i="1"/>
  <c r="G279" i="1"/>
  <c r="A280" i="1"/>
  <c r="B280" i="1"/>
  <c r="C280" i="1"/>
  <c r="D280" i="1"/>
  <c r="E280" i="1"/>
  <c r="F280" i="1"/>
  <c r="G280" i="1"/>
  <c r="A281" i="1"/>
  <c r="B281" i="1"/>
  <c r="C281" i="1"/>
  <c r="D281" i="1"/>
  <c r="E281" i="1"/>
  <c r="F281" i="1"/>
  <c r="G281" i="1"/>
  <c r="A282" i="1"/>
  <c r="B282" i="1"/>
  <c r="C282" i="1"/>
  <c r="D282" i="1"/>
  <c r="E282" i="1"/>
  <c r="F282" i="1"/>
  <c r="G282" i="1"/>
  <c r="A283" i="1"/>
  <c r="B283" i="1"/>
  <c r="C283" i="1"/>
  <c r="D283" i="1"/>
  <c r="E283" i="1"/>
  <c r="F283" i="1"/>
  <c r="G283" i="1"/>
  <c r="A284" i="1"/>
  <c r="B284" i="1"/>
  <c r="C284" i="1"/>
  <c r="D284" i="1"/>
  <c r="E284" i="1"/>
  <c r="F284" i="1"/>
  <c r="G284" i="1"/>
  <c r="A285" i="1"/>
  <c r="B285" i="1"/>
  <c r="C285" i="1"/>
  <c r="D285" i="1"/>
  <c r="E285" i="1"/>
  <c r="F285" i="1"/>
  <c r="G285" i="1"/>
  <c r="A286" i="1"/>
  <c r="B286" i="1"/>
  <c r="C286" i="1"/>
  <c r="D286" i="1"/>
  <c r="E286" i="1"/>
  <c r="F286" i="1"/>
  <c r="G286" i="1"/>
  <c r="A287" i="1"/>
  <c r="B287" i="1"/>
  <c r="C287" i="1"/>
  <c r="D287" i="1"/>
  <c r="E287" i="1"/>
  <c r="F287" i="1"/>
  <c r="G287" i="1"/>
  <c r="A288" i="1"/>
  <c r="B288" i="1"/>
  <c r="C288" i="1"/>
  <c r="D288" i="1"/>
  <c r="E288" i="1"/>
  <c r="F288" i="1"/>
  <c r="G288" i="1"/>
  <c r="A289" i="1"/>
  <c r="B289" i="1"/>
  <c r="C289" i="1"/>
  <c r="D289" i="1"/>
  <c r="E289" i="1"/>
  <c r="F289" i="1"/>
  <c r="G289" i="1"/>
  <c r="A290" i="1"/>
  <c r="B290" i="1"/>
  <c r="C290" i="1"/>
  <c r="D290" i="1"/>
  <c r="E290" i="1"/>
  <c r="F290" i="1"/>
  <c r="G290" i="1"/>
  <c r="A291" i="1"/>
  <c r="B291" i="1"/>
  <c r="C291" i="1"/>
  <c r="D291" i="1"/>
  <c r="E291" i="1"/>
  <c r="F291" i="1"/>
  <c r="G291" i="1"/>
  <c r="A292" i="1"/>
  <c r="B292" i="1"/>
  <c r="C292" i="1"/>
  <c r="D292" i="1"/>
  <c r="E292" i="1"/>
  <c r="F292" i="1"/>
  <c r="G292" i="1"/>
  <c r="A293" i="1"/>
  <c r="B293" i="1"/>
  <c r="C293" i="1"/>
  <c r="D293" i="1"/>
  <c r="E293" i="1"/>
  <c r="F293" i="1"/>
  <c r="G293" i="1"/>
  <c r="A294" i="1"/>
  <c r="B294" i="1"/>
  <c r="C294" i="1"/>
  <c r="D294" i="1"/>
  <c r="E294" i="1"/>
  <c r="F294" i="1"/>
  <c r="G294" i="1"/>
  <c r="A295" i="1"/>
  <c r="B295" i="1"/>
  <c r="C295" i="1"/>
  <c r="D295" i="1"/>
  <c r="E295" i="1"/>
  <c r="F295" i="1"/>
  <c r="G295" i="1"/>
  <c r="A296" i="1"/>
  <c r="B296" i="1"/>
  <c r="C296" i="1"/>
  <c r="D296" i="1"/>
  <c r="E296" i="1"/>
  <c r="F296" i="1"/>
  <c r="G296" i="1"/>
  <c r="A297" i="1"/>
  <c r="B297" i="1"/>
  <c r="C297" i="1"/>
  <c r="D297" i="1"/>
  <c r="E297" i="1"/>
  <c r="F297" i="1"/>
  <c r="G297" i="1"/>
  <c r="A298" i="1"/>
  <c r="B298" i="1"/>
  <c r="C298" i="1"/>
  <c r="D298" i="1"/>
  <c r="E298" i="1"/>
  <c r="F298" i="1"/>
  <c r="G298" i="1"/>
  <c r="A299" i="1"/>
  <c r="B299" i="1"/>
  <c r="C299" i="1"/>
  <c r="D299" i="1"/>
  <c r="E299" i="1"/>
  <c r="F299" i="1"/>
  <c r="G299" i="1"/>
  <c r="A300" i="1"/>
  <c r="B300" i="1"/>
  <c r="C300" i="1"/>
  <c r="D300" i="1"/>
  <c r="E300" i="1"/>
  <c r="F300" i="1"/>
  <c r="G300" i="1"/>
  <c r="A301" i="1"/>
  <c r="B301" i="1"/>
  <c r="C301" i="1"/>
  <c r="D301" i="1"/>
  <c r="E301" i="1"/>
  <c r="F301" i="1"/>
  <c r="G301" i="1"/>
  <c r="A302" i="1"/>
  <c r="B302" i="1"/>
  <c r="C302" i="1"/>
  <c r="D302" i="1"/>
  <c r="E302" i="1"/>
  <c r="F302" i="1"/>
  <c r="G302" i="1"/>
  <c r="A303" i="1"/>
  <c r="B303" i="1"/>
  <c r="C303" i="1"/>
  <c r="D303" i="1"/>
  <c r="E303" i="1"/>
  <c r="F303" i="1"/>
  <c r="G303" i="1"/>
  <c r="A304" i="1"/>
  <c r="B304" i="1"/>
  <c r="C304" i="1"/>
  <c r="D304" i="1"/>
  <c r="E304" i="1"/>
  <c r="F304" i="1"/>
  <c r="G304" i="1"/>
  <c r="A305" i="1"/>
  <c r="B305" i="1"/>
  <c r="C305" i="1"/>
  <c r="D305" i="1"/>
  <c r="E305" i="1"/>
  <c r="F305" i="1"/>
  <c r="G305" i="1"/>
  <c r="A306" i="1"/>
  <c r="B306" i="1"/>
  <c r="C306" i="1"/>
  <c r="D306" i="1"/>
  <c r="E306" i="1"/>
  <c r="F306" i="1"/>
  <c r="G306" i="1"/>
  <c r="A307" i="1"/>
  <c r="B307" i="1"/>
  <c r="C307" i="1"/>
  <c r="D307" i="1"/>
  <c r="E307" i="1"/>
  <c r="F307" i="1"/>
  <c r="G307" i="1"/>
  <c r="A308" i="1"/>
  <c r="B308" i="1"/>
  <c r="C308" i="1"/>
  <c r="D308" i="1"/>
  <c r="E308" i="1"/>
  <c r="F308" i="1"/>
  <c r="G308" i="1"/>
  <c r="A309" i="1"/>
  <c r="B309" i="1"/>
  <c r="C309" i="1"/>
  <c r="D309" i="1"/>
  <c r="E309" i="1"/>
  <c r="F309" i="1"/>
  <c r="G309" i="1"/>
  <c r="A310" i="1"/>
  <c r="B310" i="1"/>
  <c r="C310" i="1"/>
  <c r="D310" i="1"/>
  <c r="E310" i="1"/>
  <c r="F310" i="1"/>
  <c r="G310" i="1"/>
  <c r="A311" i="1"/>
  <c r="B311" i="1"/>
  <c r="C311" i="1"/>
  <c r="D311" i="1"/>
  <c r="E311" i="1"/>
  <c r="F311" i="1"/>
  <c r="G311" i="1"/>
  <c r="A312" i="1"/>
  <c r="B312" i="1"/>
  <c r="C312" i="1"/>
  <c r="D312" i="1"/>
  <c r="E312" i="1"/>
  <c r="F312" i="1"/>
  <c r="G312" i="1"/>
  <c r="A313" i="1"/>
  <c r="B313" i="1"/>
  <c r="C313" i="1"/>
  <c r="D313" i="1"/>
  <c r="E313" i="1"/>
  <c r="F313" i="1"/>
  <c r="G313" i="1"/>
  <c r="A314" i="1"/>
  <c r="B314" i="1"/>
  <c r="C314" i="1"/>
  <c r="D314" i="1"/>
  <c r="E314" i="1"/>
  <c r="F314" i="1"/>
  <c r="G314" i="1"/>
  <c r="A315" i="1"/>
  <c r="B315" i="1"/>
  <c r="C315" i="1"/>
  <c r="D315" i="1"/>
  <c r="E315" i="1"/>
  <c r="F315" i="1"/>
  <c r="G315" i="1"/>
  <c r="A316" i="1"/>
  <c r="B316" i="1"/>
  <c r="C316" i="1"/>
  <c r="D316" i="1"/>
  <c r="E316" i="1"/>
  <c r="F316" i="1"/>
  <c r="G316" i="1"/>
  <c r="A317" i="1"/>
  <c r="B317" i="1"/>
  <c r="C317" i="1"/>
  <c r="D317" i="1"/>
  <c r="E317" i="1"/>
  <c r="F317" i="1"/>
  <c r="G317" i="1"/>
  <c r="A318" i="1"/>
  <c r="B318" i="1"/>
  <c r="C318" i="1"/>
  <c r="D318" i="1"/>
  <c r="E318" i="1"/>
  <c r="F318" i="1"/>
  <c r="G318" i="1"/>
  <c r="A319" i="1"/>
  <c r="B319" i="1"/>
  <c r="C319" i="1"/>
  <c r="D319" i="1"/>
  <c r="E319" i="1"/>
  <c r="F319" i="1"/>
  <c r="G319" i="1"/>
  <c r="A320" i="1"/>
  <c r="B320" i="1"/>
  <c r="C320" i="1"/>
  <c r="D320" i="1"/>
  <c r="E320" i="1"/>
  <c r="F320" i="1"/>
  <c r="G320" i="1"/>
  <c r="A321" i="1"/>
  <c r="B321" i="1"/>
  <c r="C321" i="1"/>
  <c r="D321" i="1"/>
  <c r="E321" i="1"/>
  <c r="F321" i="1"/>
  <c r="G321" i="1"/>
  <c r="A322" i="1"/>
  <c r="B322" i="1"/>
  <c r="C322" i="1"/>
  <c r="D322" i="1"/>
  <c r="E322" i="1"/>
  <c r="F322" i="1"/>
  <c r="G322" i="1"/>
  <c r="A323" i="1"/>
  <c r="B323" i="1"/>
  <c r="C323" i="1"/>
  <c r="D323" i="1"/>
  <c r="E323" i="1"/>
  <c r="F323" i="1"/>
  <c r="G323" i="1"/>
  <c r="A324" i="1"/>
  <c r="B324" i="1"/>
  <c r="C324" i="1"/>
  <c r="D324" i="1"/>
  <c r="E324" i="1"/>
  <c r="F324" i="1"/>
  <c r="G324" i="1"/>
  <c r="A325" i="1"/>
  <c r="B325" i="1"/>
  <c r="C325" i="1"/>
  <c r="D325" i="1"/>
  <c r="E325" i="1"/>
  <c r="F325" i="1"/>
  <c r="G325" i="1"/>
  <c r="A326" i="1"/>
  <c r="B326" i="1"/>
  <c r="C326" i="1"/>
  <c r="D326" i="1"/>
  <c r="E326" i="1"/>
  <c r="F326" i="1"/>
  <c r="G326" i="1"/>
  <c r="A327" i="1"/>
  <c r="B327" i="1"/>
  <c r="C327" i="1"/>
  <c r="D327" i="1"/>
  <c r="E327" i="1"/>
  <c r="F327" i="1"/>
  <c r="G327" i="1"/>
  <c r="A328" i="1"/>
  <c r="B328" i="1"/>
  <c r="C328" i="1"/>
  <c r="D328" i="1"/>
  <c r="E328" i="1"/>
  <c r="F328" i="1"/>
  <c r="G328" i="1"/>
  <c r="A329" i="1"/>
  <c r="B329" i="1"/>
  <c r="C329" i="1"/>
  <c r="D329" i="1"/>
  <c r="E329" i="1"/>
  <c r="F329" i="1"/>
  <c r="G329" i="1"/>
  <c r="A330" i="1"/>
  <c r="B330" i="1"/>
  <c r="C330" i="1"/>
  <c r="D330" i="1"/>
  <c r="E330" i="1"/>
  <c r="F330" i="1"/>
  <c r="G330" i="1"/>
  <c r="A331" i="1"/>
  <c r="B331" i="1"/>
  <c r="C331" i="1"/>
  <c r="D331" i="1"/>
  <c r="E331" i="1"/>
  <c r="F331" i="1"/>
  <c r="G331" i="1"/>
  <c r="A332" i="1"/>
  <c r="B332" i="1"/>
  <c r="C332" i="1"/>
  <c r="D332" i="1"/>
  <c r="E332" i="1"/>
  <c r="F332" i="1"/>
  <c r="G332" i="1"/>
  <c r="A333" i="1"/>
  <c r="B333" i="1"/>
  <c r="C333" i="1"/>
  <c r="D333" i="1"/>
  <c r="E333" i="1"/>
  <c r="F333" i="1"/>
  <c r="G333" i="1"/>
  <c r="A334" i="1"/>
  <c r="B334" i="1"/>
  <c r="C334" i="1"/>
  <c r="D334" i="1"/>
  <c r="E334" i="1"/>
  <c r="F334" i="1"/>
  <c r="G334" i="1"/>
  <c r="A335" i="1"/>
  <c r="B335" i="1"/>
  <c r="C335" i="1"/>
  <c r="D335" i="1"/>
  <c r="E335" i="1"/>
  <c r="F335" i="1"/>
  <c r="G335" i="1"/>
  <c r="A336" i="1"/>
  <c r="B336" i="1"/>
  <c r="C336" i="1"/>
  <c r="D336" i="1"/>
  <c r="E336" i="1"/>
  <c r="F336" i="1"/>
  <c r="G336" i="1"/>
  <c r="A337" i="1"/>
  <c r="B337" i="1"/>
  <c r="C337" i="1"/>
  <c r="D337" i="1"/>
  <c r="E337" i="1"/>
  <c r="F337" i="1"/>
  <c r="G337" i="1"/>
  <c r="A338" i="1"/>
  <c r="B338" i="1"/>
  <c r="C338" i="1"/>
  <c r="D338" i="1"/>
  <c r="E338" i="1"/>
  <c r="F338" i="1"/>
  <c r="G338" i="1"/>
  <c r="A339" i="1"/>
  <c r="B339" i="1"/>
  <c r="C339" i="1"/>
  <c r="D339" i="1"/>
  <c r="E339" i="1"/>
  <c r="F339" i="1"/>
  <c r="G339" i="1"/>
  <c r="A340" i="1"/>
  <c r="B340" i="1"/>
  <c r="C340" i="1"/>
  <c r="D340" i="1"/>
  <c r="E340" i="1"/>
  <c r="F340" i="1"/>
  <c r="G340" i="1"/>
  <c r="A341" i="1"/>
  <c r="B341" i="1"/>
  <c r="C341" i="1"/>
  <c r="D341" i="1"/>
  <c r="E341" i="1"/>
  <c r="F341" i="1"/>
  <c r="G341" i="1"/>
  <c r="A342" i="1"/>
  <c r="B342" i="1"/>
  <c r="C342" i="1"/>
  <c r="D342" i="1"/>
  <c r="E342" i="1"/>
  <c r="F342" i="1"/>
  <c r="G342" i="1"/>
  <c r="A343" i="1"/>
  <c r="B343" i="1"/>
  <c r="C343" i="1"/>
  <c r="D343" i="1"/>
  <c r="E343" i="1"/>
  <c r="F343" i="1"/>
  <c r="G343" i="1"/>
  <c r="A344" i="1"/>
  <c r="B344" i="1"/>
  <c r="C344" i="1"/>
  <c r="D344" i="1"/>
  <c r="E344" i="1"/>
  <c r="F344" i="1"/>
  <c r="G344" i="1"/>
  <c r="A345" i="1"/>
  <c r="B345" i="1"/>
  <c r="C345" i="1"/>
  <c r="D345" i="1"/>
  <c r="E345" i="1"/>
  <c r="F345" i="1"/>
  <c r="G345" i="1"/>
  <c r="A346" i="1"/>
  <c r="B346" i="1"/>
  <c r="C346" i="1"/>
  <c r="D346" i="1"/>
  <c r="E346" i="1"/>
  <c r="F346" i="1"/>
  <c r="G346" i="1"/>
  <c r="A347" i="1"/>
  <c r="B347" i="1"/>
  <c r="C347" i="1"/>
  <c r="D347" i="1"/>
  <c r="E347" i="1"/>
  <c r="F347" i="1"/>
  <c r="G347" i="1"/>
  <c r="A348" i="1"/>
  <c r="B348" i="1"/>
  <c r="C348" i="1"/>
  <c r="D348" i="1"/>
  <c r="E348" i="1"/>
  <c r="F348" i="1"/>
  <c r="G348" i="1"/>
  <c r="A349" i="1"/>
  <c r="B349" i="1"/>
  <c r="C349" i="1"/>
  <c r="D349" i="1"/>
  <c r="E349" i="1"/>
  <c r="F349" i="1"/>
  <c r="G349" i="1"/>
  <c r="A350" i="1"/>
  <c r="B350" i="1"/>
  <c r="C350" i="1"/>
  <c r="D350" i="1"/>
  <c r="E350" i="1"/>
  <c r="F350" i="1"/>
  <c r="G350" i="1"/>
  <c r="A351" i="1"/>
  <c r="B351" i="1"/>
  <c r="C351" i="1"/>
  <c r="D351" i="1"/>
  <c r="E351" i="1"/>
  <c r="F351" i="1"/>
  <c r="G351" i="1"/>
  <c r="A352" i="1"/>
  <c r="B352" i="1"/>
  <c r="C352" i="1"/>
  <c r="D352" i="1"/>
  <c r="E352" i="1"/>
  <c r="F352" i="1"/>
  <c r="G352" i="1"/>
  <c r="A353" i="1"/>
  <c r="B353" i="1"/>
  <c r="C353" i="1"/>
  <c r="D353" i="1"/>
  <c r="E353" i="1"/>
  <c r="F353" i="1"/>
  <c r="G353" i="1"/>
  <c r="A354" i="1"/>
  <c r="B354" i="1"/>
  <c r="C354" i="1"/>
  <c r="D354" i="1"/>
  <c r="E354" i="1"/>
  <c r="F354" i="1"/>
  <c r="G354" i="1"/>
  <c r="A355" i="1"/>
  <c r="B355" i="1"/>
  <c r="C355" i="1"/>
  <c r="D355" i="1"/>
  <c r="E355" i="1"/>
  <c r="F355" i="1"/>
  <c r="G355" i="1"/>
  <c r="A356" i="1"/>
  <c r="B356" i="1"/>
  <c r="C356" i="1"/>
  <c r="D356" i="1"/>
  <c r="E356" i="1"/>
  <c r="F356" i="1"/>
  <c r="G356" i="1"/>
  <c r="A357" i="1"/>
  <c r="B357" i="1"/>
  <c r="C357" i="1"/>
  <c r="D357" i="1"/>
  <c r="E357" i="1"/>
  <c r="F357" i="1"/>
  <c r="G357" i="1"/>
  <c r="A358" i="1"/>
  <c r="B358" i="1"/>
  <c r="C358" i="1"/>
  <c r="D358" i="1"/>
  <c r="E358" i="1"/>
  <c r="F358" i="1"/>
  <c r="G358" i="1"/>
  <c r="A359" i="1"/>
  <c r="B359" i="1"/>
  <c r="C359" i="1"/>
  <c r="D359" i="1"/>
  <c r="E359" i="1"/>
  <c r="F359" i="1"/>
  <c r="G359" i="1"/>
  <c r="A360" i="1"/>
  <c r="B360" i="1"/>
  <c r="C360" i="1"/>
  <c r="D360" i="1"/>
  <c r="E360" i="1"/>
  <c r="F360" i="1"/>
  <c r="G360" i="1"/>
  <c r="A361" i="1"/>
  <c r="B361" i="1"/>
  <c r="C361" i="1"/>
  <c r="D361" i="1"/>
  <c r="E361" i="1"/>
  <c r="F361" i="1"/>
  <c r="G361" i="1"/>
  <c r="A362" i="1"/>
  <c r="B362" i="1"/>
  <c r="C362" i="1"/>
  <c r="D362" i="1"/>
  <c r="E362" i="1"/>
  <c r="F362" i="1"/>
  <c r="G362" i="1"/>
  <c r="A363" i="1"/>
  <c r="B363" i="1"/>
  <c r="C363" i="1"/>
  <c r="D363" i="1"/>
  <c r="E363" i="1"/>
  <c r="F363" i="1"/>
  <c r="G363" i="1"/>
  <c r="A364" i="1"/>
  <c r="B364" i="1"/>
  <c r="C364" i="1"/>
  <c r="D364" i="1"/>
  <c r="E364" i="1"/>
  <c r="F364" i="1"/>
  <c r="G364" i="1"/>
  <c r="A365" i="1"/>
  <c r="B365" i="1"/>
  <c r="C365" i="1"/>
  <c r="D365" i="1"/>
  <c r="E365" i="1"/>
  <c r="F365" i="1"/>
  <c r="G365" i="1"/>
  <c r="A366" i="1"/>
  <c r="B366" i="1"/>
  <c r="C366" i="1"/>
  <c r="D366" i="1"/>
  <c r="E366" i="1"/>
  <c r="F366" i="1"/>
  <c r="G366" i="1"/>
  <c r="A367" i="1"/>
  <c r="B367" i="1"/>
  <c r="C367" i="1"/>
  <c r="D367" i="1"/>
  <c r="E367" i="1"/>
  <c r="F367" i="1"/>
  <c r="G367" i="1"/>
  <c r="A368" i="1"/>
  <c r="B368" i="1"/>
  <c r="C368" i="1"/>
  <c r="D368" i="1"/>
  <c r="E368" i="1"/>
  <c r="F368" i="1"/>
  <c r="G368" i="1"/>
  <c r="A369" i="1"/>
  <c r="B369" i="1"/>
  <c r="C369" i="1"/>
  <c r="D369" i="1"/>
  <c r="E369" i="1"/>
  <c r="F369" i="1"/>
  <c r="G369" i="1"/>
  <c r="A370" i="1"/>
  <c r="B370" i="1"/>
  <c r="C370" i="1"/>
  <c r="D370" i="1"/>
  <c r="E370" i="1"/>
  <c r="F370" i="1"/>
  <c r="G370" i="1"/>
  <c r="A371" i="1"/>
  <c r="B371" i="1"/>
  <c r="C371" i="1"/>
  <c r="D371" i="1"/>
  <c r="E371" i="1"/>
  <c r="F371" i="1"/>
  <c r="G371" i="1"/>
  <c r="A372" i="1"/>
  <c r="B372" i="1"/>
  <c r="C372" i="1"/>
  <c r="D372" i="1"/>
  <c r="E372" i="1"/>
  <c r="F372" i="1"/>
  <c r="G372" i="1"/>
  <c r="A373" i="1"/>
  <c r="B373" i="1"/>
  <c r="C373" i="1"/>
  <c r="D373" i="1"/>
  <c r="E373" i="1"/>
  <c r="F373" i="1"/>
  <c r="G373" i="1"/>
  <c r="A374" i="1"/>
  <c r="B374" i="1"/>
  <c r="C374" i="1"/>
  <c r="D374" i="1"/>
  <c r="E374" i="1"/>
  <c r="F374" i="1"/>
  <c r="G374" i="1"/>
  <c r="A375" i="1"/>
  <c r="B375" i="1"/>
  <c r="C375" i="1"/>
  <c r="D375" i="1"/>
  <c r="E375" i="1"/>
  <c r="F375" i="1"/>
  <c r="G375" i="1"/>
  <c r="A376" i="1"/>
  <c r="B376" i="1"/>
  <c r="C376" i="1"/>
  <c r="D376" i="1"/>
  <c r="E376" i="1"/>
  <c r="F376" i="1"/>
  <c r="G376" i="1"/>
  <c r="A377" i="1"/>
  <c r="B377" i="1"/>
  <c r="C377" i="1"/>
  <c r="D377" i="1"/>
  <c r="E377" i="1"/>
  <c r="F377" i="1"/>
  <c r="G377" i="1"/>
  <c r="A378" i="1"/>
  <c r="B378" i="1"/>
  <c r="C378" i="1"/>
  <c r="D378" i="1"/>
  <c r="E378" i="1"/>
  <c r="F378" i="1"/>
  <c r="G378" i="1"/>
  <c r="A379" i="1"/>
  <c r="B379" i="1"/>
  <c r="C379" i="1"/>
  <c r="D379" i="1"/>
  <c r="E379" i="1"/>
  <c r="F379" i="1"/>
  <c r="G379" i="1"/>
  <c r="A380" i="1"/>
  <c r="B380" i="1"/>
  <c r="C380" i="1"/>
  <c r="D380" i="1"/>
  <c r="E380" i="1"/>
  <c r="F380" i="1"/>
  <c r="G380" i="1"/>
  <c r="A381" i="1"/>
  <c r="B381" i="1"/>
  <c r="C381" i="1"/>
  <c r="D381" i="1"/>
  <c r="E381" i="1"/>
  <c r="F381" i="1"/>
  <c r="G381" i="1"/>
  <c r="A382" i="1"/>
  <c r="B382" i="1"/>
  <c r="C382" i="1"/>
  <c r="D382" i="1"/>
  <c r="E382" i="1"/>
  <c r="F382" i="1"/>
  <c r="G382" i="1"/>
  <c r="A383" i="1"/>
  <c r="B383" i="1"/>
  <c r="C383" i="1"/>
  <c r="D383" i="1"/>
  <c r="E383" i="1"/>
  <c r="F383" i="1"/>
  <c r="G383" i="1"/>
  <c r="A384" i="1"/>
  <c r="B384" i="1"/>
  <c r="C384" i="1"/>
  <c r="D384" i="1"/>
  <c r="E384" i="1"/>
  <c r="F384" i="1"/>
  <c r="G384" i="1"/>
  <c r="A385" i="1"/>
  <c r="B385" i="1"/>
  <c r="C385" i="1"/>
  <c r="D385" i="1"/>
  <c r="E385" i="1"/>
  <c r="F385" i="1"/>
  <c r="G385" i="1"/>
  <c r="A386" i="1"/>
  <c r="B386" i="1"/>
  <c r="C386" i="1"/>
  <c r="D386" i="1"/>
  <c r="E386" i="1"/>
  <c r="F386" i="1"/>
  <c r="G386" i="1"/>
  <c r="A387" i="1"/>
  <c r="B387" i="1"/>
  <c r="C387" i="1"/>
  <c r="D387" i="1"/>
  <c r="E387" i="1"/>
  <c r="F387" i="1"/>
  <c r="G387" i="1"/>
  <c r="A388" i="1"/>
  <c r="B388" i="1"/>
  <c r="C388" i="1"/>
  <c r="D388" i="1"/>
  <c r="E388" i="1"/>
  <c r="F388" i="1"/>
  <c r="G388" i="1"/>
  <c r="A389" i="1"/>
  <c r="B389" i="1"/>
  <c r="C389" i="1"/>
  <c r="D389" i="1"/>
  <c r="E389" i="1"/>
  <c r="F389" i="1"/>
  <c r="G389" i="1"/>
  <c r="A390" i="1"/>
  <c r="B390" i="1"/>
  <c r="C390" i="1"/>
  <c r="D390" i="1"/>
  <c r="E390" i="1"/>
  <c r="F390" i="1"/>
  <c r="G390" i="1"/>
  <c r="A391" i="1"/>
  <c r="B391" i="1"/>
  <c r="C391" i="1"/>
  <c r="D391" i="1"/>
  <c r="E391" i="1"/>
  <c r="F391" i="1"/>
  <c r="G391" i="1"/>
  <c r="A392" i="1"/>
  <c r="B392" i="1"/>
  <c r="C392" i="1"/>
  <c r="D392" i="1"/>
  <c r="E392" i="1"/>
  <c r="F392" i="1"/>
  <c r="G392" i="1"/>
  <c r="A393" i="1"/>
  <c r="B393" i="1"/>
  <c r="C393" i="1"/>
  <c r="D393" i="1"/>
  <c r="E393" i="1"/>
  <c r="F393" i="1"/>
  <c r="G393" i="1"/>
  <c r="A394" i="1"/>
  <c r="B394" i="1"/>
  <c r="C394" i="1"/>
  <c r="D394" i="1"/>
  <c r="E394" i="1"/>
  <c r="F394" i="1"/>
  <c r="G394" i="1"/>
  <c r="A395" i="1"/>
  <c r="B395" i="1"/>
  <c r="C395" i="1"/>
  <c r="D395" i="1"/>
  <c r="E395" i="1"/>
  <c r="F395" i="1"/>
  <c r="G395" i="1"/>
  <c r="A396" i="1"/>
  <c r="B396" i="1"/>
  <c r="C396" i="1"/>
  <c r="D396" i="1"/>
  <c r="E396" i="1"/>
  <c r="F396" i="1"/>
  <c r="G396" i="1"/>
  <c r="A397" i="1"/>
  <c r="B397" i="1"/>
  <c r="C397" i="1"/>
  <c r="D397" i="1"/>
  <c r="E397" i="1"/>
  <c r="F397" i="1"/>
  <c r="G397" i="1"/>
  <c r="A398" i="1"/>
  <c r="B398" i="1"/>
  <c r="C398" i="1"/>
  <c r="D398" i="1"/>
  <c r="E398" i="1"/>
  <c r="F398" i="1"/>
  <c r="G398" i="1"/>
  <c r="A399" i="1"/>
  <c r="B399" i="1"/>
  <c r="C399" i="1"/>
  <c r="D399" i="1"/>
  <c r="E399" i="1"/>
  <c r="F399" i="1"/>
  <c r="G399" i="1"/>
  <c r="A400" i="1"/>
  <c r="B400" i="1"/>
  <c r="C400" i="1"/>
  <c r="D400" i="1"/>
  <c r="E400" i="1"/>
  <c r="F400" i="1"/>
  <c r="G400" i="1"/>
  <c r="A401" i="1"/>
  <c r="B401" i="1"/>
  <c r="C401" i="1"/>
  <c r="D401" i="1"/>
  <c r="E401" i="1"/>
  <c r="F401" i="1"/>
  <c r="G401" i="1"/>
  <c r="A402" i="1"/>
  <c r="B402" i="1"/>
  <c r="C402" i="1"/>
  <c r="D402" i="1"/>
  <c r="E402" i="1"/>
  <c r="F402" i="1"/>
  <c r="G402" i="1"/>
  <c r="A403" i="1"/>
  <c r="B403" i="1"/>
  <c r="C403" i="1"/>
  <c r="D403" i="1"/>
  <c r="E403" i="1"/>
  <c r="F403" i="1"/>
  <c r="G403" i="1"/>
  <c r="A404" i="1"/>
  <c r="B404" i="1"/>
  <c r="C404" i="1"/>
  <c r="D404" i="1"/>
  <c r="E404" i="1"/>
  <c r="F404" i="1"/>
  <c r="G404" i="1"/>
  <c r="A405" i="1"/>
  <c r="B405" i="1"/>
  <c r="C405" i="1"/>
  <c r="D405" i="1"/>
  <c r="E405" i="1"/>
  <c r="F405" i="1"/>
  <c r="G405" i="1"/>
  <c r="A406" i="1"/>
  <c r="B406" i="1"/>
  <c r="C406" i="1"/>
  <c r="D406" i="1"/>
  <c r="E406" i="1"/>
  <c r="F406" i="1"/>
  <c r="G406" i="1"/>
  <c r="A407" i="1"/>
  <c r="B407" i="1"/>
  <c r="C407" i="1"/>
  <c r="D407" i="1"/>
  <c r="E407" i="1"/>
  <c r="F407" i="1"/>
  <c r="G407" i="1"/>
  <c r="A408" i="1"/>
  <c r="B408" i="1"/>
  <c r="C408" i="1"/>
  <c r="D408" i="1"/>
  <c r="E408" i="1"/>
  <c r="F408" i="1"/>
  <c r="G408" i="1"/>
  <c r="A409" i="1"/>
  <c r="B409" i="1"/>
  <c r="C409" i="1"/>
  <c r="D409" i="1"/>
  <c r="E409" i="1"/>
  <c r="F409" i="1"/>
  <c r="G409" i="1"/>
  <c r="A410" i="1"/>
  <c r="B410" i="1"/>
  <c r="C410" i="1"/>
  <c r="D410" i="1"/>
  <c r="E410" i="1"/>
  <c r="F410" i="1"/>
  <c r="G410" i="1"/>
  <c r="A411" i="1"/>
  <c r="B411" i="1"/>
  <c r="C411" i="1"/>
  <c r="D411" i="1"/>
  <c r="E411" i="1"/>
  <c r="F411" i="1"/>
  <c r="G411" i="1"/>
  <c r="A412" i="1"/>
  <c r="B412" i="1"/>
  <c r="C412" i="1"/>
  <c r="D412" i="1"/>
  <c r="E412" i="1"/>
  <c r="F412" i="1"/>
  <c r="G412" i="1"/>
  <c r="A413" i="1"/>
  <c r="B413" i="1"/>
  <c r="C413" i="1"/>
  <c r="D413" i="1"/>
  <c r="E413" i="1"/>
  <c r="F413" i="1"/>
  <c r="G413" i="1"/>
  <c r="A414" i="1"/>
  <c r="B414" i="1"/>
  <c r="C414" i="1"/>
  <c r="D414" i="1"/>
  <c r="E414" i="1"/>
  <c r="F414" i="1"/>
  <c r="G414" i="1"/>
  <c r="A415" i="1"/>
  <c r="B415" i="1"/>
  <c r="C415" i="1"/>
  <c r="D415" i="1"/>
  <c r="E415" i="1"/>
  <c r="F415" i="1"/>
  <c r="G415" i="1"/>
  <c r="A416" i="1"/>
  <c r="B416" i="1"/>
  <c r="C416" i="1"/>
  <c r="D416" i="1"/>
  <c r="E416" i="1"/>
  <c r="F416" i="1"/>
  <c r="G416" i="1"/>
  <c r="A417" i="1"/>
  <c r="B417" i="1"/>
  <c r="C417" i="1"/>
  <c r="D417" i="1"/>
  <c r="E417" i="1"/>
  <c r="F417" i="1"/>
  <c r="G417" i="1"/>
  <c r="A418" i="1"/>
  <c r="B418" i="1"/>
  <c r="C418" i="1"/>
  <c r="D418" i="1"/>
  <c r="E418" i="1"/>
  <c r="F418" i="1"/>
  <c r="G418" i="1"/>
  <c r="A419" i="1"/>
  <c r="B419" i="1"/>
  <c r="C419" i="1"/>
  <c r="D419" i="1"/>
  <c r="E419" i="1"/>
  <c r="F419" i="1"/>
  <c r="G419" i="1"/>
  <c r="A420" i="1"/>
  <c r="B420" i="1"/>
  <c r="C420" i="1"/>
  <c r="D420" i="1"/>
  <c r="E420" i="1"/>
  <c r="F420" i="1"/>
  <c r="G420" i="1"/>
  <c r="A421" i="1"/>
  <c r="B421" i="1"/>
  <c r="C421" i="1"/>
  <c r="D421" i="1"/>
  <c r="E421" i="1"/>
  <c r="F421" i="1"/>
  <c r="G421" i="1"/>
  <c r="A422" i="1"/>
  <c r="B422" i="1"/>
  <c r="C422" i="1"/>
  <c r="D422" i="1"/>
  <c r="E422" i="1"/>
  <c r="F422" i="1"/>
  <c r="G422" i="1"/>
  <c r="A423" i="1"/>
  <c r="B423" i="1"/>
  <c r="C423" i="1"/>
  <c r="D423" i="1"/>
  <c r="E423" i="1"/>
  <c r="F423" i="1"/>
  <c r="G423" i="1"/>
  <c r="A424" i="1"/>
  <c r="B424" i="1"/>
  <c r="C424" i="1"/>
  <c r="D424" i="1"/>
  <c r="E424" i="1"/>
  <c r="F424" i="1"/>
  <c r="G424" i="1"/>
  <c r="A425" i="1"/>
  <c r="B425" i="1"/>
  <c r="C425" i="1"/>
  <c r="D425" i="1"/>
  <c r="E425" i="1"/>
  <c r="F425" i="1"/>
  <c r="G425" i="1"/>
  <c r="A426" i="1"/>
  <c r="B426" i="1"/>
  <c r="C426" i="1"/>
  <c r="D426" i="1"/>
  <c r="E426" i="1"/>
  <c r="F426" i="1"/>
  <c r="G426" i="1"/>
  <c r="A427" i="1"/>
  <c r="B427" i="1"/>
  <c r="C427" i="1"/>
  <c r="D427" i="1"/>
  <c r="E427" i="1"/>
  <c r="F427" i="1"/>
  <c r="G427" i="1"/>
  <c r="A428" i="1"/>
  <c r="B428" i="1"/>
  <c r="C428" i="1"/>
  <c r="D428" i="1"/>
  <c r="E428" i="1"/>
  <c r="F428" i="1"/>
  <c r="G428" i="1"/>
  <c r="A429" i="1"/>
  <c r="B429" i="1"/>
  <c r="C429" i="1"/>
  <c r="D429" i="1"/>
  <c r="E429" i="1"/>
  <c r="F429" i="1"/>
  <c r="G429" i="1"/>
  <c r="A430" i="1"/>
  <c r="B430" i="1"/>
  <c r="C430" i="1"/>
  <c r="D430" i="1"/>
  <c r="E430" i="1"/>
  <c r="F430" i="1"/>
  <c r="G430" i="1"/>
  <c r="A431" i="1"/>
  <c r="B431" i="1"/>
  <c r="C431" i="1"/>
  <c r="D431" i="1"/>
  <c r="E431" i="1"/>
  <c r="F431" i="1"/>
  <c r="G431" i="1"/>
  <c r="A432" i="1"/>
  <c r="B432" i="1"/>
  <c r="C432" i="1"/>
  <c r="D432" i="1"/>
  <c r="E432" i="1"/>
  <c r="F432" i="1"/>
  <c r="G432" i="1"/>
  <c r="A433" i="1"/>
  <c r="B433" i="1"/>
  <c r="C433" i="1"/>
  <c r="D433" i="1"/>
  <c r="E433" i="1"/>
  <c r="F433" i="1"/>
  <c r="G433" i="1"/>
  <c r="A434" i="1"/>
  <c r="B434" i="1"/>
  <c r="C434" i="1"/>
  <c r="D434" i="1"/>
  <c r="E434" i="1"/>
  <c r="F434" i="1"/>
  <c r="G434" i="1"/>
  <c r="A435" i="1"/>
  <c r="B435" i="1"/>
  <c r="C435" i="1"/>
  <c r="D435" i="1"/>
  <c r="E435" i="1"/>
  <c r="F435" i="1"/>
  <c r="G435" i="1"/>
  <c r="A436" i="1"/>
  <c r="B436" i="1"/>
  <c r="C436" i="1"/>
  <c r="D436" i="1"/>
  <c r="E436" i="1"/>
  <c r="F436" i="1"/>
  <c r="G436" i="1"/>
  <c r="A437" i="1"/>
  <c r="B437" i="1"/>
  <c r="C437" i="1"/>
  <c r="D437" i="1"/>
  <c r="E437" i="1"/>
  <c r="F437" i="1"/>
  <c r="G437" i="1"/>
  <c r="A438" i="1"/>
  <c r="B438" i="1"/>
  <c r="C438" i="1"/>
  <c r="D438" i="1"/>
  <c r="E438" i="1"/>
  <c r="F438" i="1"/>
  <c r="G438" i="1"/>
  <c r="A439" i="1"/>
  <c r="B439" i="1"/>
  <c r="C439" i="1"/>
  <c r="D439" i="1"/>
  <c r="E439" i="1"/>
  <c r="F439" i="1"/>
  <c r="G439" i="1"/>
  <c r="A440" i="1"/>
  <c r="B440" i="1"/>
  <c r="C440" i="1"/>
  <c r="D440" i="1"/>
  <c r="E440" i="1"/>
  <c r="F440" i="1"/>
  <c r="G440" i="1"/>
  <c r="A441" i="1"/>
  <c r="B441" i="1"/>
  <c r="C441" i="1"/>
  <c r="D441" i="1"/>
  <c r="E441" i="1"/>
  <c r="F441" i="1"/>
  <c r="G441" i="1"/>
  <c r="A442" i="1"/>
  <c r="B442" i="1"/>
  <c r="C442" i="1"/>
  <c r="D442" i="1"/>
  <c r="E442" i="1"/>
  <c r="F442" i="1"/>
  <c r="G442" i="1"/>
  <c r="A443" i="1"/>
  <c r="B443" i="1"/>
  <c r="C443" i="1"/>
  <c r="D443" i="1"/>
  <c r="E443" i="1"/>
  <c r="F443" i="1"/>
  <c r="G443" i="1"/>
  <c r="A444" i="1"/>
  <c r="B444" i="1"/>
  <c r="C444" i="1"/>
  <c r="D444" i="1"/>
  <c r="E444" i="1"/>
  <c r="F444" i="1"/>
  <c r="G444" i="1"/>
  <c r="A445" i="1"/>
  <c r="B445" i="1"/>
  <c r="C445" i="1"/>
  <c r="D445" i="1"/>
  <c r="E445" i="1"/>
  <c r="F445" i="1"/>
  <c r="G445" i="1"/>
  <c r="A446" i="1"/>
  <c r="B446" i="1"/>
  <c r="C446" i="1"/>
  <c r="D446" i="1"/>
  <c r="E446" i="1"/>
  <c r="F446" i="1"/>
  <c r="G446" i="1"/>
  <c r="A447" i="1"/>
  <c r="B447" i="1"/>
  <c r="C447" i="1"/>
  <c r="D447" i="1"/>
  <c r="E447" i="1"/>
  <c r="F447" i="1"/>
  <c r="G447" i="1"/>
  <c r="A448" i="1"/>
  <c r="B448" i="1"/>
  <c r="C448" i="1"/>
  <c r="D448" i="1"/>
  <c r="E448" i="1"/>
  <c r="F448" i="1"/>
  <c r="G448" i="1"/>
  <c r="A449" i="1"/>
  <c r="B449" i="1"/>
  <c r="C449" i="1"/>
  <c r="D449" i="1"/>
  <c r="E449" i="1"/>
  <c r="F449" i="1"/>
  <c r="G449" i="1"/>
  <c r="A450" i="1"/>
  <c r="B450" i="1"/>
  <c r="C450" i="1"/>
  <c r="D450" i="1"/>
  <c r="E450" i="1"/>
  <c r="F450" i="1"/>
  <c r="G450" i="1"/>
  <c r="A451" i="1"/>
  <c r="B451" i="1"/>
  <c r="C451" i="1"/>
  <c r="D451" i="1"/>
  <c r="E451" i="1"/>
  <c r="F451" i="1"/>
  <c r="G451" i="1"/>
  <c r="A452" i="1"/>
  <c r="B452" i="1"/>
  <c r="C452" i="1"/>
  <c r="D452" i="1"/>
  <c r="E452" i="1"/>
  <c r="F452" i="1"/>
  <c r="G452" i="1"/>
  <c r="A453" i="1"/>
  <c r="B453" i="1"/>
  <c r="C453" i="1"/>
  <c r="D453" i="1"/>
  <c r="E453" i="1"/>
  <c r="F453" i="1"/>
  <c r="G453" i="1"/>
  <c r="A454" i="1"/>
  <c r="B454" i="1"/>
  <c r="C454" i="1"/>
  <c r="D454" i="1"/>
  <c r="E454" i="1"/>
  <c r="F454" i="1"/>
  <c r="G454" i="1"/>
  <c r="A455" i="1"/>
  <c r="B455" i="1"/>
  <c r="C455" i="1"/>
  <c r="D455" i="1"/>
  <c r="E455" i="1"/>
  <c r="F455" i="1"/>
  <c r="G455" i="1"/>
  <c r="A456" i="1"/>
  <c r="B456" i="1"/>
  <c r="C456" i="1"/>
  <c r="D456" i="1"/>
  <c r="E456" i="1"/>
  <c r="F456" i="1"/>
  <c r="G456" i="1"/>
  <c r="A457" i="1"/>
  <c r="B457" i="1"/>
  <c r="C457" i="1"/>
  <c r="D457" i="1"/>
  <c r="E457" i="1"/>
  <c r="F457" i="1"/>
  <c r="G457" i="1"/>
  <c r="A458" i="1"/>
  <c r="B458" i="1"/>
  <c r="C458" i="1"/>
  <c r="D458" i="1"/>
  <c r="E458" i="1"/>
  <c r="F458" i="1"/>
  <c r="G458" i="1"/>
  <c r="A459" i="1"/>
  <c r="B459" i="1"/>
  <c r="C459" i="1"/>
  <c r="D459" i="1"/>
  <c r="E459" i="1"/>
  <c r="F459" i="1"/>
  <c r="G459" i="1"/>
  <c r="A460" i="1"/>
  <c r="B460" i="1"/>
  <c r="C460" i="1"/>
  <c r="D460" i="1"/>
  <c r="E460" i="1"/>
  <c r="F460" i="1"/>
  <c r="G460" i="1"/>
  <c r="A461" i="1"/>
  <c r="B461" i="1"/>
  <c r="C461" i="1"/>
  <c r="D461" i="1"/>
  <c r="E461" i="1"/>
  <c r="F461" i="1"/>
  <c r="G461" i="1"/>
  <c r="A462" i="1"/>
  <c r="B462" i="1"/>
  <c r="C462" i="1"/>
  <c r="D462" i="1"/>
  <c r="E462" i="1"/>
  <c r="F462" i="1"/>
  <c r="G462" i="1"/>
  <c r="A463" i="1"/>
  <c r="B463" i="1"/>
  <c r="C463" i="1"/>
  <c r="D463" i="1"/>
  <c r="E463" i="1"/>
  <c r="F463" i="1"/>
  <c r="G463" i="1"/>
  <c r="A464" i="1"/>
  <c r="B464" i="1"/>
  <c r="C464" i="1"/>
  <c r="D464" i="1"/>
  <c r="E464" i="1"/>
  <c r="F464" i="1"/>
  <c r="G464" i="1"/>
  <c r="A465" i="1"/>
  <c r="B465" i="1"/>
  <c r="C465" i="1"/>
  <c r="D465" i="1"/>
  <c r="E465" i="1"/>
  <c r="F465" i="1"/>
  <c r="G465" i="1"/>
  <c r="A466" i="1"/>
  <c r="B466" i="1"/>
  <c r="C466" i="1"/>
  <c r="D466" i="1"/>
  <c r="E466" i="1"/>
  <c r="F466" i="1"/>
  <c r="G466" i="1"/>
  <c r="A467" i="1"/>
  <c r="B467" i="1"/>
  <c r="C467" i="1"/>
  <c r="D467" i="1"/>
  <c r="E467" i="1"/>
  <c r="F467" i="1"/>
  <c r="G467" i="1"/>
  <c r="A468" i="1"/>
  <c r="B468" i="1"/>
  <c r="C468" i="1"/>
  <c r="D468" i="1"/>
  <c r="E468" i="1"/>
  <c r="F468" i="1"/>
  <c r="G468" i="1"/>
  <c r="A469" i="1"/>
  <c r="B469" i="1"/>
  <c r="C469" i="1"/>
  <c r="D469" i="1"/>
  <c r="E469" i="1"/>
  <c r="F469" i="1"/>
  <c r="G469" i="1"/>
  <c r="A470" i="1"/>
  <c r="B470" i="1"/>
  <c r="C470" i="1"/>
  <c r="D470" i="1"/>
  <c r="E470" i="1"/>
  <c r="F470" i="1"/>
  <c r="G470" i="1"/>
  <c r="A471" i="1"/>
  <c r="B471" i="1"/>
  <c r="C471" i="1"/>
  <c r="D471" i="1"/>
  <c r="E471" i="1"/>
  <c r="F471" i="1"/>
  <c r="G471" i="1"/>
  <c r="A472" i="1"/>
  <c r="B472" i="1"/>
  <c r="C472" i="1"/>
  <c r="D472" i="1"/>
  <c r="E472" i="1"/>
  <c r="F472" i="1"/>
  <c r="G472" i="1"/>
  <c r="A473" i="1"/>
  <c r="B473" i="1"/>
  <c r="C473" i="1"/>
  <c r="D473" i="1"/>
  <c r="E473" i="1"/>
  <c r="F473" i="1"/>
  <c r="G473" i="1"/>
  <c r="A474" i="1"/>
  <c r="B474" i="1"/>
  <c r="C474" i="1"/>
  <c r="D474" i="1"/>
  <c r="E474" i="1"/>
  <c r="F474" i="1"/>
  <c r="G474" i="1"/>
  <c r="A475" i="1"/>
  <c r="B475" i="1"/>
  <c r="C475" i="1"/>
  <c r="D475" i="1"/>
  <c r="E475" i="1"/>
  <c r="F475" i="1"/>
  <c r="G475" i="1"/>
  <c r="A476" i="1"/>
  <c r="B476" i="1"/>
  <c r="C476" i="1"/>
  <c r="D476" i="1"/>
  <c r="E476" i="1"/>
  <c r="F476" i="1"/>
  <c r="G476" i="1"/>
  <c r="A477" i="1"/>
  <c r="B477" i="1"/>
  <c r="C477" i="1"/>
  <c r="D477" i="1"/>
  <c r="E477" i="1"/>
  <c r="F477" i="1"/>
  <c r="G477" i="1"/>
  <c r="A478" i="1"/>
  <c r="B478" i="1"/>
  <c r="C478" i="1"/>
  <c r="D478" i="1"/>
  <c r="E478" i="1"/>
  <c r="F478" i="1"/>
  <c r="G478" i="1"/>
  <c r="A479" i="1"/>
  <c r="B479" i="1"/>
  <c r="C479" i="1"/>
  <c r="D479" i="1"/>
  <c r="E479" i="1"/>
  <c r="F479" i="1"/>
  <c r="G479" i="1"/>
  <c r="A480" i="1"/>
  <c r="B480" i="1"/>
  <c r="C480" i="1"/>
  <c r="D480" i="1"/>
  <c r="E480" i="1"/>
  <c r="F480" i="1"/>
  <c r="G480" i="1"/>
  <c r="A481" i="1"/>
  <c r="B481" i="1"/>
  <c r="C481" i="1"/>
  <c r="D481" i="1"/>
  <c r="E481" i="1"/>
  <c r="F481" i="1"/>
  <c r="G481" i="1"/>
  <c r="A482" i="1"/>
  <c r="B482" i="1"/>
  <c r="C482" i="1"/>
  <c r="D482" i="1"/>
  <c r="E482" i="1"/>
  <c r="F482" i="1"/>
  <c r="G482" i="1"/>
  <c r="A483" i="1"/>
  <c r="B483" i="1"/>
  <c r="C483" i="1"/>
  <c r="D483" i="1"/>
  <c r="E483" i="1"/>
  <c r="F483" i="1"/>
  <c r="G483" i="1"/>
  <c r="A484" i="1"/>
  <c r="B484" i="1"/>
  <c r="C484" i="1"/>
  <c r="D484" i="1"/>
  <c r="E484" i="1"/>
  <c r="F484" i="1"/>
  <c r="G484" i="1"/>
  <c r="A485" i="1"/>
  <c r="B485" i="1"/>
  <c r="C485" i="1"/>
  <c r="D485" i="1"/>
  <c r="E485" i="1"/>
  <c r="F485" i="1"/>
  <c r="G485" i="1"/>
  <c r="A486" i="1"/>
  <c r="B486" i="1"/>
  <c r="C486" i="1"/>
  <c r="D486" i="1"/>
  <c r="E486" i="1"/>
  <c r="F486" i="1"/>
  <c r="G486" i="1"/>
  <c r="A487" i="1"/>
  <c r="B487" i="1"/>
  <c r="C487" i="1"/>
  <c r="D487" i="1"/>
  <c r="E487" i="1"/>
  <c r="F487" i="1"/>
  <c r="G487" i="1"/>
  <c r="A488" i="1"/>
  <c r="B488" i="1"/>
  <c r="C488" i="1"/>
  <c r="D488" i="1"/>
  <c r="E488" i="1"/>
  <c r="F488" i="1"/>
  <c r="G488" i="1"/>
  <c r="A489" i="1"/>
  <c r="B489" i="1"/>
  <c r="C489" i="1"/>
  <c r="D489" i="1"/>
  <c r="E489" i="1"/>
  <c r="F489" i="1"/>
  <c r="G489" i="1"/>
  <c r="A490" i="1"/>
  <c r="B490" i="1"/>
  <c r="C490" i="1"/>
  <c r="D490" i="1"/>
  <c r="E490" i="1"/>
  <c r="F490" i="1"/>
  <c r="G490" i="1"/>
  <c r="A491" i="1"/>
  <c r="B491" i="1"/>
  <c r="C491" i="1"/>
  <c r="D491" i="1"/>
  <c r="E491" i="1"/>
  <c r="F491" i="1"/>
  <c r="G491" i="1"/>
  <c r="A492" i="1"/>
  <c r="B492" i="1"/>
  <c r="C492" i="1"/>
  <c r="D492" i="1"/>
  <c r="E492" i="1"/>
  <c r="F492" i="1"/>
  <c r="G492" i="1"/>
  <c r="A493" i="1"/>
  <c r="B493" i="1"/>
  <c r="C493" i="1"/>
  <c r="D493" i="1"/>
  <c r="E493" i="1"/>
  <c r="F493" i="1"/>
  <c r="G493" i="1"/>
  <c r="A494" i="1"/>
  <c r="B494" i="1"/>
  <c r="C494" i="1"/>
  <c r="D494" i="1"/>
  <c r="E494" i="1"/>
  <c r="F494" i="1"/>
  <c r="G494" i="1"/>
  <c r="A495" i="1"/>
  <c r="B495" i="1"/>
  <c r="C495" i="1"/>
  <c r="D495" i="1"/>
  <c r="E495" i="1"/>
  <c r="F495" i="1"/>
  <c r="G495" i="1"/>
  <c r="A496" i="1"/>
  <c r="B496" i="1"/>
  <c r="C496" i="1"/>
  <c r="D496" i="1"/>
  <c r="E496" i="1"/>
  <c r="F496" i="1"/>
  <c r="G496" i="1"/>
  <c r="A497" i="1"/>
  <c r="B497" i="1"/>
  <c r="C497" i="1"/>
  <c r="D497" i="1"/>
  <c r="E497" i="1"/>
  <c r="F497" i="1"/>
  <c r="G497" i="1"/>
  <c r="A498" i="1"/>
  <c r="B498" i="1"/>
  <c r="C498" i="1"/>
  <c r="D498" i="1"/>
  <c r="E498" i="1"/>
  <c r="F498" i="1"/>
  <c r="G498" i="1"/>
  <c r="A499" i="1"/>
  <c r="B499" i="1"/>
  <c r="C499" i="1"/>
  <c r="D499" i="1"/>
  <c r="E499" i="1"/>
  <c r="F499" i="1"/>
  <c r="G499" i="1"/>
  <c r="A500" i="1"/>
  <c r="B500" i="1"/>
  <c r="C500" i="1"/>
  <c r="D500" i="1"/>
  <c r="E500" i="1"/>
  <c r="F500" i="1"/>
  <c r="G500" i="1"/>
  <c r="A501" i="1"/>
  <c r="B501" i="1"/>
  <c r="C501" i="1"/>
  <c r="D501" i="1"/>
  <c r="E501" i="1"/>
  <c r="F501" i="1"/>
  <c r="G501" i="1"/>
  <c r="A502" i="1"/>
  <c r="B502" i="1"/>
  <c r="C502" i="1"/>
  <c r="D502" i="1"/>
  <c r="E502" i="1"/>
  <c r="F502" i="1"/>
  <c r="G502" i="1"/>
  <c r="A503" i="1"/>
  <c r="B503" i="1"/>
  <c r="C503" i="1"/>
  <c r="D503" i="1"/>
  <c r="E503" i="1"/>
  <c r="F503" i="1"/>
  <c r="G503" i="1"/>
  <c r="A504" i="1"/>
  <c r="B504" i="1"/>
  <c r="C504" i="1"/>
  <c r="D504" i="1"/>
  <c r="E504" i="1"/>
  <c r="F504" i="1"/>
  <c r="G504" i="1"/>
  <c r="A505" i="1"/>
  <c r="B505" i="1"/>
  <c r="C505" i="1"/>
  <c r="D505" i="1"/>
  <c r="E505" i="1"/>
  <c r="F505" i="1"/>
  <c r="G505" i="1"/>
  <c r="A506" i="1"/>
  <c r="B506" i="1"/>
  <c r="C506" i="1"/>
  <c r="D506" i="1"/>
  <c r="E506" i="1"/>
  <c r="F506" i="1"/>
  <c r="G506" i="1"/>
  <c r="A507" i="1"/>
  <c r="B507" i="1"/>
  <c r="C507" i="1"/>
  <c r="D507" i="1"/>
  <c r="E507" i="1"/>
  <c r="F507" i="1"/>
  <c r="G507" i="1"/>
  <c r="A508" i="1"/>
  <c r="B508" i="1"/>
  <c r="C508" i="1"/>
  <c r="D508" i="1"/>
  <c r="E508" i="1"/>
  <c r="F508" i="1"/>
  <c r="G508" i="1"/>
  <c r="A509" i="1"/>
  <c r="B509" i="1"/>
  <c r="C509" i="1"/>
  <c r="D509" i="1"/>
  <c r="E509" i="1"/>
  <c r="F509" i="1"/>
  <c r="G509" i="1"/>
  <c r="A510" i="1"/>
  <c r="B510" i="1"/>
  <c r="C510" i="1"/>
  <c r="D510" i="1"/>
  <c r="E510" i="1"/>
  <c r="F510" i="1"/>
  <c r="G510" i="1"/>
  <c r="A511" i="1"/>
  <c r="B511" i="1"/>
  <c r="C511" i="1"/>
  <c r="D511" i="1"/>
  <c r="E511" i="1"/>
  <c r="F511" i="1"/>
  <c r="G511" i="1"/>
  <c r="A512" i="1"/>
  <c r="B512" i="1"/>
  <c r="C512" i="1"/>
  <c r="D512" i="1"/>
  <c r="E512" i="1"/>
  <c r="F512" i="1"/>
  <c r="G512" i="1"/>
  <c r="A513" i="1"/>
  <c r="B513" i="1"/>
  <c r="C513" i="1"/>
  <c r="D513" i="1"/>
  <c r="E513" i="1"/>
  <c r="F513" i="1"/>
  <c r="G513" i="1"/>
  <c r="A514" i="1"/>
  <c r="B514" i="1"/>
  <c r="C514" i="1"/>
  <c r="D514" i="1"/>
  <c r="E514" i="1"/>
  <c r="F514" i="1"/>
  <c r="G514" i="1"/>
  <c r="A515" i="1"/>
  <c r="B515" i="1"/>
  <c r="C515" i="1"/>
  <c r="D515" i="1"/>
  <c r="E515" i="1"/>
  <c r="F515" i="1"/>
  <c r="G515" i="1"/>
  <c r="A516" i="1"/>
  <c r="B516" i="1"/>
  <c r="C516" i="1"/>
  <c r="D516" i="1"/>
  <c r="E516" i="1"/>
  <c r="F516" i="1"/>
  <c r="G516" i="1"/>
  <c r="A517" i="1"/>
  <c r="B517" i="1"/>
  <c r="C517" i="1"/>
  <c r="D517" i="1"/>
  <c r="E517" i="1"/>
  <c r="F517" i="1"/>
  <c r="G517" i="1"/>
  <c r="A518" i="1"/>
  <c r="B518" i="1"/>
  <c r="C518" i="1"/>
  <c r="D518" i="1"/>
  <c r="E518" i="1"/>
  <c r="F518" i="1"/>
  <c r="G518" i="1"/>
  <c r="A519" i="1"/>
  <c r="B519" i="1"/>
  <c r="C519" i="1"/>
  <c r="D519" i="1"/>
  <c r="E519" i="1"/>
  <c r="F519" i="1"/>
  <c r="G519" i="1"/>
  <c r="A520" i="1"/>
  <c r="B520" i="1"/>
  <c r="C520" i="1"/>
  <c r="D520" i="1"/>
  <c r="E520" i="1"/>
  <c r="F520" i="1"/>
  <c r="G520" i="1"/>
  <c r="A521" i="1"/>
  <c r="B521" i="1"/>
  <c r="C521" i="1"/>
  <c r="D521" i="1"/>
  <c r="E521" i="1"/>
  <c r="F521" i="1"/>
  <c r="G521" i="1"/>
  <c r="A522" i="1"/>
  <c r="B522" i="1"/>
  <c r="C522" i="1"/>
  <c r="D522" i="1"/>
  <c r="E522" i="1"/>
  <c r="F522" i="1"/>
  <c r="G522" i="1"/>
  <c r="A523" i="1"/>
  <c r="B523" i="1"/>
  <c r="C523" i="1"/>
  <c r="D523" i="1"/>
  <c r="E523" i="1"/>
  <c r="F523" i="1"/>
  <c r="G523" i="1"/>
  <c r="A524" i="1"/>
  <c r="B524" i="1"/>
  <c r="C524" i="1"/>
  <c r="D524" i="1"/>
  <c r="E524" i="1"/>
  <c r="F524" i="1"/>
  <c r="G524" i="1"/>
  <c r="A525" i="1"/>
  <c r="B525" i="1"/>
  <c r="C525" i="1"/>
  <c r="D525" i="1"/>
  <c r="E525" i="1"/>
  <c r="F525" i="1"/>
  <c r="G525" i="1"/>
  <c r="A526" i="1"/>
  <c r="B526" i="1"/>
  <c r="C526" i="1"/>
  <c r="D526" i="1"/>
  <c r="E526" i="1"/>
  <c r="F526" i="1"/>
  <c r="G526" i="1"/>
  <c r="A527" i="1"/>
  <c r="B527" i="1"/>
  <c r="C527" i="1"/>
  <c r="D527" i="1"/>
  <c r="E527" i="1"/>
  <c r="F527" i="1"/>
  <c r="G527" i="1"/>
  <c r="A528" i="1"/>
  <c r="B528" i="1"/>
  <c r="C528" i="1"/>
  <c r="D528" i="1"/>
  <c r="E528" i="1"/>
  <c r="F528" i="1"/>
  <c r="G528" i="1"/>
  <c r="A529" i="1"/>
  <c r="B529" i="1"/>
  <c r="C529" i="1"/>
  <c r="D529" i="1"/>
  <c r="E529" i="1"/>
  <c r="F529" i="1"/>
  <c r="G529" i="1"/>
  <c r="A530" i="1"/>
  <c r="B530" i="1"/>
  <c r="C530" i="1"/>
  <c r="D530" i="1"/>
  <c r="E530" i="1"/>
  <c r="F530" i="1"/>
  <c r="G530" i="1"/>
  <c r="A531" i="1"/>
  <c r="B531" i="1"/>
  <c r="C531" i="1"/>
  <c r="D531" i="1"/>
  <c r="E531" i="1"/>
  <c r="F531" i="1"/>
  <c r="G531" i="1"/>
  <c r="A532" i="1"/>
  <c r="B532" i="1"/>
  <c r="C532" i="1"/>
  <c r="D532" i="1"/>
  <c r="E532" i="1"/>
  <c r="F532" i="1"/>
  <c r="G532" i="1"/>
  <c r="A533" i="1"/>
  <c r="B533" i="1"/>
  <c r="C533" i="1"/>
  <c r="D533" i="1"/>
  <c r="E533" i="1"/>
  <c r="F533" i="1"/>
  <c r="G533" i="1"/>
  <c r="A534" i="1"/>
  <c r="B534" i="1"/>
  <c r="C534" i="1"/>
  <c r="D534" i="1"/>
  <c r="E534" i="1"/>
  <c r="F534" i="1"/>
  <c r="G534" i="1"/>
  <c r="A535" i="1"/>
  <c r="B535" i="1"/>
  <c r="C535" i="1"/>
  <c r="D535" i="1"/>
  <c r="E535" i="1"/>
  <c r="F535" i="1"/>
  <c r="G535" i="1"/>
  <c r="A536" i="1"/>
  <c r="B536" i="1"/>
  <c r="C536" i="1"/>
  <c r="D536" i="1"/>
  <c r="E536" i="1"/>
  <c r="F536" i="1"/>
  <c r="G536" i="1"/>
  <c r="A537" i="1"/>
  <c r="B537" i="1"/>
  <c r="C537" i="1"/>
  <c r="D537" i="1"/>
  <c r="E537" i="1"/>
  <c r="F537" i="1"/>
  <c r="G537" i="1"/>
  <c r="A538" i="1"/>
  <c r="B538" i="1"/>
  <c r="C538" i="1"/>
  <c r="D538" i="1"/>
  <c r="E538" i="1"/>
  <c r="F538" i="1"/>
  <c r="G538" i="1"/>
  <c r="A539" i="1"/>
  <c r="B539" i="1"/>
  <c r="C539" i="1"/>
  <c r="D539" i="1"/>
  <c r="E539" i="1"/>
  <c r="F539" i="1"/>
  <c r="G539" i="1"/>
  <c r="A540" i="1"/>
  <c r="B540" i="1"/>
  <c r="C540" i="1"/>
  <c r="D540" i="1"/>
  <c r="E540" i="1"/>
  <c r="F540" i="1"/>
  <c r="G540" i="1"/>
  <c r="A541" i="1"/>
  <c r="B541" i="1"/>
  <c r="C541" i="1"/>
  <c r="D541" i="1"/>
  <c r="E541" i="1"/>
  <c r="F541" i="1"/>
  <c r="G541" i="1"/>
  <c r="A542" i="1"/>
  <c r="B542" i="1"/>
  <c r="C542" i="1"/>
  <c r="D542" i="1"/>
  <c r="E542" i="1"/>
  <c r="F542" i="1"/>
  <c r="G542" i="1"/>
  <c r="A543" i="1"/>
  <c r="B543" i="1"/>
  <c r="C543" i="1"/>
  <c r="D543" i="1"/>
  <c r="E543" i="1"/>
  <c r="F543" i="1"/>
  <c r="G543" i="1"/>
  <c r="A544" i="1"/>
  <c r="B544" i="1"/>
  <c r="C544" i="1"/>
  <c r="D544" i="1"/>
  <c r="E544" i="1"/>
  <c r="F544" i="1"/>
  <c r="G544" i="1"/>
  <c r="A545" i="1"/>
  <c r="B545" i="1"/>
  <c r="C545" i="1"/>
  <c r="D545" i="1"/>
  <c r="E545" i="1"/>
  <c r="F545" i="1"/>
  <c r="G545" i="1"/>
  <c r="A546" i="1"/>
  <c r="B546" i="1"/>
  <c r="C546" i="1"/>
  <c r="D546" i="1"/>
  <c r="E546" i="1"/>
  <c r="F546" i="1"/>
  <c r="G546" i="1"/>
  <c r="A547" i="1"/>
  <c r="B547" i="1"/>
  <c r="C547" i="1"/>
  <c r="D547" i="1"/>
  <c r="E547" i="1"/>
  <c r="F547" i="1"/>
  <c r="G547" i="1"/>
  <c r="A548" i="1"/>
  <c r="B548" i="1"/>
  <c r="C548" i="1"/>
  <c r="D548" i="1"/>
  <c r="E548" i="1"/>
  <c r="F548" i="1"/>
  <c r="G548" i="1"/>
  <c r="A549" i="1"/>
  <c r="B549" i="1"/>
  <c r="C549" i="1"/>
  <c r="D549" i="1"/>
  <c r="E549" i="1"/>
  <c r="F549" i="1"/>
  <c r="G549" i="1"/>
  <c r="A550" i="1"/>
  <c r="B550" i="1"/>
  <c r="C550" i="1"/>
  <c r="D550" i="1"/>
  <c r="E550" i="1"/>
  <c r="F550" i="1"/>
  <c r="G550" i="1"/>
  <c r="A551" i="1"/>
  <c r="B551" i="1"/>
  <c r="C551" i="1"/>
  <c r="D551" i="1"/>
  <c r="E551" i="1"/>
  <c r="F551" i="1"/>
  <c r="G551" i="1"/>
  <c r="A552" i="1"/>
  <c r="B552" i="1"/>
  <c r="C552" i="1"/>
  <c r="D552" i="1"/>
  <c r="E552" i="1"/>
  <c r="F552" i="1"/>
  <c r="G552" i="1"/>
  <c r="A553" i="1"/>
  <c r="B553" i="1"/>
  <c r="C553" i="1"/>
  <c r="D553" i="1"/>
  <c r="E553" i="1"/>
  <c r="F553" i="1"/>
  <c r="G553" i="1"/>
  <c r="A554" i="1"/>
  <c r="B554" i="1"/>
  <c r="C554" i="1"/>
  <c r="D554" i="1"/>
  <c r="E554" i="1"/>
  <c r="F554" i="1"/>
  <c r="G554" i="1"/>
  <c r="A555" i="1"/>
  <c r="B555" i="1"/>
  <c r="C555" i="1"/>
  <c r="D555" i="1"/>
  <c r="E555" i="1"/>
  <c r="F555" i="1"/>
  <c r="G555" i="1"/>
  <c r="A556" i="1"/>
  <c r="B556" i="1"/>
  <c r="C556" i="1"/>
  <c r="D556" i="1"/>
  <c r="E556" i="1"/>
  <c r="F556" i="1"/>
  <c r="G556" i="1"/>
  <c r="A557" i="1"/>
  <c r="B557" i="1"/>
  <c r="C557" i="1"/>
  <c r="D557" i="1"/>
  <c r="E557" i="1"/>
  <c r="F557" i="1"/>
  <c r="G557" i="1"/>
  <c r="A558" i="1"/>
  <c r="B558" i="1"/>
  <c r="C558" i="1"/>
  <c r="D558" i="1"/>
  <c r="E558" i="1"/>
  <c r="F558" i="1"/>
  <c r="G558" i="1"/>
  <c r="A559" i="1"/>
  <c r="B559" i="1"/>
  <c r="C559" i="1"/>
  <c r="D559" i="1"/>
  <c r="E559" i="1"/>
  <c r="F559" i="1"/>
  <c r="G559" i="1"/>
  <c r="A560" i="1"/>
  <c r="B560" i="1"/>
  <c r="C560" i="1"/>
  <c r="D560" i="1"/>
  <c r="E560" i="1"/>
  <c r="F560" i="1"/>
  <c r="G560" i="1"/>
  <c r="A561" i="1"/>
  <c r="B561" i="1"/>
  <c r="C561" i="1"/>
  <c r="D561" i="1"/>
  <c r="E561" i="1"/>
  <c r="F561" i="1"/>
  <c r="G561" i="1"/>
  <c r="A562" i="1"/>
  <c r="B562" i="1"/>
  <c r="C562" i="1"/>
  <c r="D562" i="1"/>
  <c r="E562" i="1"/>
  <c r="F562" i="1"/>
  <c r="G562" i="1"/>
  <c r="A563" i="1"/>
  <c r="B563" i="1"/>
  <c r="C563" i="1"/>
  <c r="D563" i="1"/>
  <c r="E563" i="1"/>
  <c r="F563" i="1"/>
  <c r="G563" i="1"/>
  <c r="A564" i="1"/>
  <c r="B564" i="1"/>
  <c r="C564" i="1"/>
  <c r="D564" i="1"/>
  <c r="E564" i="1"/>
  <c r="F564" i="1"/>
  <c r="G564" i="1"/>
  <c r="A565" i="1"/>
  <c r="B565" i="1"/>
  <c r="C565" i="1"/>
  <c r="D565" i="1"/>
  <c r="E565" i="1"/>
  <c r="F565" i="1"/>
  <c r="G565" i="1"/>
  <c r="A566" i="1"/>
  <c r="B566" i="1"/>
  <c r="C566" i="1"/>
  <c r="D566" i="1"/>
  <c r="E566" i="1"/>
  <c r="F566" i="1"/>
  <c r="G566" i="1"/>
  <c r="A567" i="1"/>
  <c r="B567" i="1"/>
  <c r="C567" i="1"/>
  <c r="D567" i="1"/>
  <c r="E567" i="1"/>
  <c r="F567" i="1"/>
  <c r="G567" i="1"/>
  <c r="A568" i="1"/>
  <c r="B568" i="1"/>
  <c r="C568" i="1"/>
  <c r="D568" i="1"/>
  <c r="E568" i="1"/>
  <c r="F568" i="1"/>
  <c r="G568" i="1"/>
  <c r="A569" i="1"/>
  <c r="B569" i="1"/>
  <c r="C569" i="1"/>
  <c r="D569" i="1"/>
  <c r="E569" i="1"/>
  <c r="F569" i="1"/>
  <c r="G569" i="1"/>
  <c r="A570" i="1"/>
  <c r="B570" i="1"/>
  <c r="C570" i="1"/>
  <c r="D570" i="1"/>
  <c r="E570" i="1"/>
  <c r="F570" i="1"/>
  <c r="G570" i="1"/>
  <c r="A571" i="1"/>
  <c r="B571" i="1"/>
  <c r="C571" i="1"/>
  <c r="D571" i="1"/>
  <c r="E571" i="1"/>
  <c r="F571" i="1"/>
  <c r="G571" i="1"/>
  <c r="A572" i="1"/>
  <c r="B572" i="1"/>
  <c r="C572" i="1"/>
  <c r="D572" i="1"/>
  <c r="E572" i="1"/>
  <c r="F572" i="1"/>
  <c r="G572" i="1"/>
  <c r="A573" i="1"/>
  <c r="B573" i="1"/>
  <c r="C573" i="1"/>
  <c r="D573" i="1"/>
  <c r="E573" i="1"/>
  <c r="F573" i="1"/>
  <c r="G573" i="1"/>
  <c r="A574" i="1"/>
  <c r="B574" i="1"/>
  <c r="C574" i="1"/>
  <c r="D574" i="1"/>
  <c r="E574" i="1"/>
  <c r="F574" i="1"/>
  <c r="G574" i="1"/>
  <c r="A575" i="1"/>
  <c r="B575" i="1"/>
  <c r="C575" i="1"/>
  <c r="D575" i="1"/>
  <c r="E575" i="1"/>
  <c r="F575" i="1"/>
  <c r="G575" i="1"/>
  <c r="A576" i="1"/>
  <c r="B576" i="1"/>
  <c r="C576" i="1"/>
  <c r="D576" i="1"/>
  <c r="E576" i="1"/>
  <c r="F576" i="1"/>
  <c r="G576" i="1"/>
  <c r="A577" i="1"/>
  <c r="B577" i="1"/>
  <c r="C577" i="1"/>
  <c r="D577" i="1"/>
  <c r="E577" i="1"/>
  <c r="F577" i="1"/>
  <c r="G577" i="1"/>
  <c r="A578" i="1"/>
  <c r="B578" i="1"/>
  <c r="C578" i="1"/>
  <c r="D578" i="1"/>
  <c r="E578" i="1"/>
  <c r="F578" i="1"/>
  <c r="G578" i="1"/>
  <c r="A579" i="1"/>
  <c r="B579" i="1"/>
  <c r="C579" i="1"/>
  <c r="D579" i="1"/>
  <c r="E579" i="1"/>
  <c r="F579" i="1"/>
  <c r="G579" i="1"/>
  <c r="A580" i="1"/>
  <c r="B580" i="1"/>
  <c r="C580" i="1"/>
  <c r="D580" i="1"/>
  <c r="E580" i="1"/>
  <c r="F580" i="1"/>
  <c r="G580" i="1"/>
  <c r="A581" i="1"/>
  <c r="B581" i="1"/>
  <c r="C581" i="1"/>
  <c r="D581" i="1"/>
  <c r="E581" i="1"/>
  <c r="F581" i="1"/>
  <c r="G581" i="1"/>
  <c r="A582" i="1"/>
  <c r="B582" i="1"/>
  <c r="C582" i="1"/>
  <c r="D582" i="1"/>
  <c r="E582" i="1"/>
  <c r="F582" i="1"/>
  <c r="G582" i="1"/>
  <c r="A583" i="1"/>
  <c r="B583" i="1"/>
  <c r="C583" i="1"/>
  <c r="D583" i="1"/>
  <c r="E583" i="1"/>
  <c r="F583" i="1"/>
  <c r="G583" i="1"/>
  <c r="A584" i="1"/>
  <c r="B584" i="1"/>
  <c r="C584" i="1"/>
  <c r="D584" i="1"/>
  <c r="E584" i="1"/>
  <c r="F584" i="1"/>
  <c r="G584" i="1"/>
  <c r="A585" i="1"/>
  <c r="B585" i="1"/>
  <c r="C585" i="1"/>
  <c r="D585" i="1"/>
  <c r="E585" i="1"/>
  <c r="F585" i="1"/>
  <c r="G585" i="1"/>
  <c r="A586" i="1"/>
  <c r="B586" i="1"/>
  <c r="C586" i="1"/>
  <c r="D586" i="1"/>
  <c r="E586" i="1"/>
  <c r="F586" i="1"/>
  <c r="G586" i="1"/>
  <c r="A587" i="1"/>
  <c r="B587" i="1"/>
  <c r="C587" i="1"/>
  <c r="D587" i="1"/>
  <c r="E587" i="1"/>
  <c r="F587" i="1"/>
  <c r="G587" i="1"/>
  <c r="A588" i="1"/>
  <c r="B588" i="1"/>
  <c r="C588" i="1"/>
  <c r="D588" i="1"/>
  <c r="E588" i="1"/>
  <c r="F588" i="1"/>
  <c r="G588" i="1"/>
  <c r="A589" i="1"/>
  <c r="B589" i="1"/>
  <c r="C589" i="1"/>
  <c r="D589" i="1"/>
  <c r="E589" i="1"/>
  <c r="F589" i="1"/>
  <c r="G589" i="1"/>
  <c r="A590" i="1"/>
  <c r="B590" i="1"/>
  <c r="C590" i="1"/>
  <c r="D590" i="1"/>
  <c r="E590" i="1"/>
  <c r="F590" i="1"/>
  <c r="G590" i="1"/>
  <c r="A591" i="1"/>
  <c r="B591" i="1"/>
  <c r="C591" i="1"/>
  <c r="D591" i="1"/>
  <c r="E591" i="1"/>
  <c r="F591" i="1"/>
  <c r="G591" i="1"/>
  <c r="A592" i="1"/>
  <c r="B592" i="1"/>
  <c r="C592" i="1"/>
  <c r="D592" i="1"/>
  <c r="E592" i="1"/>
  <c r="F592" i="1"/>
  <c r="G592" i="1"/>
  <c r="A593" i="1"/>
  <c r="B593" i="1"/>
  <c r="C593" i="1"/>
  <c r="D593" i="1"/>
  <c r="E593" i="1"/>
  <c r="F593" i="1"/>
  <c r="G593" i="1"/>
  <c r="A594" i="1"/>
  <c r="B594" i="1"/>
  <c r="C594" i="1"/>
  <c r="D594" i="1"/>
  <c r="E594" i="1"/>
  <c r="F594" i="1"/>
  <c r="G594" i="1"/>
  <c r="A595" i="1"/>
  <c r="B595" i="1"/>
  <c r="C595" i="1"/>
  <c r="D595" i="1"/>
  <c r="E595" i="1"/>
  <c r="F595" i="1"/>
  <c r="G595" i="1"/>
  <c r="A596" i="1"/>
  <c r="B596" i="1"/>
  <c r="C596" i="1"/>
  <c r="D596" i="1"/>
  <c r="E596" i="1"/>
  <c r="F596" i="1"/>
  <c r="G596" i="1"/>
  <c r="A597" i="1"/>
  <c r="B597" i="1"/>
  <c r="C597" i="1"/>
  <c r="D597" i="1"/>
  <c r="E597" i="1"/>
  <c r="F597" i="1"/>
  <c r="G597" i="1"/>
  <c r="A598" i="1"/>
  <c r="B598" i="1"/>
  <c r="C598" i="1"/>
  <c r="D598" i="1"/>
  <c r="E598" i="1"/>
  <c r="F598" i="1"/>
  <c r="G598" i="1"/>
  <c r="A599" i="1"/>
  <c r="B599" i="1"/>
  <c r="C599" i="1"/>
  <c r="D599" i="1"/>
  <c r="E599" i="1"/>
  <c r="F599" i="1"/>
  <c r="G599" i="1"/>
  <c r="A600" i="1"/>
  <c r="B600" i="1"/>
  <c r="C600" i="1"/>
  <c r="D600" i="1"/>
  <c r="E600" i="1"/>
  <c r="F600" i="1"/>
  <c r="G600" i="1"/>
  <c r="A601" i="1"/>
  <c r="B601" i="1"/>
  <c r="C601" i="1"/>
  <c r="D601" i="1"/>
  <c r="E601" i="1"/>
  <c r="F601" i="1"/>
  <c r="G601" i="1"/>
  <c r="A602" i="1"/>
  <c r="B602" i="1"/>
  <c r="C602" i="1"/>
  <c r="D602" i="1"/>
  <c r="E602" i="1"/>
  <c r="F602" i="1"/>
  <c r="G602" i="1"/>
  <c r="A603" i="1"/>
  <c r="B603" i="1"/>
  <c r="C603" i="1"/>
  <c r="D603" i="1"/>
  <c r="E603" i="1"/>
  <c r="F603" i="1"/>
  <c r="G603" i="1"/>
  <c r="A604" i="1"/>
  <c r="B604" i="1"/>
  <c r="C604" i="1"/>
  <c r="D604" i="1"/>
  <c r="E604" i="1"/>
  <c r="F604" i="1"/>
  <c r="G604" i="1"/>
  <c r="A605" i="1"/>
  <c r="B605" i="1"/>
  <c r="C605" i="1"/>
  <c r="D605" i="1"/>
  <c r="E605" i="1"/>
  <c r="F605" i="1"/>
  <c r="G605" i="1"/>
  <c r="A606" i="1"/>
  <c r="B606" i="1"/>
  <c r="C606" i="1"/>
  <c r="D606" i="1"/>
  <c r="E606" i="1"/>
  <c r="F606" i="1"/>
  <c r="G606" i="1"/>
  <c r="A607" i="1"/>
  <c r="B607" i="1"/>
  <c r="C607" i="1"/>
  <c r="D607" i="1"/>
  <c r="E607" i="1"/>
  <c r="F607" i="1"/>
  <c r="G607" i="1"/>
  <c r="A608" i="1"/>
  <c r="B608" i="1"/>
  <c r="C608" i="1"/>
  <c r="D608" i="1"/>
  <c r="E608" i="1"/>
  <c r="F608" i="1"/>
  <c r="G608" i="1"/>
  <c r="A609" i="1"/>
  <c r="B609" i="1"/>
  <c r="C609" i="1"/>
  <c r="D609" i="1"/>
  <c r="E609" i="1"/>
  <c r="F609" i="1"/>
  <c r="G609" i="1"/>
  <c r="A610" i="1"/>
  <c r="B610" i="1"/>
  <c r="C610" i="1"/>
  <c r="D610" i="1"/>
  <c r="E610" i="1"/>
  <c r="F610" i="1"/>
  <c r="G610" i="1"/>
  <c r="A611" i="1"/>
  <c r="B611" i="1"/>
  <c r="C611" i="1"/>
  <c r="D611" i="1"/>
  <c r="E611" i="1"/>
  <c r="F611" i="1"/>
  <c r="G611" i="1"/>
  <c r="A612" i="1"/>
  <c r="B612" i="1"/>
  <c r="C612" i="1"/>
  <c r="D612" i="1"/>
  <c r="E612" i="1"/>
  <c r="F612" i="1"/>
  <c r="G612" i="1"/>
  <c r="A613" i="1"/>
  <c r="B613" i="1"/>
  <c r="C613" i="1"/>
  <c r="D613" i="1"/>
  <c r="E613" i="1"/>
  <c r="F613" i="1"/>
  <c r="G613" i="1"/>
  <c r="A614" i="1"/>
  <c r="B614" i="1"/>
  <c r="C614" i="1"/>
  <c r="D614" i="1"/>
  <c r="E614" i="1"/>
  <c r="F614" i="1"/>
  <c r="G614" i="1"/>
  <c r="A615" i="1"/>
  <c r="B615" i="1"/>
  <c r="C615" i="1"/>
  <c r="D615" i="1"/>
  <c r="E615" i="1"/>
  <c r="F615" i="1"/>
  <c r="G615" i="1"/>
  <c r="A616" i="1"/>
  <c r="B616" i="1"/>
  <c r="C616" i="1"/>
  <c r="D616" i="1"/>
  <c r="E616" i="1"/>
  <c r="F616" i="1"/>
  <c r="G616" i="1"/>
  <c r="A617" i="1"/>
  <c r="B617" i="1"/>
  <c r="C617" i="1"/>
  <c r="D617" i="1"/>
  <c r="E617" i="1"/>
  <c r="F617" i="1"/>
  <c r="G617" i="1"/>
  <c r="A618" i="1"/>
  <c r="B618" i="1"/>
  <c r="C618" i="1"/>
  <c r="D618" i="1"/>
  <c r="E618" i="1"/>
  <c r="F618" i="1"/>
  <c r="G618" i="1"/>
  <c r="A619" i="1"/>
  <c r="B619" i="1"/>
  <c r="C619" i="1"/>
  <c r="D619" i="1"/>
  <c r="E619" i="1"/>
  <c r="F619" i="1"/>
  <c r="G619" i="1"/>
  <c r="A620" i="1"/>
  <c r="B620" i="1"/>
  <c r="C620" i="1"/>
  <c r="D620" i="1"/>
  <c r="E620" i="1"/>
  <c r="F620" i="1"/>
  <c r="G620" i="1"/>
  <c r="A621" i="1"/>
  <c r="B621" i="1"/>
  <c r="C621" i="1"/>
  <c r="D621" i="1"/>
  <c r="E621" i="1"/>
  <c r="F621" i="1"/>
  <c r="G621" i="1"/>
  <c r="A622" i="1"/>
  <c r="B622" i="1"/>
  <c r="C622" i="1"/>
  <c r="D622" i="1"/>
  <c r="E622" i="1"/>
  <c r="F622" i="1"/>
  <c r="G622" i="1"/>
  <c r="A623" i="1"/>
  <c r="B623" i="1"/>
  <c r="C623" i="1"/>
  <c r="D623" i="1"/>
  <c r="E623" i="1"/>
  <c r="F623" i="1"/>
  <c r="G623" i="1"/>
  <c r="A624" i="1"/>
  <c r="B624" i="1"/>
  <c r="C624" i="1"/>
  <c r="D624" i="1"/>
  <c r="E624" i="1"/>
  <c r="F624" i="1"/>
  <c r="G624" i="1"/>
  <c r="A625" i="1"/>
  <c r="B625" i="1"/>
  <c r="C625" i="1"/>
  <c r="D625" i="1"/>
  <c r="E625" i="1"/>
  <c r="F625" i="1"/>
  <c r="G625" i="1"/>
  <c r="A626" i="1"/>
  <c r="B626" i="1"/>
  <c r="C626" i="1"/>
  <c r="D626" i="1"/>
  <c r="E626" i="1"/>
  <c r="F626" i="1"/>
  <c r="G626" i="1"/>
  <c r="A627" i="1"/>
  <c r="B627" i="1"/>
  <c r="C627" i="1"/>
  <c r="D627" i="1"/>
  <c r="E627" i="1"/>
  <c r="F627" i="1"/>
  <c r="G627" i="1"/>
  <c r="A628" i="1"/>
  <c r="B628" i="1"/>
  <c r="C628" i="1"/>
  <c r="D628" i="1"/>
  <c r="E628" i="1"/>
  <c r="F628" i="1"/>
  <c r="G628" i="1"/>
  <c r="A629" i="1"/>
  <c r="B629" i="1"/>
  <c r="C629" i="1"/>
  <c r="D629" i="1"/>
  <c r="E629" i="1"/>
  <c r="F629" i="1"/>
  <c r="G629" i="1"/>
  <c r="A630" i="1"/>
  <c r="B630" i="1"/>
  <c r="C630" i="1"/>
  <c r="D630" i="1"/>
  <c r="E630" i="1"/>
  <c r="F630" i="1"/>
  <c r="G630" i="1"/>
  <c r="A631" i="1"/>
  <c r="B631" i="1"/>
  <c r="C631" i="1"/>
  <c r="D631" i="1"/>
  <c r="E631" i="1"/>
  <c r="F631" i="1"/>
  <c r="G631" i="1"/>
  <c r="A632" i="1"/>
  <c r="B632" i="1"/>
  <c r="C632" i="1"/>
  <c r="D632" i="1"/>
  <c r="E632" i="1"/>
  <c r="F632" i="1"/>
  <c r="G632" i="1"/>
  <c r="A633" i="1"/>
  <c r="B633" i="1"/>
  <c r="C633" i="1"/>
  <c r="D633" i="1"/>
  <c r="E633" i="1"/>
  <c r="F633" i="1"/>
  <c r="G633" i="1"/>
  <c r="A634" i="1"/>
  <c r="B634" i="1"/>
  <c r="C634" i="1"/>
  <c r="D634" i="1"/>
  <c r="E634" i="1"/>
  <c r="F634" i="1"/>
  <c r="G634" i="1"/>
  <c r="A635" i="1"/>
  <c r="B635" i="1"/>
  <c r="C635" i="1"/>
  <c r="D635" i="1"/>
  <c r="E635" i="1"/>
  <c r="F635" i="1"/>
  <c r="G635" i="1"/>
  <c r="A636" i="1"/>
  <c r="B636" i="1"/>
  <c r="C636" i="1"/>
  <c r="D636" i="1"/>
  <c r="E636" i="1"/>
  <c r="F636" i="1"/>
  <c r="G636" i="1"/>
  <c r="A637" i="1"/>
  <c r="B637" i="1"/>
  <c r="C637" i="1"/>
  <c r="D637" i="1"/>
  <c r="E637" i="1"/>
  <c r="F637" i="1"/>
  <c r="G637" i="1"/>
  <c r="A638" i="1"/>
  <c r="B638" i="1"/>
  <c r="C638" i="1"/>
  <c r="D638" i="1"/>
  <c r="E638" i="1"/>
  <c r="F638" i="1"/>
  <c r="G638" i="1"/>
  <c r="A639" i="1"/>
  <c r="B639" i="1"/>
  <c r="C639" i="1"/>
  <c r="D639" i="1"/>
  <c r="E639" i="1"/>
  <c r="F639" i="1"/>
  <c r="G639" i="1"/>
  <c r="A640" i="1"/>
  <c r="B640" i="1"/>
  <c r="C640" i="1"/>
  <c r="D640" i="1"/>
  <c r="E640" i="1"/>
  <c r="F640" i="1"/>
  <c r="G640" i="1"/>
  <c r="A641" i="1"/>
  <c r="B641" i="1"/>
  <c r="C641" i="1"/>
  <c r="D641" i="1"/>
  <c r="E641" i="1"/>
  <c r="F641" i="1"/>
  <c r="G641" i="1"/>
  <c r="A642" i="1"/>
  <c r="B642" i="1"/>
  <c r="C642" i="1"/>
  <c r="D642" i="1"/>
  <c r="E642" i="1"/>
  <c r="F642" i="1"/>
  <c r="G642" i="1"/>
  <c r="A643" i="1"/>
  <c r="B643" i="1"/>
  <c r="C643" i="1"/>
  <c r="D643" i="1"/>
  <c r="E643" i="1"/>
  <c r="F643" i="1"/>
  <c r="G643" i="1"/>
  <c r="A644" i="1"/>
  <c r="B644" i="1"/>
  <c r="C644" i="1"/>
  <c r="D644" i="1"/>
  <c r="E644" i="1"/>
  <c r="F644" i="1"/>
  <c r="G644" i="1"/>
  <c r="A645" i="1"/>
  <c r="B645" i="1"/>
  <c r="C645" i="1"/>
  <c r="D645" i="1"/>
  <c r="E645" i="1"/>
  <c r="F645" i="1"/>
  <c r="G645" i="1"/>
  <c r="A646" i="1"/>
  <c r="B646" i="1"/>
  <c r="C646" i="1"/>
  <c r="D646" i="1"/>
  <c r="E646" i="1"/>
  <c r="F646" i="1"/>
  <c r="G646" i="1"/>
  <c r="A647" i="1"/>
  <c r="B647" i="1"/>
  <c r="C647" i="1"/>
  <c r="D647" i="1"/>
  <c r="E647" i="1"/>
  <c r="F647" i="1"/>
  <c r="G647" i="1"/>
  <c r="A648" i="1"/>
  <c r="B648" i="1"/>
  <c r="C648" i="1"/>
  <c r="D648" i="1"/>
  <c r="E648" i="1"/>
  <c r="F648" i="1"/>
  <c r="G648" i="1"/>
  <c r="A649" i="1"/>
  <c r="B649" i="1"/>
  <c r="C649" i="1"/>
  <c r="D649" i="1"/>
  <c r="E649" i="1"/>
  <c r="F649" i="1"/>
  <c r="G649" i="1"/>
  <c r="A650" i="1"/>
  <c r="B650" i="1"/>
  <c r="C650" i="1"/>
  <c r="D650" i="1"/>
  <c r="E650" i="1"/>
  <c r="F650" i="1"/>
  <c r="G650" i="1"/>
  <c r="A651" i="1"/>
  <c r="B651" i="1"/>
  <c r="C651" i="1"/>
  <c r="D651" i="1"/>
  <c r="E651" i="1"/>
  <c r="F651" i="1"/>
  <c r="G651" i="1"/>
  <c r="A652" i="1"/>
  <c r="B652" i="1"/>
  <c r="C652" i="1"/>
  <c r="D652" i="1"/>
  <c r="E652" i="1"/>
  <c r="F652" i="1"/>
  <c r="G652" i="1"/>
  <c r="A653" i="1"/>
  <c r="B653" i="1"/>
  <c r="C653" i="1"/>
  <c r="D653" i="1"/>
  <c r="E653" i="1"/>
  <c r="F653" i="1"/>
  <c r="G653" i="1"/>
  <c r="A654" i="1"/>
  <c r="B654" i="1"/>
  <c r="C654" i="1"/>
  <c r="D654" i="1"/>
  <c r="E654" i="1"/>
  <c r="F654" i="1"/>
  <c r="G654" i="1"/>
  <c r="A655" i="1"/>
  <c r="B655" i="1"/>
  <c r="C655" i="1"/>
  <c r="D655" i="1"/>
  <c r="E655" i="1"/>
  <c r="F655" i="1"/>
  <c r="G655" i="1"/>
  <c r="A656" i="1"/>
  <c r="B656" i="1"/>
  <c r="C656" i="1"/>
  <c r="D656" i="1"/>
  <c r="E656" i="1"/>
  <c r="F656" i="1"/>
  <c r="G656" i="1"/>
  <c r="A657" i="1"/>
  <c r="B657" i="1"/>
  <c r="C657" i="1"/>
  <c r="D657" i="1"/>
  <c r="E657" i="1"/>
  <c r="F657" i="1"/>
  <c r="G657" i="1"/>
  <c r="A658" i="1"/>
  <c r="B658" i="1"/>
  <c r="C658" i="1"/>
  <c r="D658" i="1"/>
  <c r="E658" i="1"/>
  <c r="F658" i="1"/>
  <c r="G658" i="1"/>
  <c r="A659" i="1"/>
  <c r="B659" i="1"/>
  <c r="C659" i="1"/>
  <c r="D659" i="1"/>
  <c r="E659" i="1"/>
  <c r="F659" i="1"/>
  <c r="G659" i="1"/>
  <c r="A660" i="1"/>
  <c r="B660" i="1"/>
  <c r="C660" i="1"/>
  <c r="D660" i="1"/>
  <c r="E660" i="1"/>
  <c r="F660" i="1"/>
  <c r="G660" i="1"/>
  <c r="A661" i="1"/>
  <c r="B661" i="1"/>
  <c r="C661" i="1"/>
  <c r="D661" i="1"/>
  <c r="E661" i="1"/>
  <c r="F661" i="1"/>
  <c r="G661" i="1"/>
  <c r="A662" i="1"/>
  <c r="B662" i="1"/>
  <c r="C662" i="1"/>
  <c r="D662" i="1"/>
  <c r="E662" i="1"/>
  <c r="F662" i="1"/>
  <c r="G662" i="1"/>
  <c r="A663" i="1"/>
  <c r="B663" i="1"/>
  <c r="C663" i="1"/>
  <c r="D663" i="1"/>
  <c r="E663" i="1"/>
  <c r="F663" i="1"/>
  <c r="G663" i="1"/>
  <c r="A664" i="1"/>
  <c r="B664" i="1"/>
  <c r="C664" i="1"/>
  <c r="D664" i="1"/>
  <c r="E664" i="1"/>
  <c r="F664" i="1"/>
  <c r="G664" i="1"/>
  <c r="A665" i="1"/>
  <c r="B665" i="1"/>
  <c r="C665" i="1"/>
  <c r="D665" i="1"/>
  <c r="E665" i="1"/>
  <c r="F665" i="1"/>
  <c r="G665" i="1"/>
  <c r="A666" i="1"/>
  <c r="B666" i="1"/>
  <c r="C666" i="1"/>
  <c r="D666" i="1"/>
  <c r="E666" i="1"/>
  <c r="F666" i="1"/>
  <c r="G666" i="1"/>
  <c r="A667" i="1"/>
  <c r="B667" i="1"/>
  <c r="C667" i="1"/>
  <c r="D667" i="1"/>
  <c r="E667" i="1"/>
  <c r="F667" i="1"/>
  <c r="G667" i="1"/>
  <c r="A668" i="1"/>
  <c r="B668" i="1"/>
  <c r="C668" i="1"/>
  <c r="D668" i="1"/>
  <c r="E668" i="1"/>
  <c r="F668" i="1"/>
  <c r="G668" i="1"/>
  <c r="A669" i="1"/>
  <c r="B669" i="1"/>
  <c r="C669" i="1"/>
  <c r="D669" i="1"/>
  <c r="E669" i="1"/>
  <c r="F669" i="1"/>
  <c r="G669" i="1"/>
  <c r="A670" i="1"/>
  <c r="B670" i="1"/>
  <c r="C670" i="1"/>
  <c r="D670" i="1"/>
  <c r="E670" i="1"/>
  <c r="F670" i="1"/>
  <c r="G670" i="1"/>
  <c r="A671" i="1"/>
  <c r="B671" i="1"/>
  <c r="C671" i="1"/>
  <c r="D671" i="1"/>
  <c r="E671" i="1"/>
  <c r="F671" i="1"/>
  <c r="G671" i="1"/>
  <c r="A672" i="1"/>
  <c r="B672" i="1"/>
  <c r="C672" i="1"/>
  <c r="D672" i="1"/>
  <c r="E672" i="1"/>
  <c r="F672" i="1"/>
  <c r="G672" i="1"/>
  <c r="A673" i="1"/>
  <c r="B673" i="1"/>
  <c r="C673" i="1"/>
  <c r="D673" i="1"/>
  <c r="E673" i="1"/>
  <c r="F673" i="1"/>
  <c r="G673" i="1"/>
  <c r="A674" i="1"/>
  <c r="B674" i="1"/>
  <c r="C674" i="1"/>
  <c r="D674" i="1"/>
  <c r="E674" i="1"/>
  <c r="F674" i="1"/>
  <c r="G674" i="1"/>
  <c r="A675" i="1"/>
  <c r="B675" i="1"/>
  <c r="C675" i="1"/>
  <c r="D675" i="1"/>
  <c r="E675" i="1"/>
  <c r="F675" i="1"/>
  <c r="G675" i="1"/>
  <c r="A676" i="1"/>
  <c r="B676" i="1"/>
  <c r="C676" i="1"/>
  <c r="D676" i="1"/>
  <c r="E676" i="1"/>
  <c r="F676" i="1"/>
  <c r="G676" i="1"/>
  <c r="A677" i="1"/>
  <c r="B677" i="1"/>
  <c r="C677" i="1"/>
  <c r="D677" i="1"/>
  <c r="E677" i="1"/>
  <c r="F677" i="1"/>
  <c r="G677" i="1"/>
  <c r="A678" i="1"/>
  <c r="B678" i="1"/>
  <c r="C678" i="1"/>
  <c r="D678" i="1"/>
  <c r="E678" i="1"/>
  <c r="F678" i="1"/>
  <c r="G678" i="1"/>
  <c r="A679" i="1"/>
  <c r="B679" i="1"/>
  <c r="C679" i="1"/>
  <c r="D679" i="1"/>
  <c r="E679" i="1"/>
  <c r="F679" i="1"/>
  <c r="G679" i="1"/>
  <c r="A680" i="1"/>
  <c r="B680" i="1"/>
  <c r="C680" i="1"/>
  <c r="D680" i="1"/>
  <c r="E680" i="1"/>
  <c r="F680" i="1"/>
  <c r="G680" i="1"/>
  <c r="A681" i="1"/>
  <c r="B681" i="1"/>
  <c r="C681" i="1"/>
  <c r="D681" i="1"/>
  <c r="E681" i="1"/>
  <c r="F681" i="1"/>
  <c r="G681" i="1"/>
  <c r="A682" i="1"/>
  <c r="B682" i="1"/>
  <c r="C682" i="1"/>
  <c r="D682" i="1"/>
  <c r="E682" i="1"/>
  <c r="F682" i="1"/>
  <c r="G682" i="1"/>
  <c r="A683" i="1"/>
  <c r="B683" i="1"/>
  <c r="C683" i="1"/>
  <c r="D683" i="1"/>
  <c r="E683" i="1"/>
  <c r="F683" i="1"/>
  <c r="G683" i="1"/>
  <c r="A684" i="1"/>
  <c r="B684" i="1"/>
  <c r="C684" i="1"/>
  <c r="D684" i="1"/>
  <c r="E684" i="1"/>
  <c r="F684" i="1"/>
  <c r="G684" i="1"/>
  <c r="A685" i="1"/>
  <c r="B685" i="1"/>
  <c r="C685" i="1"/>
  <c r="D685" i="1"/>
  <c r="E685" i="1"/>
  <c r="F685" i="1"/>
  <c r="G685" i="1"/>
  <c r="A686" i="1"/>
  <c r="B686" i="1"/>
  <c r="C686" i="1"/>
  <c r="D686" i="1"/>
  <c r="E686" i="1"/>
  <c r="F686" i="1"/>
  <c r="G686" i="1"/>
  <c r="A687" i="1"/>
  <c r="B687" i="1"/>
  <c r="C687" i="1"/>
  <c r="D687" i="1"/>
  <c r="E687" i="1"/>
  <c r="F687" i="1"/>
  <c r="G687" i="1"/>
  <c r="A688" i="1"/>
  <c r="B688" i="1"/>
  <c r="C688" i="1"/>
  <c r="D688" i="1"/>
  <c r="E688" i="1"/>
  <c r="F688" i="1"/>
  <c r="G688" i="1"/>
  <c r="A689" i="1"/>
  <c r="B689" i="1"/>
  <c r="C689" i="1"/>
  <c r="D689" i="1"/>
  <c r="E689" i="1"/>
  <c r="F689" i="1"/>
  <c r="G689" i="1"/>
  <c r="A690" i="1"/>
  <c r="B690" i="1"/>
  <c r="C690" i="1"/>
  <c r="D690" i="1"/>
  <c r="E690" i="1"/>
  <c r="F690" i="1"/>
  <c r="G690" i="1"/>
  <c r="A691" i="1"/>
  <c r="B691" i="1"/>
  <c r="C691" i="1"/>
  <c r="D691" i="1"/>
  <c r="E691" i="1"/>
  <c r="F691" i="1"/>
  <c r="G691" i="1"/>
  <c r="A692" i="1"/>
  <c r="B692" i="1"/>
  <c r="C692" i="1"/>
  <c r="D692" i="1"/>
  <c r="E692" i="1"/>
  <c r="F692" i="1"/>
  <c r="G692" i="1"/>
  <c r="A693" i="1"/>
  <c r="B693" i="1"/>
  <c r="C693" i="1"/>
  <c r="D693" i="1"/>
  <c r="E693" i="1"/>
  <c r="F693" i="1"/>
  <c r="G693" i="1"/>
  <c r="A694" i="1"/>
  <c r="B694" i="1"/>
  <c r="C694" i="1"/>
  <c r="D694" i="1"/>
  <c r="E694" i="1"/>
  <c r="F694" i="1"/>
  <c r="G694" i="1"/>
  <c r="A695" i="1"/>
  <c r="B695" i="1"/>
  <c r="C695" i="1"/>
  <c r="D695" i="1"/>
  <c r="E695" i="1"/>
  <c r="F695" i="1"/>
  <c r="G695" i="1"/>
  <c r="A696" i="1"/>
  <c r="B696" i="1"/>
  <c r="C696" i="1"/>
  <c r="D696" i="1"/>
  <c r="E696" i="1"/>
  <c r="F696" i="1"/>
  <c r="G696" i="1"/>
  <c r="A697" i="1"/>
  <c r="B697" i="1"/>
  <c r="C697" i="1"/>
  <c r="D697" i="1"/>
  <c r="E697" i="1"/>
  <c r="F697" i="1"/>
  <c r="G697" i="1"/>
  <c r="A698" i="1"/>
  <c r="B698" i="1"/>
  <c r="C698" i="1"/>
  <c r="D698" i="1"/>
  <c r="E698" i="1"/>
  <c r="F698" i="1"/>
  <c r="G698" i="1"/>
  <c r="A699" i="1"/>
  <c r="B699" i="1"/>
  <c r="C699" i="1"/>
  <c r="D699" i="1"/>
  <c r="E699" i="1"/>
  <c r="F699" i="1"/>
  <c r="G699" i="1"/>
  <c r="A700" i="1"/>
  <c r="B700" i="1"/>
  <c r="C700" i="1"/>
  <c r="D700" i="1"/>
  <c r="E700" i="1"/>
  <c r="F700" i="1"/>
  <c r="G700" i="1"/>
  <c r="A701" i="1"/>
  <c r="B701" i="1"/>
  <c r="C701" i="1"/>
  <c r="D701" i="1"/>
  <c r="E701" i="1"/>
  <c r="F701" i="1"/>
  <c r="G701" i="1"/>
  <c r="A702" i="1"/>
  <c r="B702" i="1"/>
  <c r="C702" i="1"/>
  <c r="D702" i="1"/>
  <c r="E702" i="1"/>
  <c r="F702" i="1"/>
  <c r="G702" i="1"/>
  <c r="A703" i="1"/>
  <c r="B703" i="1"/>
  <c r="C703" i="1"/>
  <c r="D703" i="1"/>
  <c r="E703" i="1"/>
  <c r="F703" i="1"/>
  <c r="G703" i="1"/>
  <c r="A704" i="1"/>
  <c r="B704" i="1"/>
  <c r="C704" i="1"/>
  <c r="D704" i="1"/>
  <c r="E704" i="1"/>
  <c r="F704" i="1"/>
  <c r="G704" i="1"/>
  <c r="A705" i="1"/>
  <c r="B705" i="1"/>
  <c r="C705" i="1"/>
  <c r="D705" i="1"/>
  <c r="E705" i="1"/>
  <c r="F705" i="1"/>
  <c r="G705" i="1"/>
  <c r="A706" i="1"/>
  <c r="B706" i="1"/>
  <c r="C706" i="1"/>
  <c r="D706" i="1"/>
  <c r="E706" i="1"/>
  <c r="F706" i="1"/>
  <c r="G706" i="1"/>
  <c r="A707" i="1"/>
  <c r="B707" i="1"/>
  <c r="C707" i="1"/>
  <c r="D707" i="1"/>
  <c r="E707" i="1"/>
  <c r="F707" i="1"/>
  <c r="G707" i="1"/>
  <c r="A708" i="1"/>
  <c r="B708" i="1"/>
  <c r="C708" i="1"/>
  <c r="D708" i="1"/>
  <c r="E708" i="1"/>
  <c r="F708" i="1"/>
  <c r="G708" i="1"/>
  <c r="A709" i="1"/>
  <c r="B709" i="1"/>
  <c r="C709" i="1"/>
  <c r="D709" i="1"/>
  <c r="E709" i="1"/>
  <c r="F709" i="1"/>
  <c r="G709" i="1"/>
  <c r="A710" i="1"/>
  <c r="B710" i="1"/>
  <c r="C710" i="1"/>
  <c r="D710" i="1"/>
  <c r="E710" i="1"/>
  <c r="F710" i="1"/>
  <c r="G710" i="1"/>
  <c r="A711" i="1"/>
  <c r="B711" i="1"/>
  <c r="C711" i="1"/>
  <c r="D711" i="1"/>
  <c r="E711" i="1"/>
  <c r="F711" i="1"/>
  <c r="G711" i="1"/>
  <c r="A712" i="1"/>
  <c r="B712" i="1"/>
  <c r="C712" i="1"/>
  <c r="D712" i="1"/>
  <c r="E712" i="1"/>
  <c r="F712" i="1"/>
  <c r="G712" i="1"/>
  <c r="A713" i="1"/>
  <c r="B713" i="1"/>
  <c r="C713" i="1"/>
  <c r="D713" i="1"/>
  <c r="E713" i="1"/>
  <c r="F713" i="1"/>
  <c r="G713" i="1"/>
  <c r="A714" i="1"/>
  <c r="B714" i="1"/>
  <c r="C714" i="1"/>
  <c r="D714" i="1"/>
  <c r="E714" i="1"/>
  <c r="F714" i="1"/>
  <c r="G714" i="1"/>
  <c r="A715" i="1"/>
  <c r="B715" i="1"/>
  <c r="C715" i="1"/>
  <c r="D715" i="1"/>
  <c r="E715" i="1"/>
  <c r="F715" i="1"/>
  <c r="G715" i="1"/>
  <c r="A716" i="1"/>
  <c r="B716" i="1"/>
  <c r="C716" i="1"/>
  <c r="D716" i="1"/>
  <c r="E716" i="1"/>
  <c r="F716" i="1"/>
  <c r="G716" i="1"/>
  <c r="A717" i="1"/>
  <c r="B717" i="1"/>
  <c r="C717" i="1"/>
  <c r="D717" i="1"/>
  <c r="E717" i="1"/>
  <c r="F717" i="1"/>
  <c r="G717" i="1"/>
  <c r="A718" i="1"/>
  <c r="B718" i="1"/>
  <c r="C718" i="1"/>
  <c r="D718" i="1"/>
  <c r="E718" i="1"/>
  <c r="F718" i="1"/>
  <c r="G718" i="1"/>
  <c r="A719" i="1"/>
  <c r="B719" i="1"/>
  <c r="C719" i="1"/>
  <c r="D719" i="1"/>
  <c r="E719" i="1"/>
  <c r="F719" i="1"/>
  <c r="G719" i="1"/>
  <c r="A720" i="1"/>
  <c r="B720" i="1"/>
  <c r="C720" i="1"/>
  <c r="D720" i="1"/>
  <c r="E720" i="1"/>
  <c r="F720" i="1"/>
  <c r="G720" i="1"/>
  <c r="A721" i="1"/>
  <c r="B721" i="1"/>
  <c r="C721" i="1"/>
  <c r="D721" i="1"/>
  <c r="E721" i="1"/>
  <c r="F721" i="1"/>
  <c r="G721" i="1"/>
  <c r="A722" i="1"/>
  <c r="B722" i="1"/>
  <c r="C722" i="1"/>
  <c r="D722" i="1"/>
  <c r="E722" i="1"/>
  <c r="F722" i="1"/>
  <c r="G722" i="1"/>
  <c r="A723" i="1"/>
  <c r="B723" i="1"/>
  <c r="C723" i="1"/>
  <c r="D723" i="1"/>
  <c r="E723" i="1"/>
  <c r="F723" i="1"/>
  <c r="G723" i="1"/>
  <c r="A724" i="1"/>
  <c r="B724" i="1"/>
  <c r="C724" i="1"/>
  <c r="D724" i="1"/>
  <c r="E724" i="1"/>
  <c r="F724" i="1"/>
  <c r="G724" i="1"/>
  <c r="A725" i="1"/>
  <c r="B725" i="1"/>
  <c r="C725" i="1"/>
  <c r="D725" i="1"/>
  <c r="E725" i="1"/>
  <c r="F725" i="1"/>
  <c r="G725" i="1"/>
  <c r="A726" i="1"/>
  <c r="B726" i="1"/>
  <c r="C726" i="1"/>
  <c r="D726" i="1"/>
  <c r="E726" i="1"/>
  <c r="F726" i="1"/>
  <c r="G726" i="1"/>
  <c r="A727" i="1"/>
  <c r="B727" i="1"/>
  <c r="C727" i="1"/>
  <c r="D727" i="1"/>
  <c r="E727" i="1"/>
  <c r="F727" i="1"/>
  <c r="G727" i="1"/>
  <c r="A728" i="1"/>
  <c r="B728" i="1"/>
  <c r="C728" i="1"/>
  <c r="D728" i="1"/>
  <c r="E728" i="1"/>
  <c r="F728" i="1"/>
  <c r="G728" i="1"/>
  <c r="A729" i="1"/>
  <c r="B729" i="1"/>
  <c r="C729" i="1"/>
  <c r="D729" i="1"/>
  <c r="E729" i="1"/>
  <c r="F729" i="1"/>
  <c r="G729" i="1"/>
  <c r="A730" i="1"/>
  <c r="B730" i="1"/>
  <c r="C730" i="1"/>
  <c r="D730" i="1"/>
  <c r="E730" i="1"/>
  <c r="F730" i="1"/>
  <c r="G730" i="1"/>
  <c r="A731" i="1"/>
  <c r="B731" i="1"/>
  <c r="C731" i="1"/>
  <c r="D731" i="1"/>
  <c r="E731" i="1"/>
  <c r="F731" i="1"/>
  <c r="G731" i="1"/>
  <c r="A732" i="1"/>
  <c r="B732" i="1"/>
  <c r="C732" i="1"/>
  <c r="D732" i="1"/>
  <c r="E732" i="1"/>
  <c r="F732" i="1"/>
  <c r="G732" i="1"/>
  <c r="A733" i="1"/>
  <c r="B733" i="1"/>
  <c r="C733" i="1"/>
  <c r="D733" i="1"/>
  <c r="E733" i="1"/>
  <c r="F733" i="1"/>
  <c r="G733" i="1"/>
  <c r="A734" i="1"/>
  <c r="B734" i="1"/>
  <c r="C734" i="1"/>
  <c r="D734" i="1"/>
  <c r="E734" i="1"/>
  <c r="F734" i="1"/>
  <c r="G734" i="1"/>
  <c r="A735" i="1"/>
  <c r="B735" i="1"/>
  <c r="C735" i="1"/>
  <c r="D735" i="1"/>
  <c r="E735" i="1"/>
  <c r="F735" i="1"/>
  <c r="G735" i="1"/>
  <c r="A736" i="1"/>
  <c r="B736" i="1"/>
  <c r="C736" i="1"/>
  <c r="D736" i="1"/>
  <c r="E736" i="1"/>
  <c r="F736" i="1"/>
  <c r="G736" i="1"/>
  <c r="A737" i="1"/>
  <c r="B737" i="1"/>
  <c r="C737" i="1"/>
  <c r="D737" i="1"/>
  <c r="E737" i="1"/>
  <c r="F737" i="1"/>
  <c r="G737" i="1"/>
  <c r="A738" i="1"/>
  <c r="B738" i="1"/>
  <c r="C738" i="1"/>
  <c r="D738" i="1"/>
  <c r="E738" i="1"/>
  <c r="F738" i="1"/>
  <c r="G738" i="1"/>
  <c r="A739" i="1"/>
  <c r="B739" i="1"/>
  <c r="C739" i="1"/>
  <c r="D739" i="1"/>
  <c r="E739" i="1"/>
  <c r="F739" i="1"/>
  <c r="G739" i="1"/>
  <c r="A740" i="1"/>
  <c r="B740" i="1"/>
  <c r="C740" i="1"/>
  <c r="D740" i="1"/>
  <c r="E740" i="1"/>
  <c r="F740" i="1"/>
  <c r="G740" i="1"/>
  <c r="A741" i="1"/>
  <c r="B741" i="1"/>
  <c r="C741" i="1"/>
  <c r="D741" i="1"/>
  <c r="E741" i="1"/>
  <c r="F741" i="1"/>
  <c r="G741" i="1"/>
  <c r="A742" i="1"/>
  <c r="B742" i="1"/>
  <c r="C742" i="1"/>
  <c r="D742" i="1"/>
  <c r="E742" i="1"/>
  <c r="F742" i="1"/>
  <c r="G742" i="1"/>
  <c r="A743" i="1"/>
  <c r="B743" i="1"/>
  <c r="C743" i="1"/>
  <c r="D743" i="1"/>
  <c r="E743" i="1"/>
  <c r="F743" i="1"/>
  <c r="G743" i="1"/>
  <c r="A744" i="1"/>
  <c r="B744" i="1"/>
  <c r="C744" i="1"/>
  <c r="D744" i="1"/>
  <c r="E744" i="1"/>
  <c r="F744" i="1"/>
  <c r="G744" i="1"/>
  <c r="A745" i="1"/>
  <c r="B745" i="1"/>
  <c r="C745" i="1"/>
  <c r="D745" i="1"/>
  <c r="E745" i="1"/>
  <c r="F745" i="1"/>
  <c r="G745" i="1"/>
  <c r="A746" i="1"/>
  <c r="B746" i="1"/>
  <c r="C746" i="1"/>
  <c r="D746" i="1"/>
  <c r="E746" i="1"/>
  <c r="F746" i="1"/>
  <c r="G746" i="1"/>
  <c r="A747" i="1"/>
  <c r="B747" i="1"/>
  <c r="C747" i="1"/>
  <c r="D747" i="1"/>
  <c r="E747" i="1"/>
  <c r="F747" i="1"/>
  <c r="G747" i="1"/>
  <c r="A748" i="1"/>
  <c r="B748" i="1"/>
  <c r="C748" i="1"/>
  <c r="D748" i="1"/>
  <c r="E748" i="1"/>
  <c r="F748" i="1"/>
  <c r="G748" i="1"/>
  <c r="A749" i="1"/>
  <c r="B749" i="1"/>
  <c r="C749" i="1"/>
  <c r="D749" i="1"/>
  <c r="E749" i="1"/>
  <c r="F749" i="1"/>
  <c r="G749" i="1"/>
  <c r="A750" i="1"/>
  <c r="B750" i="1"/>
  <c r="C750" i="1"/>
  <c r="D750" i="1"/>
  <c r="E750" i="1"/>
  <c r="F750" i="1"/>
  <c r="G750" i="1"/>
  <c r="A751" i="1"/>
  <c r="B751" i="1"/>
  <c r="C751" i="1"/>
  <c r="D751" i="1"/>
  <c r="E751" i="1"/>
  <c r="F751" i="1"/>
  <c r="G751" i="1"/>
  <c r="A752" i="1"/>
  <c r="B752" i="1"/>
  <c r="C752" i="1"/>
  <c r="D752" i="1"/>
  <c r="E752" i="1"/>
  <c r="F752" i="1"/>
  <c r="G752" i="1"/>
  <c r="A753" i="1"/>
  <c r="B753" i="1"/>
  <c r="C753" i="1"/>
  <c r="D753" i="1"/>
  <c r="E753" i="1"/>
  <c r="F753" i="1"/>
  <c r="G753" i="1"/>
  <c r="A754" i="1"/>
  <c r="B754" i="1"/>
  <c r="C754" i="1"/>
  <c r="D754" i="1"/>
  <c r="E754" i="1"/>
  <c r="F754" i="1"/>
  <c r="G754" i="1"/>
  <c r="A755" i="1"/>
  <c r="B755" i="1"/>
  <c r="C755" i="1"/>
  <c r="D755" i="1"/>
  <c r="E755" i="1"/>
  <c r="F755" i="1"/>
  <c r="G755" i="1"/>
  <c r="A756" i="1"/>
  <c r="B756" i="1"/>
  <c r="C756" i="1"/>
  <c r="D756" i="1"/>
  <c r="E756" i="1"/>
  <c r="F756" i="1"/>
  <c r="G756" i="1"/>
  <c r="A757" i="1"/>
  <c r="B757" i="1"/>
  <c r="C757" i="1"/>
  <c r="D757" i="1"/>
  <c r="E757" i="1"/>
  <c r="F757" i="1"/>
  <c r="G757" i="1"/>
  <c r="A758" i="1"/>
  <c r="B758" i="1"/>
  <c r="C758" i="1"/>
  <c r="D758" i="1"/>
  <c r="E758" i="1"/>
  <c r="F758" i="1"/>
  <c r="G758" i="1"/>
  <c r="A759" i="1"/>
  <c r="B759" i="1"/>
  <c r="C759" i="1"/>
  <c r="D759" i="1"/>
  <c r="E759" i="1"/>
  <c r="F759" i="1"/>
  <c r="G759" i="1"/>
  <c r="A760" i="1"/>
  <c r="B760" i="1"/>
  <c r="C760" i="1"/>
  <c r="D760" i="1"/>
  <c r="E760" i="1"/>
  <c r="F760" i="1"/>
  <c r="G760" i="1"/>
  <c r="A761" i="1"/>
  <c r="B761" i="1"/>
  <c r="C761" i="1"/>
  <c r="D761" i="1"/>
  <c r="E761" i="1"/>
  <c r="F761" i="1"/>
  <c r="G761" i="1"/>
  <c r="A762" i="1"/>
  <c r="B762" i="1"/>
  <c r="C762" i="1"/>
  <c r="D762" i="1"/>
  <c r="E762" i="1"/>
  <c r="F762" i="1"/>
  <c r="G762" i="1"/>
  <c r="A763" i="1"/>
  <c r="B763" i="1"/>
  <c r="C763" i="1"/>
  <c r="D763" i="1"/>
  <c r="E763" i="1"/>
  <c r="F763" i="1"/>
  <c r="G763" i="1"/>
  <c r="A764" i="1"/>
  <c r="B764" i="1"/>
  <c r="C764" i="1"/>
  <c r="D764" i="1"/>
  <c r="E764" i="1"/>
  <c r="F764" i="1"/>
  <c r="G764" i="1"/>
  <c r="A765" i="1"/>
  <c r="B765" i="1"/>
  <c r="C765" i="1"/>
  <c r="D765" i="1"/>
  <c r="E765" i="1"/>
  <c r="F765" i="1"/>
  <c r="G765" i="1"/>
  <c r="A766" i="1"/>
  <c r="B766" i="1"/>
  <c r="C766" i="1"/>
  <c r="D766" i="1"/>
  <c r="E766" i="1"/>
  <c r="F766" i="1"/>
  <c r="G766" i="1"/>
  <c r="A767" i="1"/>
  <c r="B767" i="1"/>
  <c r="C767" i="1"/>
  <c r="D767" i="1"/>
  <c r="E767" i="1"/>
  <c r="F767" i="1"/>
  <c r="G767" i="1"/>
  <c r="A768" i="1"/>
  <c r="B768" i="1"/>
  <c r="C768" i="1"/>
  <c r="D768" i="1"/>
  <c r="E768" i="1"/>
  <c r="F768" i="1"/>
  <c r="G768" i="1"/>
  <c r="A769" i="1"/>
  <c r="B769" i="1"/>
  <c r="C769" i="1"/>
  <c r="D769" i="1"/>
  <c r="E769" i="1"/>
  <c r="F769" i="1"/>
  <c r="G769" i="1"/>
  <c r="A770" i="1"/>
  <c r="B770" i="1"/>
  <c r="C770" i="1"/>
  <c r="D770" i="1"/>
  <c r="E770" i="1"/>
  <c r="F770" i="1"/>
  <c r="G770" i="1"/>
  <c r="A771" i="1"/>
  <c r="B771" i="1"/>
  <c r="C771" i="1"/>
  <c r="D771" i="1"/>
  <c r="E771" i="1"/>
  <c r="F771" i="1"/>
  <c r="G771" i="1"/>
  <c r="A772" i="1"/>
  <c r="B772" i="1"/>
  <c r="C772" i="1"/>
  <c r="D772" i="1"/>
  <c r="E772" i="1"/>
  <c r="F772" i="1"/>
  <c r="G772" i="1"/>
  <c r="A773" i="1"/>
  <c r="B773" i="1"/>
  <c r="C773" i="1"/>
  <c r="D773" i="1"/>
  <c r="E773" i="1"/>
  <c r="F773" i="1"/>
  <c r="G773" i="1"/>
  <c r="A774" i="1"/>
  <c r="B774" i="1"/>
  <c r="C774" i="1"/>
  <c r="D774" i="1"/>
  <c r="E774" i="1"/>
  <c r="F774" i="1"/>
  <c r="G774" i="1"/>
  <c r="A775" i="1"/>
  <c r="B775" i="1"/>
  <c r="C775" i="1"/>
  <c r="D775" i="1"/>
  <c r="E775" i="1"/>
  <c r="F775" i="1"/>
  <c r="G775" i="1"/>
  <c r="A776" i="1"/>
  <c r="B776" i="1"/>
  <c r="C776" i="1"/>
  <c r="D776" i="1"/>
  <c r="E776" i="1"/>
  <c r="F776" i="1"/>
  <c r="G776" i="1"/>
  <c r="A777" i="1"/>
  <c r="B777" i="1"/>
  <c r="C777" i="1"/>
  <c r="D777" i="1"/>
  <c r="E777" i="1"/>
  <c r="F777" i="1"/>
  <c r="G777" i="1"/>
  <c r="A778" i="1"/>
  <c r="B778" i="1"/>
  <c r="C778" i="1"/>
  <c r="D778" i="1"/>
  <c r="E778" i="1"/>
  <c r="F778" i="1"/>
  <c r="G778" i="1"/>
  <c r="A779" i="1"/>
  <c r="B779" i="1"/>
  <c r="C779" i="1"/>
  <c r="D779" i="1"/>
  <c r="E779" i="1"/>
  <c r="F779" i="1"/>
  <c r="G779" i="1"/>
  <c r="A780" i="1"/>
  <c r="B780" i="1"/>
  <c r="C780" i="1"/>
  <c r="D780" i="1"/>
  <c r="E780" i="1"/>
  <c r="F780" i="1"/>
  <c r="G780" i="1"/>
  <c r="A781" i="1"/>
  <c r="B781" i="1"/>
  <c r="C781" i="1"/>
  <c r="D781" i="1"/>
  <c r="E781" i="1"/>
  <c r="F781" i="1"/>
  <c r="G781" i="1"/>
  <c r="A782" i="1"/>
  <c r="B782" i="1"/>
  <c r="C782" i="1"/>
  <c r="D782" i="1"/>
  <c r="E782" i="1"/>
  <c r="F782" i="1"/>
  <c r="G782" i="1"/>
  <c r="A783" i="1"/>
  <c r="B783" i="1"/>
  <c r="C783" i="1"/>
  <c r="D783" i="1"/>
  <c r="E783" i="1"/>
  <c r="F783" i="1"/>
  <c r="G783" i="1"/>
  <c r="A784" i="1"/>
  <c r="B784" i="1"/>
  <c r="C784" i="1"/>
  <c r="D784" i="1"/>
  <c r="E784" i="1"/>
  <c r="F784" i="1"/>
  <c r="G784" i="1"/>
  <c r="A785" i="1"/>
  <c r="B785" i="1"/>
  <c r="C785" i="1"/>
  <c r="D785" i="1"/>
  <c r="E785" i="1"/>
  <c r="F785" i="1"/>
  <c r="G785" i="1"/>
  <c r="A786" i="1"/>
  <c r="B786" i="1"/>
  <c r="C786" i="1"/>
  <c r="D786" i="1"/>
  <c r="E786" i="1"/>
  <c r="F786" i="1"/>
  <c r="G786" i="1"/>
  <c r="A787" i="1"/>
  <c r="B787" i="1"/>
  <c r="C787" i="1"/>
  <c r="D787" i="1"/>
  <c r="E787" i="1"/>
  <c r="F787" i="1"/>
  <c r="G787" i="1"/>
  <c r="A788" i="1"/>
  <c r="B788" i="1"/>
  <c r="C788" i="1"/>
  <c r="D788" i="1"/>
  <c r="E788" i="1"/>
  <c r="F788" i="1"/>
  <c r="G788" i="1"/>
  <c r="A789" i="1"/>
  <c r="B789" i="1"/>
  <c r="C789" i="1"/>
  <c r="D789" i="1"/>
  <c r="E789" i="1"/>
  <c r="F789" i="1"/>
  <c r="G789" i="1"/>
  <c r="A790" i="1"/>
  <c r="B790" i="1"/>
  <c r="C790" i="1"/>
  <c r="D790" i="1"/>
  <c r="E790" i="1"/>
  <c r="F790" i="1"/>
  <c r="G790" i="1"/>
  <c r="A791" i="1"/>
  <c r="B791" i="1"/>
  <c r="C791" i="1"/>
  <c r="D791" i="1"/>
  <c r="E791" i="1"/>
  <c r="F791" i="1"/>
  <c r="G791" i="1"/>
  <c r="A792" i="1"/>
  <c r="B792" i="1"/>
  <c r="C792" i="1"/>
  <c r="D792" i="1"/>
  <c r="E792" i="1"/>
  <c r="F792" i="1"/>
  <c r="G792" i="1"/>
  <c r="A793" i="1"/>
  <c r="B793" i="1"/>
  <c r="C793" i="1"/>
  <c r="D793" i="1"/>
  <c r="E793" i="1"/>
  <c r="F793" i="1"/>
  <c r="G793" i="1"/>
  <c r="A794" i="1"/>
  <c r="B794" i="1"/>
  <c r="C794" i="1"/>
  <c r="D794" i="1"/>
  <c r="E794" i="1"/>
  <c r="F794" i="1"/>
  <c r="G794" i="1"/>
  <c r="A795" i="1"/>
  <c r="B795" i="1"/>
  <c r="C795" i="1"/>
  <c r="D795" i="1"/>
  <c r="E795" i="1"/>
  <c r="F795" i="1"/>
  <c r="G795" i="1"/>
  <c r="A796" i="1"/>
  <c r="B796" i="1"/>
  <c r="C796" i="1"/>
  <c r="D796" i="1"/>
  <c r="E796" i="1"/>
  <c r="F796" i="1"/>
  <c r="G796" i="1"/>
  <c r="A797" i="1"/>
  <c r="B797" i="1"/>
  <c r="C797" i="1"/>
  <c r="D797" i="1"/>
  <c r="E797" i="1"/>
  <c r="F797" i="1"/>
  <c r="G797" i="1"/>
  <c r="A798" i="1"/>
  <c r="B798" i="1"/>
  <c r="C798" i="1"/>
  <c r="D798" i="1"/>
  <c r="E798" i="1"/>
  <c r="F798" i="1"/>
  <c r="G798" i="1"/>
  <c r="A799" i="1"/>
  <c r="B799" i="1"/>
  <c r="C799" i="1"/>
  <c r="D799" i="1"/>
  <c r="E799" i="1"/>
  <c r="F799" i="1"/>
  <c r="G799" i="1"/>
  <c r="A800" i="1"/>
  <c r="B800" i="1"/>
  <c r="C800" i="1"/>
  <c r="D800" i="1"/>
  <c r="E800" i="1"/>
  <c r="F800" i="1"/>
  <c r="G800" i="1"/>
  <c r="A801" i="1"/>
  <c r="B801" i="1"/>
  <c r="C801" i="1"/>
  <c r="D801" i="1"/>
  <c r="E801" i="1"/>
  <c r="F801" i="1"/>
  <c r="G801" i="1"/>
  <c r="A802" i="1"/>
  <c r="B802" i="1"/>
  <c r="C802" i="1"/>
  <c r="D802" i="1"/>
  <c r="E802" i="1"/>
  <c r="F802" i="1"/>
  <c r="G802" i="1"/>
  <c r="A803" i="1"/>
  <c r="B803" i="1"/>
  <c r="C803" i="1"/>
  <c r="D803" i="1"/>
  <c r="E803" i="1"/>
  <c r="F803" i="1"/>
  <c r="G803" i="1"/>
  <c r="A804" i="1"/>
  <c r="B804" i="1"/>
  <c r="C804" i="1"/>
  <c r="D804" i="1"/>
  <c r="E804" i="1"/>
  <c r="F804" i="1"/>
  <c r="G804" i="1"/>
  <c r="A805" i="1"/>
  <c r="B805" i="1"/>
  <c r="C805" i="1"/>
  <c r="D805" i="1"/>
  <c r="E805" i="1"/>
  <c r="F805" i="1"/>
  <c r="G805" i="1"/>
  <c r="A806" i="1"/>
  <c r="B806" i="1"/>
  <c r="C806" i="1"/>
  <c r="D806" i="1"/>
  <c r="E806" i="1"/>
  <c r="F806" i="1"/>
  <c r="G806" i="1"/>
  <c r="A807" i="1"/>
  <c r="B807" i="1"/>
  <c r="C807" i="1"/>
  <c r="D807" i="1"/>
  <c r="E807" i="1"/>
  <c r="F807" i="1"/>
  <c r="G807" i="1"/>
  <c r="A808" i="1"/>
  <c r="B808" i="1"/>
  <c r="C808" i="1"/>
  <c r="D808" i="1"/>
  <c r="E808" i="1"/>
  <c r="F808" i="1"/>
  <c r="G808" i="1"/>
  <c r="A809" i="1"/>
  <c r="B809" i="1"/>
  <c r="C809" i="1"/>
  <c r="D809" i="1"/>
  <c r="E809" i="1"/>
  <c r="F809" i="1"/>
  <c r="G809" i="1"/>
  <c r="A810" i="1"/>
  <c r="B810" i="1"/>
  <c r="C810" i="1"/>
  <c r="D810" i="1"/>
  <c r="E810" i="1"/>
  <c r="F810" i="1"/>
  <c r="G810" i="1"/>
  <c r="A811" i="1"/>
  <c r="B811" i="1"/>
  <c r="C811" i="1"/>
  <c r="D811" i="1"/>
  <c r="E811" i="1"/>
  <c r="F811" i="1"/>
  <c r="G811" i="1"/>
  <c r="A812" i="1"/>
  <c r="B812" i="1"/>
  <c r="C812" i="1"/>
  <c r="D812" i="1"/>
  <c r="E812" i="1"/>
  <c r="F812" i="1"/>
  <c r="G812" i="1"/>
  <c r="A813" i="1"/>
  <c r="B813" i="1"/>
  <c r="C813" i="1"/>
  <c r="D813" i="1"/>
  <c r="E813" i="1"/>
  <c r="F813" i="1"/>
  <c r="G813" i="1"/>
  <c r="A814" i="1"/>
  <c r="B814" i="1"/>
  <c r="C814" i="1"/>
  <c r="D814" i="1"/>
  <c r="E814" i="1"/>
  <c r="F814" i="1"/>
  <c r="G814" i="1"/>
  <c r="A815" i="1"/>
  <c r="B815" i="1"/>
  <c r="C815" i="1"/>
  <c r="D815" i="1"/>
  <c r="E815" i="1"/>
  <c r="F815" i="1"/>
  <c r="G815" i="1"/>
  <c r="A816" i="1"/>
  <c r="B816" i="1"/>
  <c r="C816" i="1"/>
  <c r="D816" i="1"/>
  <c r="E816" i="1"/>
  <c r="F816" i="1"/>
  <c r="G816" i="1"/>
  <c r="A817" i="1"/>
  <c r="B817" i="1"/>
  <c r="C817" i="1"/>
  <c r="D817" i="1"/>
  <c r="E817" i="1"/>
  <c r="F817" i="1"/>
  <c r="G817" i="1"/>
  <c r="A818" i="1"/>
  <c r="B818" i="1"/>
  <c r="C818" i="1"/>
  <c r="D818" i="1"/>
  <c r="E818" i="1"/>
  <c r="F818" i="1"/>
  <c r="G818" i="1"/>
  <c r="A819" i="1"/>
  <c r="B819" i="1"/>
  <c r="C819" i="1"/>
  <c r="D819" i="1"/>
  <c r="E819" i="1"/>
  <c r="F819" i="1"/>
  <c r="G819" i="1"/>
  <c r="A820" i="1"/>
  <c r="B820" i="1"/>
  <c r="C820" i="1"/>
  <c r="D820" i="1"/>
  <c r="E820" i="1"/>
  <c r="F820" i="1"/>
  <c r="G820" i="1"/>
  <c r="A821" i="1"/>
  <c r="B821" i="1"/>
  <c r="C821" i="1"/>
  <c r="D821" i="1"/>
  <c r="E821" i="1"/>
  <c r="F821" i="1"/>
  <c r="G821" i="1"/>
  <c r="A822" i="1"/>
  <c r="B822" i="1"/>
  <c r="C822" i="1"/>
  <c r="D822" i="1"/>
  <c r="E822" i="1"/>
  <c r="F822" i="1"/>
  <c r="G822" i="1"/>
  <c r="A823" i="1"/>
  <c r="B823" i="1"/>
  <c r="C823" i="1"/>
  <c r="D823" i="1"/>
  <c r="E823" i="1"/>
  <c r="F823" i="1"/>
  <c r="G823" i="1"/>
  <c r="A824" i="1"/>
  <c r="B824" i="1"/>
  <c r="C824" i="1"/>
  <c r="D824" i="1"/>
  <c r="E824" i="1"/>
  <c r="F824" i="1"/>
  <c r="G824" i="1"/>
  <c r="A825" i="1"/>
  <c r="B825" i="1"/>
  <c r="C825" i="1"/>
  <c r="D825" i="1"/>
  <c r="E825" i="1"/>
  <c r="F825" i="1"/>
  <c r="G825" i="1"/>
  <c r="A826" i="1"/>
  <c r="B826" i="1"/>
  <c r="C826" i="1"/>
  <c r="D826" i="1"/>
  <c r="E826" i="1"/>
  <c r="F826" i="1"/>
  <c r="G826" i="1"/>
  <c r="A827" i="1"/>
  <c r="B827" i="1"/>
  <c r="C827" i="1"/>
  <c r="D827" i="1"/>
  <c r="E827" i="1"/>
  <c r="F827" i="1"/>
  <c r="G827" i="1"/>
  <c r="A828" i="1"/>
  <c r="B828" i="1"/>
  <c r="C828" i="1"/>
  <c r="D828" i="1"/>
  <c r="E828" i="1"/>
  <c r="F828" i="1"/>
  <c r="G828" i="1"/>
  <c r="A829" i="1"/>
  <c r="B829" i="1"/>
  <c r="C829" i="1"/>
  <c r="D829" i="1"/>
  <c r="E829" i="1"/>
  <c r="F829" i="1"/>
  <c r="G829" i="1"/>
  <c r="A830" i="1"/>
  <c r="B830" i="1"/>
  <c r="C830" i="1"/>
  <c r="D830" i="1"/>
  <c r="E830" i="1"/>
  <c r="F830" i="1"/>
  <c r="G830" i="1"/>
  <c r="A831" i="1"/>
  <c r="B831" i="1"/>
  <c r="C831" i="1"/>
  <c r="D831" i="1"/>
  <c r="E831" i="1"/>
  <c r="F831" i="1"/>
  <c r="G831" i="1"/>
  <c r="A832" i="1"/>
  <c r="B832" i="1"/>
  <c r="C832" i="1"/>
  <c r="D832" i="1"/>
  <c r="E832" i="1"/>
  <c r="F832" i="1"/>
  <c r="G832" i="1"/>
  <c r="A833" i="1"/>
  <c r="B833" i="1"/>
  <c r="C833" i="1"/>
  <c r="D833" i="1"/>
  <c r="E833" i="1"/>
  <c r="F833" i="1"/>
  <c r="G833" i="1"/>
  <c r="A834" i="1"/>
  <c r="B834" i="1"/>
  <c r="C834" i="1"/>
  <c r="D834" i="1"/>
  <c r="E834" i="1"/>
  <c r="F834" i="1"/>
  <c r="G834" i="1"/>
  <c r="A835" i="1"/>
  <c r="B835" i="1"/>
  <c r="C835" i="1"/>
  <c r="D835" i="1"/>
  <c r="E835" i="1"/>
  <c r="F835" i="1"/>
  <c r="G835" i="1"/>
  <c r="A836" i="1"/>
  <c r="B836" i="1"/>
  <c r="C836" i="1"/>
  <c r="D836" i="1"/>
  <c r="E836" i="1"/>
  <c r="F836" i="1"/>
  <c r="G836" i="1"/>
  <c r="A837" i="1"/>
  <c r="B837" i="1"/>
  <c r="C837" i="1"/>
  <c r="D837" i="1"/>
  <c r="E837" i="1"/>
  <c r="F837" i="1"/>
  <c r="G837" i="1"/>
  <c r="A838" i="1"/>
  <c r="B838" i="1"/>
  <c r="C838" i="1"/>
  <c r="D838" i="1"/>
  <c r="E838" i="1"/>
  <c r="F838" i="1"/>
  <c r="G838" i="1"/>
  <c r="A839" i="1"/>
  <c r="B839" i="1"/>
  <c r="C839" i="1"/>
  <c r="D839" i="1"/>
  <c r="E839" i="1"/>
  <c r="F839" i="1"/>
  <c r="G839" i="1"/>
  <c r="A840" i="1"/>
  <c r="B840" i="1"/>
  <c r="C840" i="1"/>
  <c r="D840" i="1"/>
  <c r="E840" i="1"/>
  <c r="F840" i="1"/>
  <c r="G840" i="1"/>
  <c r="A841" i="1"/>
  <c r="B841" i="1"/>
  <c r="C841" i="1"/>
  <c r="D841" i="1"/>
  <c r="E841" i="1"/>
  <c r="F841" i="1"/>
  <c r="G841" i="1"/>
  <c r="A842" i="1"/>
  <c r="B842" i="1"/>
  <c r="C842" i="1"/>
  <c r="D842" i="1"/>
  <c r="E842" i="1"/>
  <c r="F842" i="1"/>
  <c r="G842" i="1"/>
  <c r="A843" i="1"/>
  <c r="B843" i="1"/>
  <c r="C843" i="1"/>
  <c r="D843" i="1"/>
  <c r="E843" i="1"/>
  <c r="F843" i="1"/>
  <c r="G843" i="1"/>
  <c r="A844" i="1"/>
  <c r="B844" i="1"/>
  <c r="C844" i="1"/>
  <c r="D844" i="1"/>
  <c r="E844" i="1"/>
  <c r="F844" i="1"/>
  <c r="G844" i="1"/>
  <c r="A845" i="1"/>
  <c r="B845" i="1"/>
  <c r="C845" i="1"/>
  <c r="D845" i="1"/>
  <c r="E845" i="1"/>
  <c r="F845" i="1"/>
  <c r="G845" i="1"/>
  <c r="A846" i="1"/>
  <c r="B846" i="1"/>
  <c r="C846" i="1"/>
  <c r="D846" i="1"/>
  <c r="E846" i="1"/>
  <c r="F846" i="1"/>
  <c r="G846" i="1"/>
  <c r="A847" i="1"/>
  <c r="B847" i="1"/>
  <c r="C847" i="1"/>
  <c r="D847" i="1"/>
  <c r="E847" i="1"/>
  <c r="F847" i="1"/>
  <c r="G847" i="1"/>
  <c r="A848" i="1"/>
  <c r="B848" i="1"/>
  <c r="C848" i="1"/>
  <c r="D848" i="1"/>
  <c r="E848" i="1"/>
  <c r="F848" i="1"/>
  <c r="G848" i="1"/>
  <c r="A849" i="1"/>
  <c r="B849" i="1"/>
  <c r="C849" i="1"/>
  <c r="D849" i="1"/>
  <c r="E849" i="1"/>
  <c r="F849" i="1"/>
  <c r="G849" i="1"/>
  <c r="A850" i="1"/>
  <c r="B850" i="1"/>
  <c r="C850" i="1"/>
  <c r="D850" i="1"/>
  <c r="E850" i="1"/>
  <c r="F850" i="1"/>
  <c r="G850" i="1"/>
  <c r="A851" i="1"/>
  <c r="B851" i="1"/>
  <c r="C851" i="1"/>
  <c r="D851" i="1"/>
  <c r="E851" i="1"/>
  <c r="F851" i="1"/>
  <c r="G851" i="1"/>
  <c r="A852" i="1"/>
  <c r="B852" i="1"/>
  <c r="C852" i="1"/>
  <c r="D852" i="1"/>
  <c r="E852" i="1"/>
  <c r="F852" i="1"/>
  <c r="G852" i="1"/>
  <c r="A853" i="1"/>
  <c r="B853" i="1"/>
  <c r="C853" i="1"/>
  <c r="D853" i="1"/>
  <c r="E853" i="1"/>
  <c r="F853" i="1"/>
  <c r="G853" i="1"/>
  <c r="A854" i="1"/>
  <c r="B854" i="1"/>
  <c r="C854" i="1"/>
  <c r="D854" i="1"/>
  <c r="E854" i="1"/>
  <c r="F854" i="1"/>
  <c r="G854" i="1"/>
  <c r="A855" i="1"/>
  <c r="B855" i="1"/>
  <c r="C855" i="1"/>
  <c r="D855" i="1"/>
  <c r="E855" i="1"/>
  <c r="F855" i="1"/>
  <c r="G855" i="1"/>
  <c r="A856" i="1"/>
  <c r="B856" i="1"/>
  <c r="C856" i="1"/>
  <c r="D856" i="1"/>
  <c r="E856" i="1"/>
  <c r="F856" i="1"/>
  <c r="G856" i="1"/>
  <c r="A857" i="1"/>
  <c r="B857" i="1"/>
  <c r="C857" i="1"/>
  <c r="D857" i="1"/>
  <c r="E857" i="1"/>
  <c r="F857" i="1"/>
  <c r="G857" i="1"/>
  <c r="A858" i="1"/>
  <c r="B858" i="1"/>
  <c r="C858" i="1"/>
  <c r="D858" i="1"/>
  <c r="E858" i="1"/>
  <c r="F858" i="1"/>
  <c r="G858" i="1"/>
  <c r="A859" i="1"/>
  <c r="B859" i="1"/>
  <c r="C859" i="1"/>
  <c r="D859" i="1"/>
  <c r="E859" i="1"/>
  <c r="F859" i="1"/>
  <c r="G859" i="1"/>
  <c r="A860" i="1"/>
  <c r="B860" i="1"/>
  <c r="C860" i="1"/>
  <c r="D860" i="1"/>
  <c r="E860" i="1"/>
  <c r="F860" i="1"/>
  <c r="G860" i="1"/>
  <c r="A861" i="1"/>
  <c r="B861" i="1"/>
  <c r="C861" i="1"/>
  <c r="D861" i="1"/>
  <c r="E861" i="1"/>
  <c r="F861" i="1"/>
  <c r="G861" i="1"/>
  <c r="A862" i="1"/>
  <c r="B862" i="1"/>
  <c r="C862" i="1"/>
  <c r="D862" i="1"/>
  <c r="E862" i="1"/>
  <c r="F862" i="1"/>
  <c r="G862" i="1"/>
  <c r="A863" i="1"/>
  <c r="B863" i="1"/>
  <c r="C863" i="1"/>
  <c r="D863" i="1"/>
  <c r="E863" i="1"/>
  <c r="F863" i="1"/>
  <c r="G863" i="1"/>
  <c r="A864" i="1"/>
  <c r="B864" i="1"/>
  <c r="C864" i="1"/>
  <c r="D864" i="1"/>
  <c r="E864" i="1"/>
  <c r="F864" i="1"/>
  <c r="G864" i="1"/>
  <c r="A865" i="1"/>
  <c r="B865" i="1"/>
  <c r="C865" i="1"/>
  <c r="D865" i="1"/>
  <c r="E865" i="1"/>
  <c r="F865" i="1"/>
  <c r="G865" i="1"/>
  <c r="A866" i="1"/>
  <c r="B866" i="1"/>
  <c r="C866" i="1"/>
  <c r="D866" i="1"/>
  <c r="E866" i="1"/>
  <c r="F866" i="1"/>
  <c r="G866" i="1"/>
  <c r="A867" i="1"/>
  <c r="B867" i="1"/>
  <c r="C867" i="1"/>
  <c r="D867" i="1"/>
  <c r="E867" i="1"/>
  <c r="F867" i="1"/>
  <c r="G867" i="1"/>
  <c r="A868" i="1"/>
  <c r="B868" i="1"/>
  <c r="C868" i="1"/>
  <c r="D868" i="1"/>
  <c r="E868" i="1"/>
  <c r="F868" i="1"/>
  <c r="G868" i="1"/>
  <c r="A869" i="1"/>
  <c r="B869" i="1"/>
  <c r="C869" i="1"/>
  <c r="D869" i="1"/>
  <c r="E869" i="1"/>
  <c r="F869" i="1"/>
  <c r="G869" i="1"/>
  <c r="A870" i="1"/>
  <c r="B870" i="1"/>
  <c r="C870" i="1"/>
  <c r="D870" i="1"/>
  <c r="E870" i="1"/>
  <c r="F870" i="1"/>
  <c r="G870" i="1"/>
  <c r="A871" i="1"/>
  <c r="B871" i="1"/>
  <c r="C871" i="1"/>
  <c r="D871" i="1"/>
  <c r="E871" i="1"/>
  <c r="F871" i="1"/>
  <c r="G871" i="1"/>
  <c r="A872" i="1"/>
  <c r="B872" i="1"/>
  <c r="C872" i="1"/>
  <c r="D872" i="1"/>
  <c r="E872" i="1"/>
  <c r="F872" i="1"/>
  <c r="G872" i="1"/>
  <c r="A873" i="1"/>
  <c r="B873" i="1"/>
  <c r="C873" i="1"/>
  <c r="D873" i="1"/>
  <c r="E873" i="1"/>
  <c r="F873" i="1"/>
  <c r="G873" i="1"/>
  <c r="A874" i="1"/>
  <c r="B874" i="1"/>
  <c r="C874" i="1"/>
  <c r="D874" i="1"/>
  <c r="E874" i="1"/>
  <c r="F874" i="1"/>
  <c r="G874" i="1"/>
  <c r="A875" i="1"/>
  <c r="B875" i="1"/>
  <c r="C875" i="1"/>
  <c r="D875" i="1"/>
  <c r="E875" i="1"/>
  <c r="F875" i="1"/>
  <c r="G875" i="1"/>
  <c r="A876" i="1"/>
  <c r="B876" i="1"/>
  <c r="C876" i="1"/>
  <c r="D876" i="1"/>
  <c r="E876" i="1"/>
  <c r="F876" i="1"/>
  <c r="G876" i="1"/>
  <c r="A877" i="1"/>
  <c r="B877" i="1"/>
  <c r="C877" i="1"/>
  <c r="D877" i="1"/>
  <c r="E877" i="1"/>
  <c r="F877" i="1"/>
  <c r="G877" i="1"/>
  <c r="A878" i="1"/>
  <c r="B878" i="1"/>
  <c r="C878" i="1"/>
  <c r="D878" i="1"/>
  <c r="E878" i="1"/>
  <c r="F878" i="1"/>
  <c r="G878" i="1"/>
  <c r="A879" i="1"/>
  <c r="B879" i="1"/>
  <c r="C879" i="1"/>
  <c r="D879" i="1"/>
  <c r="E879" i="1"/>
  <c r="F879" i="1"/>
  <c r="G879" i="1"/>
  <c r="A880" i="1"/>
  <c r="B880" i="1"/>
  <c r="C880" i="1"/>
  <c r="D880" i="1"/>
  <c r="E880" i="1"/>
  <c r="F880" i="1"/>
  <c r="G880" i="1"/>
  <c r="A881" i="1"/>
  <c r="B881" i="1"/>
  <c r="C881" i="1"/>
  <c r="D881" i="1"/>
  <c r="E881" i="1"/>
  <c r="F881" i="1"/>
  <c r="G881" i="1"/>
  <c r="A882" i="1"/>
  <c r="B882" i="1"/>
  <c r="C882" i="1"/>
  <c r="D882" i="1"/>
  <c r="E882" i="1"/>
  <c r="F882" i="1"/>
  <c r="G882" i="1"/>
  <c r="A883" i="1"/>
  <c r="B883" i="1"/>
  <c r="C883" i="1"/>
  <c r="D883" i="1"/>
  <c r="E883" i="1"/>
  <c r="F883" i="1"/>
  <c r="G883" i="1"/>
  <c r="A884" i="1"/>
  <c r="B884" i="1"/>
  <c r="C884" i="1"/>
  <c r="D884" i="1"/>
  <c r="E884" i="1"/>
  <c r="F884" i="1"/>
  <c r="G884" i="1"/>
  <c r="A885" i="1"/>
  <c r="B885" i="1"/>
  <c r="C885" i="1"/>
  <c r="D885" i="1"/>
  <c r="E885" i="1"/>
  <c r="F885" i="1"/>
  <c r="G885" i="1"/>
  <c r="A886" i="1"/>
  <c r="B886" i="1"/>
  <c r="C886" i="1"/>
  <c r="D886" i="1"/>
  <c r="E886" i="1"/>
  <c r="F886" i="1"/>
  <c r="G886" i="1"/>
  <c r="A887" i="1"/>
  <c r="B887" i="1"/>
  <c r="C887" i="1"/>
  <c r="D887" i="1"/>
  <c r="E887" i="1"/>
  <c r="F887" i="1"/>
  <c r="G887" i="1"/>
  <c r="A888" i="1"/>
  <c r="B888" i="1"/>
  <c r="C888" i="1"/>
  <c r="D888" i="1"/>
  <c r="E888" i="1"/>
  <c r="F888" i="1"/>
  <c r="G888" i="1"/>
  <c r="A889" i="1"/>
  <c r="B889" i="1"/>
  <c r="C889" i="1"/>
  <c r="D889" i="1"/>
  <c r="E889" i="1"/>
  <c r="F889" i="1"/>
  <c r="G889" i="1"/>
  <c r="A890" i="1"/>
  <c r="B890" i="1"/>
  <c r="C890" i="1"/>
  <c r="D890" i="1"/>
  <c r="E890" i="1"/>
  <c r="F890" i="1"/>
  <c r="G890" i="1"/>
  <c r="A891" i="1"/>
  <c r="B891" i="1"/>
  <c r="C891" i="1"/>
  <c r="D891" i="1"/>
  <c r="E891" i="1"/>
  <c r="F891" i="1"/>
  <c r="G891" i="1"/>
  <c r="A892" i="1"/>
  <c r="B892" i="1"/>
  <c r="C892" i="1"/>
  <c r="D892" i="1"/>
  <c r="E892" i="1"/>
  <c r="F892" i="1"/>
  <c r="G892" i="1"/>
  <c r="A893" i="1"/>
  <c r="B893" i="1"/>
  <c r="C893" i="1"/>
  <c r="D893" i="1"/>
  <c r="E893" i="1"/>
  <c r="F893" i="1"/>
  <c r="G893" i="1"/>
  <c r="A894" i="1"/>
  <c r="B894" i="1"/>
  <c r="C894" i="1"/>
  <c r="D894" i="1"/>
  <c r="E894" i="1"/>
  <c r="F894" i="1"/>
  <c r="G894" i="1"/>
  <c r="A895" i="1"/>
  <c r="B895" i="1"/>
  <c r="C895" i="1"/>
  <c r="D895" i="1"/>
  <c r="E895" i="1"/>
  <c r="F895" i="1"/>
  <c r="G895" i="1"/>
  <c r="A896" i="1"/>
  <c r="B896" i="1"/>
  <c r="C896" i="1"/>
  <c r="D896" i="1"/>
  <c r="E896" i="1"/>
  <c r="F896" i="1"/>
  <c r="G896" i="1"/>
  <c r="A897" i="1"/>
  <c r="B897" i="1"/>
  <c r="C897" i="1"/>
  <c r="D897" i="1"/>
  <c r="E897" i="1"/>
  <c r="F897" i="1"/>
  <c r="G897" i="1"/>
  <c r="A898" i="1"/>
  <c r="B898" i="1"/>
  <c r="C898" i="1"/>
  <c r="D898" i="1"/>
  <c r="E898" i="1"/>
  <c r="F898" i="1"/>
  <c r="G898" i="1"/>
  <c r="A899" i="1"/>
  <c r="B899" i="1"/>
  <c r="C899" i="1"/>
  <c r="D899" i="1"/>
  <c r="E899" i="1"/>
  <c r="F899" i="1"/>
  <c r="G899" i="1"/>
  <c r="A900" i="1"/>
  <c r="B900" i="1"/>
  <c r="C900" i="1"/>
  <c r="D900" i="1"/>
  <c r="E900" i="1"/>
  <c r="F900" i="1"/>
  <c r="G900" i="1"/>
  <c r="A901" i="1"/>
  <c r="B901" i="1"/>
  <c r="C901" i="1"/>
  <c r="D901" i="1"/>
  <c r="E901" i="1"/>
  <c r="F901" i="1"/>
  <c r="G901" i="1"/>
  <c r="A902" i="1"/>
  <c r="B902" i="1"/>
  <c r="C902" i="1"/>
  <c r="D902" i="1"/>
  <c r="E902" i="1"/>
  <c r="F902" i="1"/>
  <c r="G902" i="1"/>
  <c r="A903" i="1"/>
  <c r="B903" i="1"/>
  <c r="C903" i="1"/>
  <c r="D903" i="1"/>
  <c r="E903" i="1"/>
  <c r="F903" i="1"/>
  <c r="G903" i="1"/>
  <c r="A904" i="1"/>
  <c r="B904" i="1"/>
  <c r="C904" i="1"/>
  <c r="D904" i="1"/>
  <c r="E904" i="1"/>
  <c r="F904" i="1"/>
  <c r="G904" i="1"/>
  <c r="A905" i="1"/>
  <c r="B905" i="1"/>
  <c r="C905" i="1"/>
  <c r="D905" i="1"/>
  <c r="E905" i="1"/>
  <c r="F905" i="1"/>
  <c r="G905" i="1"/>
  <c r="A906" i="1"/>
  <c r="B906" i="1"/>
  <c r="C906" i="1"/>
  <c r="D906" i="1"/>
  <c r="E906" i="1"/>
  <c r="F906" i="1"/>
  <c r="G906" i="1"/>
  <c r="A907" i="1"/>
  <c r="B907" i="1"/>
  <c r="C907" i="1"/>
  <c r="D907" i="1"/>
  <c r="E907" i="1"/>
  <c r="F907" i="1"/>
  <c r="G907" i="1"/>
  <c r="A908" i="1"/>
  <c r="B908" i="1"/>
  <c r="C908" i="1"/>
  <c r="D908" i="1"/>
  <c r="E908" i="1"/>
  <c r="F908" i="1"/>
  <c r="G908" i="1"/>
  <c r="A909" i="1"/>
  <c r="B909" i="1"/>
  <c r="C909" i="1"/>
  <c r="D909" i="1"/>
  <c r="E909" i="1"/>
  <c r="F909" i="1"/>
  <c r="G909" i="1"/>
  <c r="A910" i="1"/>
  <c r="B910" i="1"/>
  <c r="C910" i="1"/>
  <c r="D910" i="1"/>
  <c r="E910" i="1"/>
  <c r="F910" i="1"/>
  <c r="G910" i="1"/>
  <c r="A911" i="1"/>
  <c r="B911" i="1"/>
  <c r="C911" i="1"/>
  <c r="D911" i="1"/>
  <c r="E911" i="1"/>
  <c r="F911" i="1"/>
  <c r="G911" i="1"/>
  <c r="A912" i="1"/>
  <c r="B912" i="1"/>
  <c r="C912" i="1"/>
  <c r="D912" i="1"/>
  <c r="E912" i="1"/>
  <c r="F912" i="1"/>
  <c r="G912" i="1"/>
  <c r="A913" i="1"/>
  <c r="B913" i="1"/>
  <c r="C913" i="1"/>
  <c r="D913" i="1"/>
  <c r="E913" i="1"/>
  <c r="F913" i="1"/>
  <c r="G913" i="1"/>
  <c r="A914" i="1"/>
  <c r="B914" i="1"/>
  <c r="C914" i="1"/>
  <c r="D914" i="1"/>
  <c r="E914" i="1"/>
  <c r="F914" i="1"/>
  <c r="G914" i="1"/>
  <c r="A915" i="1"/>
  <c r="B915" i="1"/>
  <c r="C915" i="1"/>
  <c r="D915" i="1"/>
  <c r="E915" i="1"/>
  <c r="F915" i="1"/>
  <c r="G915" i="1"/>
  <c r="A916" i="1"/>
  <c r="B916" i="1"/>
  <c r="C916" i="1"/>
  <c r="D916" i="1"/>
  <c r="E916" i="1"/>
  <c r="F916" i="1"/>
  <c r="G916" i="1"/>
  <c r="A917" i="1"/>
  <c r="B917" i="1"/>
  <c r="C917" i="1"/>
  <c r="D917" i="1"/>
  <c r="E917" i="1"/>
  <c r="F917" i="1"/>
  <c r="G917" i="1"/>
  <c r="A918" i="1"/>
  <c r="B918" i="1"/>
  <c r="C918" i="1"/>
  <c r="D918" i="1"/>
  <c r="E918" i="1"/>
  <c r="F918" i="1"/>
  <c r="G918" i="1"/>
  <c r="A919" i="1"/>
  <c r="B919" i="1"/>
  <c r="C919" i="1"/>
  <c r="D919" i="1"/>
  <c r="E919" i="1"/>
  <c r="F919" i="1"/>
  <c r="G919" i="1"/>
  <c r="A920" i="1"/>
  <c r="B920" i="1"/>
  <c r="C920" i="1"/>
  <c r="D920" i="1"/>
  <c r="E920" i="1"/>
  <c r="F920" i="1"/>
  <c r="G920" i="1"/>
  <c r="A921" i="1"/>
  <c r="B921" i="1"/>
  <c r="C921" i="1"/>
  <c r="D921" i="1"/>
  <c r="E921" i="1"/>
  <c r="F921" i="1"/>
  <c r="G921" i="1"/>
  <c r="A922" i="1"/>
  <c r="B922" i="1"/>
  <c r="C922" i="1"/>
  <c r="D922" i="1"/>
  <c r="E922" i="1"/>
  <c r="F922" i="1"/>
  <c r="G922" i="1"/>
  <c r="A923" i="1"/>
  <c r="B923" i="1"/>
  <c r="C923" i="1"/>
  <c r="D923" i="1"/>
  <c r="E923" i="1"/>
  <c r="F923" i="1"/>
  <c r="G923" i="1"/>
  <c r="A924" i="1"/>
  <c r="B924" i="1"/>
  <c r="C924" i="1"/>
  <c r="D924" i="1"/>
  <c r="E924" i="1"/>
  <c r="F924" i="1"/>
  <c r="G924" i="1"/>
  <c r="A925" i="1"/>
  <c r="B925" i="1"/>
  <c r="C925" i="1"/>
  <c r="D925" i="1"/>
  <c r="E925" i="1"/>
  <c r="F925" i="1"/>
  <c r="G925" i="1"/>
  <c r="A926" i="1"/>
  <c r="B926" i="1"/>
  <c r="C926" i="1"/>
  <c r="D926" i="1"/>
  <c r="E926" i="1"/>
  <c r="F926" i="1"/>
  <c r="G926" i="1"/>
  <c r="A927" i="1"/>
  <c r="B927" i="1"/>
  <c r="C927" i="1"/>
  <c r="D927" i="1"/>
  <c r="E927" i="1"/>
  <c r="F927" i="1"/>
  <c r="G927" i="1"/>
  <c r="A928" i="1"/>
  <c r="B928" i="1"/>
  <c r="C928" i="1"/>
  <c r="D928" i="1"/>
  <c r="E928" i="1"/>
  <c r="F928" i="1"/>
  <c r="G928" i="1"/>
  <c r="A929" i="1"/>
  <c r="B929" i="1"/>
  <c r="C929" i="1"/>
  <c r="D929" i="1"/>
  <c r="E929" i="1"/>
  <c r="F929" i="1"/>
  <c r="G929" i="1"/>
  <c r="A930" i="1"/>
  <c r="B930" i="1"/>
  <c r="C930" i="1"/>
  <c r="D930" i="1"/>
  <c r="E930" i="1"/>
  <c r="F930" i="1"/>
  <c r="G930" i="1"/>
  <c r="A931" i="1"/>
  <c r="B931" i="1"/>
  <c r="C931" i="1"/>
  <c r="D931" i="1"/>
  <c r="E931" i="1"/>
  <c r="F931" i="1"/>
  <c r="G931" i="1"/>
  <c r="A932" i="1"/>
  <c r="B932" i="1"/>
  <c r="C932" i="1"/>
  <c r="D932" i="1"/>
  <c r="E932" i="1"/>
  <c r="F932" i="1"/>
  <c r="G932" i="1"/>
  <c r="A933" i="1"/>
  <c r="B933" i="1"/>
  <c r="C933" i="1"/>
  <c r="D933" i="1"/>
  <c r="E933" i="1"/>
  <c r="F933" i="1"/>
  <c r="G933" i="1"/>
  <c r="A934" i="1"/>
  <c r="B934" i="1"/>
  <c r="C934" i="1"/>
  <c r="D934" i="1"/>
  <c r="E934" i="1"/>
  <c r="F934" i="1"/>
  <c r="G934" i="1"/>
  <c r="A935" i="1"/>
  <c r="B935" i="1"/>
  <c r="C935" i="1"/>
  <c r="D935" i="1"/>
  <c r="E935" i="1"/>
  <c r="F935" i="1"/>
  <c r="G935" i="1"/>
  <c r="A936" i="1"/>
  <c r="B936" i="1"/>
  <c r="C936" i="1"/>
  <c r="D936" i="1"/>
  <c r="E936" i="1"/>
  <c r="F936" i="1"/>
  <c r="G936" i="1"/>
  <c r="A937" i="1"/>
  <c r="B937" i="1"/>
  <c r="C937" i="1"/>
  <c r="D937" i="1"/>
  <c r="E937" i="1"/>
  <c r="F937" i="1"/>
  <c r="G937" i="1"/>
  <c r="A938" i="1"/>
  <c r="B938" i="1"/>
  <c r="C938" i="1"/>
  <c r="D938" i="1"/>
  <c r="E938" i="1"/>
  <c r="F938" i="1"/>
  <c r="G938" i="1"/>
  <c r="A939" i="1"/>
  <c r="B939" i="1"/>
  <c r="C939" i="1"/>
  <c r="D939" i="1"/>
  <c r="E939" i="1"/>
  <c r="F939" i="1"/>
  <c r="G939" i="1"/>
  <c r="A940" i="1"/>
  <c r="B940" i="1"/>
  <c r="C940" i="1"/>
  <c r="D940" i="1"/>
  <c r="E940" i="1"/>
  <c r="F940" i="1"/>
  <c r="G940" i="1"/>
  <c r="A941" i="1"/>
  <c r="B941" i="1"/>
  <c r="C941" i="1"/>
  <c r="D941" i="1"/>
  <c r="E941" i="1"/>
  <c r="F941" i="1"/>
  <c r="G941" i="1"/>
  <c r="A942" i="1"/>
  <c r="B942" i="1"/>
  <c r="C942" i="1"/>
  <c r="D942" i="1"/>
  <c r="E942" i="1"/>
  <c r="F942" i="1"/>
  <c r="G942" i="1"/>
  <c r="A943" i="1"/>
  <c r="B943" i="1"/>
  <c r="C943" i="1"/>
  <c r="D943" i="1"/>
  <c r="E943" i="1"/>
  <c r="F943" i="1"/>
  <c r="G943" i="1"/>
  <c r="A944" i="1"/>
  <c r="B944" i="1"/>
  <c r="C944" i="1"/>
  <c r="D944" i="1"/>
  <c r="E944" i="1"/>
  <c r="F944" i="1"/>
  <c r="G944" i="1"/>
  <c r="A945" i="1"/>
  <c r="B945" i="1"/>
  <c r="C945" i="1"/>
  <c r="D945" i="1"/>
  <c r="E945" i="1"/>
  <c r="F945" i="1"/>
  <c r="G945" i="1"/>
  <c r="A946" i="1"/>
  <c r="B946" i="1"/>
  <c r="C946" i="1"/>
  <c r="D946" i="1"/>
  <c r="E946" i="1"/>
  <c r="F946" i="1"/>
  <c r="G946" i="1"/>
  <c r="A947" i="1"/>
  <c r="B947" i="1"/>
  <c r="C947" i="1"/>
  <c r="D947" i="1"/>
  <c r="E947" i="1"/>
  <c r="F947" i="1"/>
  <c r="G947" i="1"/>
  <c r="A948" i="1"/>
  <c r="B948" i="1"/>
  <c r="C948" i="1"/>
  <c r="D948" i="1"/>
  <c r="E948" i="1"/>
  <c r="F948" i="1"/>
  <c r="G948" i="1"/>
  <c r="A949" i="1"/>
  <c r="B949" i="1"/>
  <c r="C949" i="1"/>
  <c r="D949" i="1"/>
  <c r="E949" i="1"/>
  <c r="F949" i="1"/>
  <c r="G949" i="1"/>
  <c r="A950" i="1"/>
  <c r="B950" i="1"/>
  <c r="C950" i="1"/>
  <c r="D950" i="1"/>
  <c r="E950" i="1"/>
  <c r="F950" i="1"/>
  <c r="G950" i="1"/>
  <c r="A951" i="1"/>
  <c r="B951" i="1"/>
  <c r="C951" i="1"/>
  <c r="D951" i="1"/>
  <c r="E951" i="1"/>
  <c r="F951" i="1"/>
  <c r="G951" i="1"/>
  <c r="A952" i="1"/>
  <c r="B952" i="1"/>
  <c r="C952" i="1"/>
  <c r="D952" i="1"/>
  <c r="E952" i="1"/>
  <c r="F952" i="1"/>
  <c r="G952" i="1"/>
  <c r="A953" i="1"/>
  <c r="B953" i="1"/>
  <c r="C953" i="1"/>
  <c r="D953" i="1"/>
  <c r="E953" i="1"/>
  <c r="F953" i="1"/>
  <c r="G953" i="1"/>
  <c r="A954" i="1"/>
  <c r="B954" i="1"/>
  <c r="C954" i="1"/>
  <c r="D954" i="1"/>
  <c r="E954" i="1"/>
  <c r="F954" i="1"/>
  <c r="G954" i="1"/>
  <c r="A955" i="1"/>
  <c r="B955" i="1"/>
  <c r="C955" i="1"/>
  <c r="D955" i="1"/>
  <c r="E955" i="1"/>
  <c r="F955" i="1"/>
  <c r="G955" i="1"/>
  <c r="A956" i="1"/>
  <c r="B956" i="1"/>
  <c r="C956" i="1"/>
  <c r="D956" i="1"/>
  <c r="E956" i="1"/>
  <c r="F956" i="1"/>
  <c r="G956" i="1"/>
  <c r="A957" i="1"/>
  <c r="B957" i="1"/>
  <c r="C957" i="1"/>
  <c r="D957" i="1"/>
  <c r="E957" i="1"/>
  <c r="F957" i="1"/>
  <c r="G957" i="1"/>
  <c r="A958" i="1"/>
  <c r="B958" i="1"/>
  <c r="C958" i="1"/>
  <c r="D958" i="1"/>
  <c r="E958" i="1"/>
  <c r="F958" i="1"/>
  <c r="G958" i="1"/>
  <c r="A959" i="1"/>
  <c r="B959" i="1"/>
  <c r="C959" i="1"/>
  <c r="D959" i="1"/>
  <c r="E959" i="1"/>
  <c r="F959" i="1"/>
  <c r="G959" i="1"/>
  <c r="A960" i="1"/>
  <c r="B960" i="1"/>
  <c r="C960" i="1"/>
  <c r="D960" i="1"/>
  <c r="E960" i="1"/>
  <c r="F960" i="1"/>
  <c r="G960" i="1"/>
  <c r="A961" i="1"/>
  <c r="B961" i="1"/>
  <c r="C961" i="1"/>
  <c r="D961" i="1"/>
  <c r="E961" i="1"/>
  <c r="F961" i="1"/>
  <c r="G961" i="1"/>
  <c r="A962" i="1"/>
  <c r="B962" i="1"/>
  <c r="C962" i="1"/>
  <c r="D962" i="1"/>
  <c r="E962" i="1"/>
  <c r="F962" i="1"/>
  <c r="G962" i="1"/>
  <c r="A963" i="1"/>
  <c r="B963" i="1"/>
  <c r="C963" i="1"/>
  <c r="D963" i="1"/>
  <c r="E963" i="1"/>
  <c r="F963" i="1"/>
  <c r="G963" i="1"/>
  <c r="A964" i="1"/>
  <c r="B964" i="1"/>
  <c r="C964" i="1"/>
  <c r="D964" i="1"/>
  <c r="E964" i="1"/>
  <c r="F964" i="1"/>
  <c r="G964" i="1"/>
  <c r="A965" i="1"/>
  <c r="B965" i="1"/>
  <c r="C965" i="1"/>
  <c r="D965" i="1"/>
  <c r="E965" i="1"/>
  <c r="F965" i="1"/>
  <c r="G965" i="1"/>
  <c r="A966" i="1"/>
  <c r="B966" i="1"/>
  <c r="C966" i="1"/>
  <c r="D966" i="1"/>
  <c r="E966" i="1"/>
  <c r="F966" i="1"/>
  <c r="G966" i="1"/>
  <c r="A967" i="1"/>
  <c r="B967" i="1"/>
  <c r="C967" i="1"/>
  <c r="D967" i="1"/>
  <c r="E967" i="1"/>
  <c r="F967" i="1"/>
  <c r="G967" i="1"/>
  <c r="A968" i="1"/>
  <c r="B968" i="1"/>
  <c r="C968" i="1"/>
  <c r="D968" i="1"/>
  <c r="E968" i="1"/>
  <c r="F968" i="1"/>
  <c r="G968" i="1"/>
  <c r="A969" i="1"/>
  <c r="B969" i="1"/>
  <c r="C969" i="1"/>
  <c r="D969" i="1"/>
  <c r="E969" i="1"/>
  <c r="F969" i="1"/>
  <c r="G969" i="1"/>
  <c r="A970" i="1"/>
  <c r="B970" i="1"/>
  <c r="C970" i="1"/>
  <c r="D970" i="1"/>
  <c r="E970" i="1"/>
  <c r="F970" i="1"/>
  <c r="G970" i="1"/>
  <c r="A971" i="1"/>
  <c r="B971" i="1"/>
  <c r="C971" i="1"/>
  <c r="D971" i="1"/>
  <c r="E971" i="1"/>
  <c r="F971" i="1"/>
  <c r="G971" i="1"/>
  <c r="A972" i="1"/>
  <c r="B972" i="1"/>
  <c r="C972" i="1"/>
  <c r="D972" i="1"/>
  <c r="E972" i="1"/>
  <c r="F972" i="1"/>
  <c r="G972" i="1"/>
  <c r="A973" i="1"/>
  <c r="B973" i="1"/>
  <c r="C973" i="1"/>
  <c r="D973" i="1"/>
  <c r="E973" i="1"/>
  <c r="F973" i="1"/>
  <c r="G973" i="1"/>
  <c r="A974" i="1"/>
  <c r="B974" i="1"/>
  <c r="C974" i="1"/>
  <c r="D974" i="1"/>
  <c r="E974" i="1"/>
  <c r="F974" i="1"/>
  <c r="G974" i="1"/>
  <c r="A975" i="1"/>
  <c r="B975" i="1"/>
  <c r="C975" i="1"/>
  <c r="D975" i="1"/>
  <c r="E975" i="1"/>
  <c r="F975" i="1"/>
  <c r="G975" i="1"/>
  <c r="A976" i="1"/>
  <c r="B976" i="1"/>
  <c r="C976" i="1"/>
  <c r="D976" i="1"/>
  <c r="E976" i="1"/>
  <c r="F976" i="1"/>
  <c r="G976" i="1"/>
  <c r="A977" i="1"/>
  <c r="B977" i="1"/>
  <c r="C977" i="1"/>
  <c r="D977" i="1"/>
  <c r="E977" i="1"/>
  <c r="F977" i="1"/>
  <c r="G977" i="1"/>
  <c r="A978" i="1"/>
  <c r="B978" i="1"/>
  <c r="C978" i="1"/>
  <c r="D978" i="1"/>
  <c r="E978" i="1"/>
  <c r="F978" i="1"/>
  <c r="G978" i="1"/>
  <c r="A979" i="1"/>
  <c r="B979" i="1"/>
  <c r="C979" i="1"/>
  <c r="D979" i="1"/>
  <c r="E979" i="1"/>
  <c r="F979" i="1"/>
  <c r="G979" i="1"/>
  <c r="A980" i="1"/>
  <c r="B980" i="1"/>
  <c r="C980" i="1"/>
  <c r="D980" i="1"/>
  <c r="E980" i="1"/>
  <c r="F980" i="1"/>
  <c r="G980" i="1"/>
  <c r="A981" i="1"/>
  <c r="B981" i="1"/>
  <c r="C981" i="1"/>
  <c r="D981" i="1"/>
  <c r="E981" i="1"/>
  <c r="F981" i="1"/>
  <c r="G981" i="1"/>
  <c r="A982" i="1"/>
  <c r="B982" i="1"/>
  <c r="C982" i="1"/>
  <c r="D982" i="1"/>
  <c r="E982" i="1"/>
  <c r="F982" i="1"/>
  <c r="G982" i="1"/>
  <c r="A983" i="1"/>
  <c r="B983" i="1"/>
  <c r="C983" i="1"/>
  <c r="D983" i="1"/>
  <c r="E983" i="1"/>
  <c r="F983" i="1"/>
  <c r="G983" i="1"/>
  <c r="A984" i="1"/>
  <c r="B984" i="1"/>
  <c r="C984" i="1"/>
  <c r="D984" i="1"/>
  <c r="E984" i="1"/>
  <c r="F984" i="1"/>
  <c r="G984" i="1"/>
  <c r="A985" i="1"/>
  <c r="B985" i="1"/>
  <c r="C985" i="1"/>
  <c r="D985" i="1"/>
  <c r="E985" i="1"/>
  <c r="F985" i="1"/>
  <c r="G985" i="1"/>
  <c r="A986" i="1"/>
  <c r="B986" i="1"/>
  <c r="C986" i="1"/>
  <c r="D986" i="1"/>
  <c r="E986" i="1"/>
  <c r="F986" i="1"/>
  <c r="G986" i="1"/>
  <c r="A987" i="1"/>
  <c r="B987" i="1"/>
  <c r="C987" i="1"/>
  <c r="D987" i="1"/>
  <c r="E987" i="1"/>
  <c r="F987" i="1"/>
  <c r="G987" i="1"/>
  <c r="A988" i="1"/>
  <c r="B988" i="1"/>
  <c r="C988" i="1"/>
  <c r="D988" i="1"/>
  <c r="E988" i="1"/>
  <c r="F988" i="1"/>
  <c r="G988" i="1"/>
  <c r="A989" i="1"/>
  <c r="B989" i="1"/>
  <c r="C989" i="1"/>
  <c r="D989" i="1"/>
  <c r="E989" i="1"/>
  <c r="F989" i="1"/>
  <c r="G989" i="1"/>
  <c r="A990" i="1"/>
  <c r="B990" i="1"/>
  <c r="C990" i="1"/>
  <c r="D990" i="1"/>
  <c r="E990" i="1"/>
  <c r="F990" i="1"/>
  <c r="G990" i="1"/>
  <c r="A991" i="1"/>
  <c r="B991" i="1"/>
  <c r="C991" i="1"/>
  <c r="D991" i="1"/>
  <c r="E991" i="1"/>
  <c r="F991" i="1"/>
  <c r="G991" i="1"/>
  <c r="A992" i="1"/>
  <c r="B992" i="1"/>
  <c r="C992" i="1"/>
  <c r="D992" i="1"/>
  <c r="E992" i="1"/>
  <c r="F992" i="1"/>
  <c r="G992" i="1"/>
  <c r="A993" i="1"/>
  <c r="B993" i="1"/>
  <c r="C993" i="1"/>
  <c r="D993" i="1"/>
  <c r="E993" i="1"/>
  <c r="F993" i="1"/>
  <c r="G993" i="1"/>
  <c r="A994" i="1"/>
  <c r="B994" i="1"/>
  <c r="C994" i="1"/>
  <c r="D994" i="1"/>
  <c r="E994" i="1"/>
  <c r="F994" i="1"/>
  <c r="G994" i="1"/>
  <c r="A995" i="1"/>
  <c r="B995" i="1"/>
  <c r="C995" i="1"/>
  <c r="D995" i="1"/>
  <c r="E995" i="1"/>
  <c r="F995" i="1"/>
  <c r="G995" i="1"/>
  <c r="A996" i="1"/>
  <c r="B996" i="1"/>
  <c r="C996" i="1"/>
  <c r="D996" i="1"/>
  <c r="E996" i="1"/>
  <c r="F996" i="1"/>
  <c r="G996" i="1"/>
  <c r="A997" i="1"/>
  <c r="B997" i="1"/>
  <c r="C997" i="1"/>
  <c r="D997" i="1"/>
  <c r="E997" i="1"/>
  <c r="F997" i="1"/>
  <c r="G997" i="1"/>
  <c r="A998" i="1"/>
  <c r="B998" i="1"/>
  <c r="C998" i="1"/>
  <c r="D998" i="1"/>
  <c r="E998" i="1"/>
  <c r="F998" i="1"/>
  <c r="G998" i="1"/>
  <c r="A999" i="1"/>
  <c r="B999" i="1"/>
  <c r="C999" i="1"/>
  <c r="D999" i="1"/>
  <c r="E999" i="1"/>
  <c r="F999" i="1"/>
  <c r="G999" i="1"/>
  <c r="A1000" i="1"/>
  <c r="B1000" i="1"/>
  <c r="C1000" i="1"/>
  <c r="D1000" i="1"/>
  <c r="E1000" i="1"/>
  <c r="F1000" i="1"/>
  <c r="G1000" i="1"/>
  <c r="A1001" i="1"/>
  <c r="B1001" i="1"/>
  <c r="C1001" i="1"/>
  <c r="D1001" i="1"/>
  <c r="E1001" i="1"/>
  <c r="F1001" i="1"/>
  <c r="G1001" i="1"/>
  <c r="A1002" i="1"/>
  <c r="B1002" i="1"/>
  <c r="C1002" i="1"/>
  <c r="D1002" i="1"/>
  <c r="E1002" i="1"/>
  <c r="F1002" i="1"/>
  <c r="G1002" i="1"/>
  <c r="A1003" i="1"/>
  <c r="B1003" i="1"/>
  <c r="C1003" i="1"/>
  <c r="D1003" i="1"/>
  <c r="E1003" i="1"/>
  <c r="F1003" i="1"/>
  <c r="G1003" i="1"/>
  <c r="A1004" i="1"/>
  <c r="B1004" i="1"/>
  <c r="C1004" i="1"/>
  <c r="D1004" i="1"/>
  <c r="E1004" i="1"/>
  <c r="F1004" i="1"/>
  <c r="G1004" i="1"/>
  <c r="A1005" i="1"/>
  <c r="B1005" i="1"/>
  <c r="C1005" i="1"/>
  <c r="D1005" i="1"/>
  <c r="E1005" i="1"/>
  <c r="F1005" i="1"/>
  <c r="G1005" i="1"/>
  <c r="A1006" i="1"/>
  <c r="B1006" i="1"/>
  <c r="C1006" i="1"/>
  <c r="D1006" i="1"/>
  <c r="E1006" i="1"/>
  <c r="F1006" i="1"/>
  <c r="G1006" i="1"/>
  <c r="A1007" i="1"/>
  <c r="B1007" i="1"/>
  <c r="C1007" i="1"/>
  <c r="D1007" i="1"/>
  <c r="E1007" i="1"/>
  <c r="F1007" i="1"/>
  <c r="G1007" i="1"/>
  <c r="A1008" i="1"/>
  <c r="B1008" i="1"/>
  <c r="C1008" i="1"/>
  <c r="D1008" i="1"/>
  <c r="E1008" i="1"/>
  <c r="F1008" i="1"/>
  <c r="G1008" i="1"/>
  <c r="A1009" i="1"/>
  <c r="B1009" i="1"/>
  <c r="C1009" i="1"/>
  <c r="D1009" i="1"/>
  <c r="E1009" i="1"/>
  <c r="F1009" i="1"/>
  <c r="G1009" i="1"/>
  <c r="A1010" i="1"/>
  <c r="B1010" i="1"/>
  <c r="C1010" i="1"/>
  <c r="D1010" i="1"/>
  <c r="E1010" i="1"/>
  <c r="F1010" i="1"/>
  <c r="G1010" i="1"/>
  <c r="A1011" i="1"/>
  <c r="B1011" i="1"/>
  <c r="C1011" i="1"/>
  <c r="D1011" i="1"/>
  <c r="E1011" i="1"/>
  <c r="F1011" i="1"/>
  <c r="G1011" i="1"/>
  <c r="A1012" i="1"/>
  <c r="B1012" i="1"/>
  <c r="C1012" i="1"/>
  <c r="D1012" i="1"/>
  <c r="E1012" i="1"/>
  <c r="F1012" i="1"/>
  <c r="G1012" i="1"/>
  <c r="A1013" i="1"/>
  <c r="B1013" i="1"/>
  <c r="C1013" i="1"/>
  <c r="D1013" i="1"/>
  <c r="E1013" i="1"/>
  <c r="F1013" i="1"/>
  <c r="G1013" i="1"/>
  <c r="A1014" i="1"/>
  <c r="B1014" i="1"/>
  <c r="C1014" i="1"/>
  <c r="D1014" i="1"/>
  <c r="E1014" i="1"/>
  <c r="F1014" i="1"/>
  <c r="G1014" i="1"/>
  <c r="A1015" i="1"/>
  <c r="B1015" i="1"/>
  <c r="C1015" i="1"/>
  <c r="D1015" i="1"/>
  <c r="E1015" i="1"/>
  <c r="F1015" i="1"/>
  <c r="G1015" i="1"/>
  <c r="A1016" i="1"/>
  <c r="B1016" i="1"/>
  <c r="C1016" i="1"/>
  <c r="D1016" i="1"/>
  <c r="E1016" i="1"/>
  <c r="F1016" i="1"/>
  <c r="G1016" i="1"/>
  <c r="A1017" i="1"/>
  <c r="B1017" i="1"/>
  <c r="C1017" i="1"/>
  <c r="D1017" i="1"/>
  <c r="E1017" i="1"/>
  <c r="F1017" i="1"/>
  <c r="G1017" i="1"/>
  <c r="A1018" i="1"/>
  <c r="B1018" i="1"/>
  <c r="C1018" i="1"/>
  <c r="D1018" i="1"/>
  <c r="E1018" i="1"/>
  <c r="F1018" i="1"/>
  <c r="G1018" i="1"/>
  <c r="A1019" i="1"/>
  <c r="B1019" i="1"/>
  <c r="C1019" i="1"/>
  <c r="D1019" i="1"/>
  <c r="E1019" i="1"/>
  <c r="F1019" i="1"/>
  <c r="G1019" i="1"/>
  <c r="A1020" i="1"/>
  <c r="B1020" i="1"/>
  <c r="C1020" i="1"/>
  <c r="D1020" i="1"/>
  <c r="E1020" i="1"/>
  <c r="F1020" i="1"/>
  <c r="G1020" i="1"/>
  <c r="A1021" i="1"/>
  <c r="B1021" i="1"/>
  <c r="C1021" i="1"/>
  <c r="D1021" i="1"/>
  <c r="E1021" i="1"/>
  <c r="F1021" i="1"/>
  <c r="G1021" i="1"/>
  <c r="A1022" i="1"/>
  <c r="B1022" i="1"/>
  <c r="C1022" i="1"/>
  <c r="D1022" i="1"/>
  <c r="E1022" i="1"/>
  <c r="F1022" i="1"/>
  <c r="G1022" i="1"/>
  <c r="A1023" i="1"/>
  <c r="B1023" i="1"/>
  <c r="C1023" i="1"/>
  <c r="D1023" i="1"/>
  <c r="E1023" i="1"/>
  <c r="F1023" i="1"/>
  <c r="G1023" i="1"/>
  <c r="A1024" i="1"/>
  <c r="B1024" i="1"/>
  <c r="C1024" i="1"/>
  <c r="D1024" i="1"/>
  <c r="E1024" i="1"/>
  <c r="F1024" i="1"/>
  <c r="G1024" i="1"/>
  <c r="A1025" i="1"/>
  <c r="B1025" i="1"/>
  <c r="C1025" i="1"/>
  <c r="D1025" i="1"/>
  <c r="E1025" i="1"/>
  <c r="F1025" i="1"/>
  <c r="G1025" i="1"/>
  <c r="A1026" i="1"/>
  <c r="B1026" i="1"/>
  <c r="C1026" i="1"/>
  <c r="D1026" i="1"/>
  <c r="E1026" i="1"/>
  <c r="F1026" i="1"/>
  <c r="G1026" i="1"/>
  <c r="A1027" i="1"/>
  <c r="B1027" i="1"/>
  <c r="C1027" i="1"/>
  <c r="D1027" i="1"/>
  <c r="E1027" i="1"/>
  <c r="F1027" i="1"/>
  <c r="G1027" i="1"/>
  <c r="A1028" i="1"/>
  <c r="B1028" i="1"/>
  <c r="C1028" i="1"/>
  <c r="D1028" i="1"/>
  <c r="E1028" i="1"/>
  <c r="F1028" i="1"/>
  <c r="G1028" i="1"/>
  <c r="A1029" i="1"/>
  <c r="B1029" i="1"/>
  <c r="C1029" i="1"/>
  <c r="D1029" i="1"/>
  <c r="E1029" i="1"/>
  <c r="F1029" i="1"/>
  <c r="G1029" i="1"/>
  <c r="A1030" i="1"/>
  <c r="B1030" i="1"/>
  <c r="C1030" i="1"/>
  <c r="D1030" i="1"/>
  <c r="E1030" i="1"/>
  <c r="F1030" i="1"/>
  <c r="G1030" i="1"/>
  <c r="A1031" i="1"/>
  <c r="B1031" i="1"/>
  <c r="C1031" i="1"/>
  <c r="D1031" i="1"/>
  <c r="E1031" i="1"/>
  <c r="F1031" i="1"/>
  <c r="G1031" i="1"/>
  <c r="A1032" i="1"/>
  <c r="B1032" i="1"/>
  <c r="C1032" i="1"/>
  <c r="D1032" i="1"/>
  <c r="E1032" i="1"/>
  <c r="F1032" i="1"/>
  <c r="G1032" i="1"/>
  <c r="A1033" i="1"/>
  <c r="B1033" i="1"/>
  <c r="C1033" i="1"/>
  <c r="D1033" i="1"/>
  <c r="E1033" i="1"/>
  <c r="F1033" i="1"/>
  <c r="G1033" i="1"/>
  <c r="A1034" i="1"/>
  <c r="B1034" i="1"/>
  <c r="C1034" i="1"/>
  <c r="D1034" i="1"/>
  <c r="E1034" i="1"/>
  <c r="F1034" i="1"/>
  <c r="G1034" i="1"/>
  <c r="A1035" i="1"/>
  <c r="B1035" i="1"/>
  <c r="C1035" i="1"/>
  <c r="D1035" i="1"/>
  <c r="E1035" i="1"/>
  <c r="F1035" i="1"/>
  <c r="G1035" i="1"/>
  <c r="A1036" i="1"/>
  <c r="B1036" i="1"/>
  <c r="C1036" i="1"/>
  <c r="D1036" i="1"/>
  <c r="E1036" i="1"/>
  <c r="F1036" i="1"/>
  <c r="G1036" i="1"/>
  <c r="A1037" i="1"/>
  <c r="B1037" i="1"/>
  <c r="C1037" i="1"/>
  <c r="D1037" i="1"/>
  <c r="E1037" i="1"/>
  <c r="F1037" i="1"/>
  <c r="G1037" i="1"/>
  <c r="A1038" i="1"/>
  <c r="B1038" i="1"/>
  <c r="C1038" i="1"/>
  <c r="D1038" i="1"/>
  <c r="E1038" i="1"/>
  <c r="F1038" i="1"/>
  <c r="G1038" i="1"/>
  <c r="A1039" i="1"/>
  <c r="B1039" i="1"/>
  <c r="C1039" i="1"/>
  <c r="D1039" i="1"/>
  <c r="E1039" i="1"/>
  <c r="F1039" i="1"/>
  <c r="G1039" i="1"/>
  <c r="A1040" i="1"/>
  <c r="B1040" i="1"/>
  <c r="C1040" i="1"/>
  <c r="D1040" i="1"/>
  <c r="E1040" i="1"/>
  <c r="F1040" i="1"/>
  <c r="G1040" i="1"/>
  <c r="A1041" i="1"/>
  <c r="B1041" i="1"/>
  <c r="C1041" i="1"/>
  <c r="D1041" i="1"/>
  <c r="E1041" i="1"/>
  <c r="F1041" i="1"/>
  <c r="G1041" i="1"/>
  <c r="A1042" i="1"/>
  <c r="B1042" i="1"/>
  <c r="C1042" i="1"/>
  <c r="D1042" i="1"/>
  <c r="E1042" i="1"/>
  <c r="F1042" i="1"/>
  <c r="G1042" i="1"/>
  <c r="A1043" i="1"/>
  <c r="B1043" i="1"/>
  <c r="C1043" i="1"/>
  <c r="D1043" i="1"/>
  <c r="E1043" i="1"/>
  <c r="F1043" i="1"/>
  <c r="G1043" i="1"/>
  <c r="A1044" i="1"/>
  <c r="B1044" i="1"/>
  <c r="C1044" i="1"/>
  <c r="D1044" i="1"/>
  <c r="E1044" i="1"/>
  <c r="F1044" i="1"/>
  <c r="G1044" i="1"/>
  <c r="A1045" i="1"/>
  <c r="B1045" i="1"/>
  <c r="C1045" i="1"/>
  <c r="D1045" i="1"/>
  <c r="E1045" i="1"/>
  <c r="F1045" i="1"/>
  <c r="G1045" i="1"/>
  <c r="A1046" i="1"/>
  <c r="B1046" i="1"/>
  <c r="C1046" i="1"/>
  <c r="D1046" i="1"/>
  <c r="E1046" i="1"/>
  <c r="F1046" i="1"/>
  <c r="G1046" i="1"/>
  <c r="A1047" i="1"/>
  <c r="B1047" i="1"/>
  <c r="C1047" i="1"/>
  <c r="D1047" i="1"/>
  <c r="E1047" i="1"/>
  <c r="F1047" i="1"/>
  <c r="G1047" i="1"/>
  <c r="A1048" i="1"/>
  <c r="B1048" i="1"/>
  <c r="C1048" i="1"/>
  <c r="D1048" i="1"/>
  <c r="E1048" i="1"/>
  <c r="F1048" i="1"/>
  <c r="G1048" i="1"/>
  <c r="A1049" i="1"/>
  <c r="B1049" i="1"/>
  <c r="C1049" i="1"/>
  <c r="D1049" i="1"/>
  <c r="E1049" i="1"/>
  <c r="F1049" i="1"/>
  <c r="G1049" i="1"/>
  <c r="A1050" i="1"/>
  <c r="B1050" i="1"/>
  <c r="C1050" i="1"/>
  <c r="D1050" i="1"/>
  <c r="E1050" i="1"/>
  <c r="F1050" i="1"/>
  <c r="G1050" i="1"/>
  <c r="A1051" i="1"/>
  <c r="B1051" i="1"/>
  <c r="C1051" i="1"/>
  <c r="D1051" i="1"/>
  <c r="E1051" i="1"/>
  <c r="F1051" i="1"/>
  <c r="G1051" i="1"/>
  <c r="A1052" i="1"/>
  <c r="B1052" i="1"/>
  <c r="C1052" i="1"/>
  <c r="D1052" i="1"/>
  <c r="E1052" i="1"/>
  <c r="F1052" i="1"/>
  <c r="G1052" i="1"/>
  <c r="A1053" i="1"/>
  <c r="B1053" i="1"/>
  <c r="C1053" i="1"/>
  <c r="D1053" i="1"/>
  <c r="E1053" i="1"/>
  <c r="F1053" i="1"/>
  <c r="G1053" i="1"/>
  <c r="A1054" i="1"/>
  <c r="B1054" i="1"/>
  <c r="C1054" i="1"/>
  <c r="D1054" i="1"/>
  <c r="E1054" i="1"/>
  <c r="F1054" i="1"/>
  <c r="G1054" i="1"/>
  <c r="A1055" i="1"/>
  <c r="B1055" i="1"/>
  <c r="C1055" i="1"/>
  <c r="D1055" i="1"/>
  <c r="E1055" i="1"/>
  <c r="F1055" i="1"/>
  <c r="G1055" i="1"/>
  <c r="A1056" i="1"/>
  <c r="B1056" i="1"/>
  <c r="C1056" i="1"/>
  <c r="D1056" i="1"/>
  <c r="E1056" i="1"/>
  <c r="F1056" i="1"/>
  <c r="G1056" i="1"/>
  <c r="A1057" i="1"/>
  <c r="B1057" i="1"/>
  <c r="C1057" i="1"/>
  <c r="D1057" i="1"/>
  <c r="E1057" i="1"/>
  <c r="F1057" i="1"/>
  <c r="G1057" i="1"/>
  <c r="A1058" i="1"/>
  <c r="B1058" i="1"/>
  <c r="C1058" i="1"/>
  <c r="D1058" i="1"/>
  <c r="E1058" i="1"/>
  <c r="F1058" i="1"/>
  <c r="G1058" i="1"/>
  <c r="A1059" i="1"/>
  <c r="B1059" i="1"/>
  <c r="C1059" i="1"/>
  <c r="D1059" i="1"/>
  <c r="E1059" i="1"/>
  <c r="F1059" i="1"/>
  <c r="G1059" i="1"/>
  <c r="A1060" i="1"/>
  <c r="B1060" i="1"/>
  <c r="C1060" i="1"/>
  <c r="D1060" i="1"/>
  <c r="E1060" i="1"/>
  <c r="F1060" i="1"/>
  <c r="G1060" i="1"/>
  <c r="A1061" i="1"/>
  <c r="B1061" i="1"/>
  <c r="C1061" i="1"/>
  <c r="D1061" i="1"/>
  <c r="E1061" i="1"/>
  <c r="F1061" i="1"/>
  <c r="G1061" i="1"/>
  <c r="A1062" i="1"/>
  <c r="B1062" i="1"/>
  <c r="C1062" i="1"/>
  <c r="D1062" i="1"/>
  <c r="E1062" i="1"/>
  <c r="F1062" i="1"/>
  <c r="G1062" i="1"/>
  <c r="A1063" i="1"/>
  <c r="B1063" i="1"/>
  <c r="C1063" i="1"/>
  <c r="D1063" i="1"/>
  <c r="E1063" i="1"/>
  <c r="F1063" i="1"/>
  <c r="G1063" i="1"/>
  <c r="A1064" i="1"/>
  <c r="B1064" i="1"/>
  <c r="C1064" i="1"/>
  <c r="D1064" i="1"/>
  <c r="E1064" i="1"/>
  <c r="F1064" i="1"/>
  <c r="G1064" i="1"/>
  <c r="A1065" i="1"/>
  <c r="B1065" i="1"/>
  <c r="C1065" i="1"/>
  <c r="D1065" i="1"/>
  <c r="E1065" i="1"/>
  <c r="F1065" i="1"/>
  <c r="G1065" i="1"/>
  <c r="A1066" i="1"/>
  <c r="B1066" i="1"/>
  <c r="C1066" i="1"/>
  <c r="D1066" i="1"/>
  <c r="E1066" i="1"/>
  <c r="F1066" i="1"/>
  <c r="G1066" i="1"/>
  <c r="A1067" i="1"/>
  <c r="B1067" i="1"/>
  <c r="C1067" i="1"/>
  <c r="D1067" i="1"/>
  <c r="E1067" i="1"/>
  <c r="F1067" i="1"/>
  <c r="G1067" i="1"/>
  <c r="A1068" i="1"/>
  <c r="B1068" i="1"/>
  <c r="C1068" i="1"/>
  <c r="D1068" i="1"/>
  <c r="E1068" i="1"/>
  <c r="F1068" i="1"/>
  <c r="G1068" i="1"/>
  <c r="A1069" i="1"/>
  <c r="B1069" i="1"/>
  <c r="C1069" i="1"/>
  <c r="D1069" i="1"/>
  <c r="E1069" i="1"/>
  <c r="F1069" i="1"/>
  <c r="G1069" i="1"/>
  <c r="A1070" i="1"/>
  <c r="B1070" i="1"/>
  <c r="C1070" i="1"/>
  <c r="D1070" i="1"/>
  <c r="E1070" i="1"/>
  <c r="F1070" i="1"/>
  <c r="G1070" i="1"/>
  <c r="A1071" i="1"/>
  <c r="B1071" i="1"/>
  <c r="C1071" i="1"/>
  <c r="D1071" i="1"/>
  <c r="E1071" i="1"/>
  <c r="F1071" i="1"/>
  <c r="G1071" i="1"/>
  <c r="A1072" i="1"/>
  <c r="B1072" i="1"/>
  <c r="C1072" i="1"/>
  <c r="D1072" i="1"/>
  <c r="E1072" i="1"/>
  <c r="F1072" i="1"/>
  <c r="G1072" i="1"/>
  <c r="A1073" i="1"/>
  <c r="B1073" i="1"/>
  <c r="C1073" i="1"/>
  <c r="D1073" i="1"/>
  <c r="E1073" i="1"/>
  <c r="F1073" i="1"/>
  <c r="G1073" i="1"/>
  <c r="A1074" i="1"/>
  <c r="B1074" i="1"/>
  <c r="C1074" i="1"/>
  <c r="D1074" i="1"/>
  <c r="E1074" i="1"/>
  <c r="F1074" i="1"/>
  <c r="G1074" i="1"/>
  <c r="A1075" i="1"/>
  <c r="B1075" i="1"/>
  <c r="C1075" i="1"/>
  <c r="D1075" i="1"/>
  <c r="E1075" i="1"/>
  <c r="F1075" i="1"/>
  <c r="G1075" i="1"/>
  <c r="A1076" i="1"/>
  <c r="B1076" i="1"/>
  <c r="C1076" i="1"/>
  <c r="D1076" i="1"/>
  <c r="E1076" i="1"/>
  <c r="F1076" i="1"/>
  <c r="G1076" i="1"/>
  <c r="A1077" i="1"/>
  <c r="B1077" i="1"/>
  <c r="C1077" i="1"/>
  <c r="D1077" i="1"/>
  <c r="E1077" i="1"/>
  <c r="F1077" i="1"/>
  <c r="G1077" i="1"/>
  <c r="A1078" i="1"/>
  <c r="B1078" i="1"/>
  <c r="C1078" i="1"/>
  <c r="D1078" i="1"/>
  <c r="E1078" i="1"/>
  <c r="F1078" i="1"/>
  <c r="G1078" i="1"/>
  <c r="A1079" i="1"/>
  <c r="B1079" i="1"/>
  <c r="C1079" i="1"/>
  <c r="D1079" i="1"/>
  <c r="E1079" i="1"/>
  <c r="F1079" i="1"/>
  <c r="G1079" i="1"/>
  <c r="A1080" i="1"/>
  <c r="B1080" i="1"/>
  <c r="C1080" i="1"/>
  <c r="D1080" i="1"/>
  <c r="E1080" i="1"/>
  <c r="F1080" i="1"/>
  <c r="G1080" i="1"/>
  <c r="A1081" i="1"/>
  <c r="B1081" i="1"/>
  <c r="C1081" i="1"/>
  <c r="D1081" i="1"/>
  <c r="E1081" i="1"/>
  <c r="F1081" i="1"/>
  <c r="G1081" i="1"/>
  <c r="A1082" i="1"/>
  <c r="B1082" i="1"/>
  <c r="C1082" i="1"/>
  <c r="D1082" i="1"/>
  <c r="E1082" i="1"/>
  <c r="F1082" i="1"/>
  <c r="G1082" i="1"/>
  <c r="A1083" i="1"/>
  <c r="B1083" i="1"/>
  <c r="C1083" i="1"/>
  <c r="D1083" i="1"/>
  <c r="E1083" i="1"/>
  <c r="F1083" i="1"/>
  <c r="G1083" i="1"/>
  <c r="A1084" i="1"/>
  <c r="B1084" i="1"/>
  <c r="C1084" i="1"/>
  <c r="D1084" i="1"/>
  <c r="E1084" i="1"/>
  <c r="F1084" i="1"/>
  <c r="G1084" i="1"/>
  <c r="A1085" i="1"/>
  <c r="B1085" i="1"/>
  <c r="C1085" i="1"/>
  <c r="D1085" i="1"/>
  <c r="E1085" i="1"/>
  <c r="F1085" i="1"/>
  <c r="G1085" i="1"/>
  <c r="A1086" i="1"/>
  <c r="B1086" i="1"/>
  <c r="C1086" i="1"/>
  <c r="D1086" i="1"/>
  <c r="E1086" i="1"/>
  <c r="F1086" i="1"/>
  <c r="G1086" i="1"/>
  <c r="A1087" i="1"/>
  <c r="B1087" i="1"/>
  <c r="C1087" i="1"/>
  <c r="D1087" i="1"/>
  <c r="E1087" i="1"/>
  <c r="F1087" i="1"/>
  <c r="G1087" i="1"/>
  <c r="A1088" i="1"/>
  <c r="B1088" i="1"/>
  <c r="C1088" i="1"/>
  <c r="D1088" i="1"/>
  <c r="E1088" i="1"/>
  <c r="F1088" i="1"/>
  <c r="G1088" i="1"/>
  <c r="A1089" i="1"/>
  <c r="B1089" i="1"/>
  <c r="C1089" i="1"/>
  <c r="D1089" i="1"/>
  <c r="E1089" i="1"/>
  <c r="F1089" i="1"/>
  <c r="G1089" i="1"/>
  <c r="A1090" i="1"/>
  <c r="B1090" i="1"/>
  <c r="C1090" i="1"/>
  <c r="D1090" i="1"/>
  <c r="E1090" i="1"/>
  <c r="F1090" i="1"/>
  <c r="G1090" i="1"/>
  <c r="A1091" i="1"/>
  <c r="B1091" i="1"/>
  <c r="C1091" i="1"/>
  <c r="D1091" i="1"/>
  <c r="E1091" i="1"/>
  <c r="F1091" i="1"/>
  <c r="G1091" i="1"/>
  <c r="A1092" i="1"/>
  <c r="B1092" i="1"/>
  <c r="C1092" i="1"/>
  <c r="D1092" i="1"/>
  <c r="E1092" i="1"/>
  <c r="F1092" i="1"/>
  <c r="G1092" i="1"/>
  <c r="A1093" i="1"/>
  <c r="B1093" i="1"/>
  <c r="C1093" i="1"/>
  <c r="D1093" i="1"/>
  <c r="E1093" i="1"/>
  <c r="F1093" i="1"/>
  <c r="G1093" i="1"/>
  <c r="A1094" i="1"/>
  <c r="B1094" i="1"/>
  <c r="C1094" i="1"/>
  <c r="D1094" i="1"/>
  <c r="E1094" i="1"/>
  <c r="F1094" i="1"/>
  <c r="G1094" i="1"/>
  <c r="A1095" i="1"/>
  <c r="B1095" i="1"/>
  <c r="C1095" i="1"/>
  <c r="D1095" i="1"/>
  <c r="E1095" i="1"/>
  <c r="F1095" i="1"/>
  <c r="G1095" i="1"/>
  <c r="A1096" i="1"/>
  <c r="B1096" i="1"/>
  <c r="C1096" i="1"/>
  <c r="D1096" i="1"/>
  <c r="E1096" i="1"/>
  <c r="F1096" i="1"/>
  <c r="G1096" i="1"/>
  <c r="A1097" i="1"/>
  <c r="B1097" i="1"/>
  <c r="C1097" i="1"/>
  <c r="D1097" i="1"/>
  <c r="E1097" i="1"/>
  <c r="F1097" i="1"/>
  <c r="G1097" i="1"/>
  <c r="A1098" i="1"/>
  <c r="B1098" i="1"/>
  <c r="C1098" i="1"/>
  <c r="D1098" i="1"/>
  <c r="E1098" i="1"/>
  <c r="F1098" i="1"/>
  <c r="G1098" i="1"/>
  <c r="A1099" i="1"/>
  <c r="B1099" i="1"/>
  <c r="C1099" i="1"/>
  <c r="D1099" i="1"/>
  <c r="E1099" i="1"/>
  <c r="F1099" i="1"/>
  <c r="G1099" i="1"/>
  <c r="A1100" i="1"/>
  <c r="B1100" i="1"/>
  <c r="C1100" i="1"/>
  <c r="D1100" i="1"/>
  <c r="E1100" i="1"/>
  <c r="F1100" i="1"/>
  <c r="G1100" i="1"/>
  <c r="A1101" i="1"/>
  <c r="B1101" i="1"/>
  <c r="C1101" i="1"/>
  <c r="D1101" i="1"/>
  <c r="E1101" i="1"/>
  <c r="F1101" i="1"/>
  <c r="G1101" i="1"/>
  <c r="A1102" i="1"/>
  <c r="B1102" i="1"/>
  <c r="C1102" i="1"/>
  <c r="D1102" i="1"/>
  <c r="E1102" i="1"/>
  <c r="F1102" i="1"/>
  <c r="G1102" i="1"/>
  <c r="A1103" i="1"/>
  <c r="B1103" i="1"/>
  <c r="C1103" i="1"/>
  <c r="D1103" i="1"/>
  <c r="E1103" i="1"/>
  <c r="F1103" i="1"/>
  <c r="G1103" i="1"/>
  <c r="A1104" i="1"/>
  <c r="B1104" i="1"/>
  <c r="C1104" i="1"/>
  <c r="D1104" i="1"/>
  <c r="E1104" i="1"/>
  <c r="F1104" i="1"/>
  <c r="G1104" i="1"/>
  <c r="A1105" i="1"/>
  <c r="B1105" i="1"/>
  <c r="C1105" i="1"/>
  <c r="D1105" i="1"/>
  <c r="E1105" i="1"/>
  <c r="F1105" i="1"/>
  <c r="G1105" i="1"/>
  <c r="A1106" i="1"/>
  <c r="B1106" i="1"/>
  <c r="C1106" i="1"/>
  <c r="D1106" i="1"/>
  <c r="E1106" i="1"/>
  <c r="F1106" i="1"/>
  <c r="G1106" i="1"/>
  <c r="A1107" i="1"/>
  <c r="B1107" i="1"/>
  <c r="C1107" i="1"/>
  <c r="D1107" i="1"/>
  <c r="E1107" i="1"/>
  <c r="F1107" i="1"/>
  <c r="G1107" i="1"/>
  <c r="A1108" i="1"/>
  <c r="B1108" i="1"/>
  <c r="C1108" i="1"/>
  <c r="D1108" i="1"/>
  <c r="E1108" i="1"/>
  <c r="F1108" i="1"/>
  <c r="G1108" i="1"/>
  <c r="A1109" i="1"/>
  <c r="B1109" i="1"/>
  <c r="C1109" i="1"/>
  <c r="D1109" i="1"/>
  <c r="E1109" i="1"/>
  <c r="F1109" i="1"/>
  <c r="G1109" i="1"/>
  <c r="A1110" i="1"/>
  <c r="B1110" i="1"/>
  <c r="C1110" i="1"/>
  <c r="D1110" i="1"/>
  <c r="E1110" i="1"/>
  <c r="F1110" i="1"/>
  <c r="G1110" i="1"/>
  <c r="A1111" i="1"/>
  <c r="B1111" i="1"/>
  <c r="C1111" i="1"/>
  <c r="D1111" i="1"/>
  <c r="E1111" i="1"/>
  <c r="F1111" i="1"/>
  <c r="G1111" i="1"/>
  <c r="A1112" i="1"/>
  <c r="B1112" i="1"/>
  <c r="C1112" i="1"/>
  <c r="D1112" i="1"/>
  <c r="E1112" i="1"/>
  <c r="F1112" i="1"/>
  <c r="G1112" i="1"/>
  <c r="A1113" i="1"/>
  <c r="B1113" i="1"/>
  <c r="C1113" i="1"/>
  <c r="D1113" i="1"/>
  <c r="E1113" i="1"/>
  <c r="F1113" i="1"/>
  <c r="G1113" i="1"/>
  <c r="A1114" i="1"/>
  <c r="B1114" i="1"/>
  <c r="C1114" i="1"/>
  <c r="D1114" i="1"/>
  <c r="E1114" i="1"/>
  <c r="F1114" i="1"/>
  <c r="G1114" i="1"/>
  <c r="A1115" i="1"/>
  <c r="B1115" i="1"/>
  <c r="C1115" i="1"/>
  <c r="D1115" i="1"/>
  <c r="E1115" i="1"/>
  <c r="F1115" i="1"/>
  <c r="G1115" i="1"/>
  <c r="A1116" i="1"/>
  <c r="B1116" i="1"/>
  <c r="C1116" i="1"/>
  <c r="D1116" i="1"/>
  <c r="E1116" i="1"/>
  <c r="F1116" i="1"/>
  <c r="G1116" i="1"/>
  <c r="A1117" i="1"/>
  <c r="B1117" i="1"/>
  <c r="C1117" i="1"/>
  <c r="D1117" i="1"/>
  <c r="E1117" i="1"/>
  <c r="F1117" i="1"/>
  <c r="G1117" i="1"/>
  <c r="A1118" i="1"/>
  <c r="B1118" i="1"/>
  <c r="C1118" i="1"/>
  <c r="D1118" i="1"/>
  <c r="E1118" i="1"/>
  <c r="F1118" i="1"/>
  <c r="G1118" i="1"/>
  <c r="A1119" i="1"/>
  <c r="B1119" i="1"/>
  <c r="C1119" i="1"/>
  <c r="D1119" i="1"/>
  <c r="E1119" i="1"/>
  <c r="F1119" i="1"/>
  <c r="G1119" i="1"/>
  <c r="A1120" i="1"/>
  <c r="B1120" i="1"/>
  <c r="C1120" i="1"/>
  <c r="D1120" i="1"/>
  <c r="E1120" i="1"/>
  <c r="F1120" i="1"/>
  <c r="G1120" i="1"/>
  <c r="A1121" i="1"/>
  <c r="B1121" i="1"/>
  <c r="C1121" i="1"/>
  <c r="D1121" i="1"/>
  <c r="E1121" i="1"/>
  <c r="F1121" i="1"/>
  <c r="G1121" i="1"/>
  <c r="A1122" i="1"/>
  <c r="B1122" i="1"/>
  <c r="C1122" i="1"/>
  <c r="D1122" i="1"/>
  <c r="E1122" i="1"/>
  <c r="F1122" i="1"/>
  <c r="G1122" i="1"/>
  <c r="A1123" i="1"/>
  <c r="B1123" i="1"/>
  <c r="C1123" i="1"/>
  <c r="D1123" i="1"/>
  <c r="E1123" i="1"/>
  <c r="F1123" i="1"/>
  <c r="G1123" i="1"/>
  <c r="A1124" i="1"/>
  <c r="B1124" i="1"/>
  <c r="C1124" i="1"/>
  <c r="D1124" i="1"/>
  <c r="E1124" i="1"/>
  <c r="F1124" i="1"/>
  <c r="G1124" i="1"/>
  <c r="A1125" i="1"/>
  <c r="B1125" i="1"/>
  <c r="C1125" i="1"/>
  <c r="D1125" i="1"/>
  <c r="E1125" i="1"/>
  <c r="F1125" i="1"/>
  <c r="G1125" i="1"/>
  <c r="A1126" i="1"/>
  <c r="B1126" i="1"/>
  <c r="C1126" i="1"/>
  <c r="D1126" i="1"/>
  <c r="E1126" i="1"/>
  <c r="F1126" i="1"/>
  <c r="G1126" i="1"/>
  <c r="A1127" i="1"/>
  <c r="B1127" i="1"/>
  <c r="C1127" i="1"/>
  <c r="D1127" i="1"/>
  <c r="E1127" i="1"/>
  <c r="F1127" i="1"/>
  <c r="G1127" i="1"/>
  <c r="A1128" i="1"/>
  <c r="B1128" i="1"/>
  <c r="C1128" i="1"/>
  <c r="D1128" i="1"/>
  <c r="E1128" i="1"/>
  <c r="F1128" i="1"/>
  <c r="G1128" i="1"/>
  <c r="A1129" i="1"/>
  <c r="B1129" i="1"/>
  <c r="C1129" i="1"/>
  <c r="D1129" i="1"/>
  <c r="E1129" i="1"/>
  <c r="F1129" i="1"/>
  <c r="G1129" i="1"/>
  <c r="A1130" i="1"/>
  <c r="B1130" i="1"/>
  <c r="C1130" i="1"/>
  <c r="D1130" i="1"/>
  <c r="E1130" i="1"/>
  <c r="F1130" i="1"/>
  <c r="G1130" i="1"/>
  <c r="A1131" i="1"/>
  <c r="B1131" i="1"/>
  <c r="C1131" i="1"/>
  <c r="D1131" i="1"/>
  <c r="E1131" i="1"/>
  <c r="F1131" i="1"/>
  <c r="G1131" i="1"/>
  <c r="A1132" i="1"/>
  <c r="B1132" i="1"/>
  <c r="C1132" i="1"/>
  <c r="D1132" i="1"/>
  <c r="E1132" i="1"/>
  <c r="F1132" i="1"/>
  <c r="G1132" i="1"/>
  <c r="A1133" i="1"/>
  <c r="B1133" i="1"/>
  <c r="C1133" i="1"/>
  <c r="D1133" i="1"/>
  <c r="E1133" i="1"/>
  <c r="F1133" i="1"/>
  <c r="G1133" i="1"/>
  <c r="A1134" i="1"/>
  <c r="B1134" i="1"/>
  <c r="C1134" i="1"/>
  <c r="D1134" i="1"/>
  <c r="E1134" i="1"/>
  <c r="F1134" i="1"/>
  <c r="G1134" i="1"/>
  <c r="A1135" i="1"/>
  <c r="B1135" i="1"/>
  <c r="C1135" i="1"/>
  <c r="D1135" i="1"/>
  <c r="E1135" i="1"/>
  <c r="F1135" i="1"/>
  <c r="G1135" i="1"/>
  <c r="A1136" i="1"/>
  <c r="B1136" i="1"/>
  <c r="C1136" i="1"/>
  <c r="D1136" i="1"/>
  <c r="E1136" i="1"/>
  <c r="F1136" i="1"/>
  <c r="G1136" i="1"/>
  <c r="A1137" i="1"/>
  <c r="B1137" i="1"/>
  <c r="C1137" i="1"/>
  <c r="D1137" i="1"/>
  <c r="E1137" i="1"/>
  <c r="F1137" i="1"/>
  <c r="G1137" i="1"/>
  <c r="A1138" i="1"/>
  <c r="B1138" i="1"/>
  <c r="C1138" i="1"/>
  <c r="D1138" i="1"/>
  <c r="E1138" i="1"/>
  <c r="F1138" i="1"/>
  <c r="G1138" i="1"/>
  <c r="A1139" i="1"/>
  <c r="B1139" i="1"/>
  <c r="C1139" i="1"/>
  <c r="D1139" i="1"/>
  <c r="E1139" i="1"/>
  <c r="F1139" i="1"/>
  <c r="G1139" i="1"/>
  <c r="A1140" i="1"/>
  <c r="B1140" i="1"/>
  <c r="C1140" i="1"/>
  <c r="D1140" i="1"/>
  <c r="E1140" i="1"/>
  <c r="F1140" i="1"/>
  <c r="G1140" i="1"/>
  <c r="A1141" i="1"/>
  <c r="B1141" i="1"/>
  <c r="C1141" i="1"/>
  <c r="D1141" i="1"/>
  <c r="E1141" i="1"/>
  <c r="F1141" i="1"/>
  <c r="G1141" i="1"/>
  <c r="A1142" i="1"/>
  <c r="B1142" i="1"/>
  <c r="C1142" i="1"/>
  <c r="D1142" i="1"/>
  <c r="E1142" i="1"/>
  <c r="F1142" i="1"/>
  <c r="G1142" i="1"/>
  <c r="A1143" i="1"/>
  <c r="B1143" i="1"/>
  <c r="C1143" i="1"/>
  <c r="D1143" i="1"/>
  <c r="E1143" i="1"/>
  <c r="F1143" i="1"/>
  <c r="G1143" i="1"/>
  <c r="A1144" i="1"/>
  <c r="B1144" i="1"/>
  <c r="C1144" i="1"/>
  <c r="D1144" i="1"/>
  <c r="E1144" i="1"/>
  <c r="F1144" i="1"/>
  <c r="G1144" i="1"/>
  <c r="A1145" i="1"/>
  <c r="B1145" i="1"/>
  <c r="C1145" i="1"/>
  <c r="D1145" i="1"/>
  <c r="E1145" i="1"/>
  <c r="F1145" i="1"/>
  <c r="G1145" i="1"/>
  <c r="A1146" i="1"/>
  <c r="B1146" i="1"/>
  <c r="C1146" i="1"/>
  <c r="D1146" i="1"/>
  <c r="E1146" i="1"/>
  <c r="F1146" i="1"/>
  <c r="G1146" i="1"/>
  <c r="A1147" i="1"/>
  <c r="B1147" i="1"/>
  <c r="C1147" i="1"/>
  <c r="D1147" i="1"/>
  <c r="E1147" i="1"/>
  <c r="F1147" i="1"/>
  <c r="G1147" i="1"/>
  <c r="A1148" i="1"/>
  <c r="B1148" i="1"/>
  <c r="C1148" i="1"/>
  <c r="D1148" i="1"/>
  <c r="E1148" i="1"/>
  <c r="F1148" i="1"/>
  <c r="G1148" i="1"/>
  <c r="A1149" i="1"/>
  <c r="B1149" i="1"/>
  <c r="C1149" i="1"/>
  <c r="D1149" i="1"/>
  <c r="E1149" i="1"/>
  <c r="F1149" i="1"/>
  <c r="G1149" i="1"/>
  <c r="A1150" i="1"/>
  <c r="B1150" i="1"/>
  <c r="C1150" i="1"/>
  <c r="D1150" i="1"/>
  <c r="E1150" i="1"/>
  <c r="F1150" i="1"/>
  <c r="G1150" i="1"/>
  <c r="A1151" i="1"/>
  <c r="B1151" i="1"/>
  <c r="C1151" i="1"/>
  <c r="D1151" i="1"/>
  <c r="E1151" i="1"/>
  <c r="F1151" i="1"/>
  <c r="G1151" i="1"/>
  <c r="A1152" i="1"/>
  <c r="B1152" i="1"/>
  <c r="C1152" i="1"/>
  <c r="D1152" i="1"/>
  <c r="E1152" i="1"/>
  <c r="F1152" i="1"/>
  <c r="G1152" i="1"/>
  <c r="A1153" i="1"/>
  <c r="B1153" i="1"/>
  <c r="C1153" i="1"/>
  <c r="D1153" i="1"/>
  <c r="E1153" i="1"/>
  <c r="F1153" i="1"/>
  <c r="G1153" i="1"/>
  <c r="A1154" i="1"/>
  <c r="B1154" i="1"/>
  <c r="C1154" i="1"/>
  <c r="D1154" i="1"/>
  <c r="E1154" i="1"/>
  <c r="F1154" i="1"/>
  <c r="G1154" i="1"/>
  <c r="A1155" i="1"/>
  <c r="B1155" i="1"/>
  <c r="C1155" i="1"/>
  <c r="D1155" i="1"/>
  <c r="E1155" i="1"/>
  <c r="F1155" i="1"/>
  <c r="G1155" i="1"/>
  <c r="A1156" i="1"/>
  <c r="B1156" i="1"/>
  <c r="C1156" i="1"/>
  <c r="D1156" i="1"/>
  <c r="E1156" i="1"/>
  <c r="F1156" i="1"/>
  <c r="G1156" i="1"/>
  <c r="A1157" i="1"/>
  <c r="B1157" i="1"/>
  <c r="C1157" i="1"/>
  <c r="D1157" i="1"/>
  <c r="E1157" i="1"/>
  <c r="F1157" i="1"/>
  <c r="G1157" i="1"/>
  <c r="A1158" i="1"/>
  <c r="B1158" i="1"/>
  <c r="C1158" i="1"/>
  <c r="D1158" i="1"/>
  <c r="E1158" i="1"/>
  <c r="F1158" i="1"/>
  <c r="G1158" i="1"/>
  <c r="A1159" i="1"/>
  <c r="B1159" i="1"/>
  <c r="C1159" i="1"/>
  <c r="D1159" i="1"/>
  <c r="E1159" i="1"/>
  <c r="F1159" i="1"/>
  <c r="G1159" i="1"/>
  <c r="A1160" i="1"/>
  <c r="B1160" i="1"/>
  <c r="C1160" i="1"/>
  <c r="D1160" i="1"/>
  <c r="E1160" i="1"/>
  <c r="F1160" i="1"/>
  <c r="G1160" i="1"/>
  <c r="A1161" i="1"/>
  <c r="B1161" i="1"/>
  <c r="C1161" i="1"/>
  <c r="D1161" i="1"/>
  <c r="E1161" i="1"/>
  <c r="F1161" i="1"/>
  <c r="G1161" i="1"/>
  <c r="A1162" i="1"/>
  <c r="B1162" i="1"/>
  <c r="C1162" i="1"/>
  <c r="D1162" i="1"/>
  <c r="E1162" i="1"/>
  <c r="F1162" i="1"/>
  <c r="G1162" i="1"/>
  <c r="A1163" i="1"/>
  <c r="B1163" i="1"/>
  <c r="C1163" i="1"/>
  <c r="D1163" i="1"/>
  <c r="E1163" i="1"/>
  <c r="F1163" i="1"/>
  <c r="G1163" i="1"/>
  <c r="A1164" i="1"/>
  <c r="B1164" i="1"/>
  <c r="C1164" i="1"/>
  <c r="D1164" i="1"/>
  <c r="E1164" i="1"/>
  <c r="F1164" i="1"/>
  <c r="G1164" i="1"/>
  <c r="A1165" i="1"/>
  <c r="B1165" i="1"/>
  <c r="C1165" i="1"/>
  <c r="D1165" i="1"/>
  <c r="E1165" i="1"/>
  <c r="F1165" i="1"/>
  <c r="G1165" i="1"/>
  <c r="A1166" i="1"/>
  <c r="B1166" i="1"/>
  <c r="C1166" i="1"/>
  <c r="D1166" i="1"/>
  <c r="E1166" i="1"/>
  <c r="F1166" i="1"/>
  <c r="G1166" i="1"/>
  <c r="A1167" i="1"/>
  <c r="B1167" i="1"/>
  <c r="C1167" i="1"/>
  <c r="D1167" i="1"/>
  <c r="E1167" i="1"/>
  <c r="F1167" i="1"/>
  <c r="G1167" i="1"/>
  <c r="A1168" i="1"/>
  <c r="B1168" i="1"/>
  <c r="C1168" i="1"/>
  <c r="D1168" i="1"/>
  <c r="E1168" i="1"/>
  <c r="F1168" i="1"/>
  <c r="G1168" i="1"/>
  <c r="A1169" i="1"/>
  <c r="B1169" i="1"/>
  <c r="C1169" i="1"/>
  <c r="D1169" i="1"/>
  <c r="E1169" i="1"/>
  <c r="F1169" i="1"/>
  <c r="G1169" i="1"/>
  <c r="A1170" i="1"/>
  <c r="B1170" i="1"/>
  <c r="C1170" i="1"/>
  <c r="D1170" i="1"/>
  <c r="E1170" i="1"/>
  <c r="F1170" i="1"/>
  <c r="G1170" i="1"/>
  <c r="A1171" i="1"/>
  <c r="B1171" i="1"/>
  <c r="C1171" i="1"/>
  <c r="D1171" i="1"/>
  <c r="E1171" i="1"/>
  <c r="F1171" i="1"/>
  <c r="G1171" i="1"/>
  <c r="A1172" i="1"/>
  <c r="B1172" i="1"/>
  <c r="C1172" i="1"/>
  <c r="D1172" i="1"/>
  <c r="E1172" i="1"/>
  <c r="F1172" i="1"/>
  <c r="G1172" i="1"/>
  <c r="A1173" i="1"/>
  <c r="B1173" i="1"/>
  <c r="C1173" i="1"/>
  <c r="D1173" i="1"/>
  <c r="E1173" i="1"/>
  <c r="F1173" i="1"/>
  <c r="G1173" i="1"/>
  <c r="A1174" i="1"/>
  <c r="B1174" i="1"/>
  <c r="C1174" i="1"/>
  <c r="D1174" i="1"/>
  <c r="E1174" i="1"/>
  <c r="F1174" i="1"/>
  <c r="G1174" i="1"/>
  <c r="A1175" i="1"/>
  <c r="B1175" i="1"/>
  <c r="C1175" i="1"/>
  <c r="D1175" i="1"/>
  <c r="E1175" i="1"/>
  <c r="F1175" i="1"/>
  <c r="G1175" i="1"/>
  <c r="A1176" i="1"/>
  <c r="B1176" i="1"/>
  <c r="C1176" i="1"/>
  <c r="D1176" i="1"/>
  <c r="E1176" i="1"/>
  <c r="F1176" i="1"/>
  <c r="G1176" i="1"/>
  <c r="A1177" i="1"/>
  <c r="B1177" i="1"/>
  <c r="C1177" i="1"/>
  <c r="D1177" i="1"/>
  <c r="E1177" i="1"/>
  <c r="F1177" i="1"/>
  <c r="G1177" i="1"/>
  <c r="A1178" i="1"/>
  <c r="B1178" i="1"/>
  <c r="C1178" i="1"/>
  <c r="D1178" i="1"/>
  <c r="E1178" i="1"/>
  <c r="F1178" i="1"/>
  <c r="G1178" i="1"/>
  <c r="A1179" i="1"/>
  <c r="B1179" i="1"/>
  <c r="C1179" i="1"/>
  <c r="D1179" i="1"/>
  <c r="E1179" i="1"/>
  <c r="F1179" i="1"/>
  <c r="G1179" i="1"/>
  <c r="A1180" i="1"/>
  <c r="B1180" i="1"/>
  <c r="C1180" i="1"/>
  <c r="D1180" i="1"/>
  <c r="E1180" i="1"/>
  <c r="F1180" i="1"/>
  <c r="G1180" i="1"/>
  <c r="A1181" i="1"/>
  <c r="B1181" i="1"/>
  <c r="C1181" i="1"/>
  <c r="D1181" i="1"/>
  <c r="E1181" i="1"/>
  <c r="F1181" i="1"/>
  <c r="G1181" i="1"/>
  <c r="A1182" i="1"/>
  <c r="B1182" i="1"/>
  <c r="C1182" i="1"/>
  <c r="D1182" i="1"/>
  <c r="E1182" i="1"/>
  <c r="F1182" i="1"/>
  <c r="G1182" i="1"/>
  <c r="A1183" i="1"/>
  <c r="B1183" i="1"/>
  <c r="C1183" i="1"/>
  <c r="D1183" i="1"/>
  <c r="E1183" i="1"/>
  <c r="F1183" i="1"/>
  <c r="G1183" i="1"/>
  <c r="A1184" i="1"/>
  <c r="B1184" i="1"/>
  <c r="C1184" i="1"/>
  <c r="D1184" i="1"/>
  <c r="E1184" i="1"/>
  <c r="F1184" i="1"/>
  <c r="G1184" i="1"/>
  <c r="A1185" i="1"/>
  <c r="B1185" i="1"/>
  <c r="C1185" i="1"/>
  <c r="D1185" i="1"/>
  <c r="E1185" i="1"/>
  <c r="F1185" i="1"/>
  <c r="G1185" i="1"/>
  <c r="A1186" i="1"/>
  <c r="B1186" i="1"/>
  <c r="C1186" i="1"/>
  <c r="D1186" i="1"/>
  <c r="E1186" i="1"/>
  <c r="F1186" i="1"/>
  <c r="G1186" i="1"/>
  <c r="A1187" i="1"/>
  <c r="B1187" i="1"/>
  <c r="C1187" i="1"/>
  <c r="D1187" i="1"/>
  <c r="E1187" i="1"/>
  <c r="F1187" i="1"/>
  <c r="G1187" i="1"/>
  <c r="A1188" i="1"/>
  <c r="B1188" i="1"/>
  <c r="C1188" i="1"/>
  <c r="D1188" i="1"/>
  <c r="E1188" i="1"/>
  <c r="F1188" i="1"/>
  <c r="G1188" i="1"/>
  <c r="A1189" i="1"/>
  <c r="B1189" i="1"/>
  <c r="C1189" i="1"/>
  <c r="D1189" i="1"/>
  <c r="E1189" i="1"/>
  <c r="F1189" i="1"/>
  <c r="G1189" i="1"/>
  <c r="A1190" i="1"/>
  <c r="B1190" i="1"/>
  <c r="C1190" i="1"/>
  <c r="D1190" i="1"/>
  <c r="E1190" i="1"/>
  <c r="F1190" i="1"/>
  <c r="G1190" i="1"/>
  <c r="A1191" i="1"/>
  <c r="B1191" i="1"/>
  <c r="C1191" i="1"/>
  <c r="D1191" i="1"/>
  <c r="E1191" i="1"/>
  <c r="F1191" i="1"/>
  <c r="G1191" i="1"/>
  <c r="A1192" i="1"/>
  <c r="B1192" i="1"/>
  <c r="C1192" i="1"/>
  <c r="D1192" i="1"/>
  <c r="E1192" i="1"/>
  <c r="F1192" i="1"/>
  <c r="G1192" i="1"/>
  <c r="A1193" i="1"/>
  <c r="B1193" i="1"/>
  <c r="C1193" i="1"/>
  <c r="D1193" i="1"/>
  <c r="E1193" i="1"/>
  <c r="F1193" i="1"/>
  <c r="G1193" i="1"/>
  <c r="A1194" i="1"/>
  <c r="B1194" i="1"/>
  <c r="C1194" i="1"/>
  <c r="D1194" i="1"/>
  <c r="E1194" i="1"/>
  <c r="F1194" i="1"/>
  <c r="G1194" i="1"/>
  <c r="A1195" i="1"/>
  <c r="B1195" i="1"/>
  <c r="C1195" i="1"/>
  <c r="D1195" i="1"/>
  <c r="E1195" i="1"/>
  <c r="F1195" i="1"/>
  <c r="G1195" i="1"/>
  <c r="A1196" i="1"/>
  <c r="B1196" i="1"/>
  <c r="C1196" i="1"/>
  <c r="D1196" i="1"/>
  <c r="E1196" i="1"/>
  <c r="F1196" i="1"/>
  <c r="G1196" i="1"/>
  <c r="A1197" i="1"/>
  <c r="B1197" i="1"/>
  <c r="C1197" i="1"/>
  <c r="D1197" i="1"/>
  <c r="E1197" i="1"/>
  <c r="F1197" i="1"/>
  <c r="G1197" i="1"/>
  <c r="A1198" i="1"/>
  <c r="B1198" i="1"/>
  <c r="C1198" i="1"/>
  <c r="D1198" i="1"/>
  <c r="E1198" i="1"/>
  <c r="F1198" i="1"/>
  <c r="G1198" i="1"/>
  <c r="A1199" i="1"/>
  <c r="B1199" i="1"/>
  <c r="C1199" i="1"/>
  <c r="D1199" i="1"/>
  <c r="E1199" i="1"/>
  <c r="F1199" i="1"/>
  <c r="G1199" i="1"/>
  <c r="A1200" i="1"/>
  <c r="B1200" i="1"/>
  <c r="C1200" i="1"/>
  <c r="D1200" i="1"/>
  <c r="E1200" i="1"/>
  <c r="F1200" i="1"/>
  <c r="G1200" i="1"/>
  <c r="A1201" i="1"/>
  <c r="B1201" i="1"/>
  <c r="C1201" i="1"/>
  <c r="D1201" i="1"/>
  <c r="E1201" i="1"/>
  <c r="F1201" i="1"/>
  <c r="G1201" i="1"/>
  <c r="A1202" i="1"/>
  <c r="B1202" i="1"/>
  <c r="C1202" i="1"/>
  <c r="D1202" i="1"/>
  <c r="E1202" i="1"/>
  <c r="F1202" i="1"/>
  <c r="G1202" i="1"/>
  <c r="A1203" i="1"/>
  <c r="B1203" i="1"/>
  <c r="C1203" i="1"/>
  <c r="D1203" i="1"/>
  <c r="E1203" i="1"/>
  <c r="F1203" i="1"/>
  <c r="G1203" i="1"/>
  <c r="A1204" i="1"/>
  <c r="B1204" i="1"/>
  <c r="C1204" i="1"/>
  <c r="D1204" i="1"/>
  <c r="E1204" i="1"/>
  <c r="F1204" i="1"/>
  <c r="G1204" i="1"/>
  <c r="A1205" i="1"/>
  <c r="B1205" i="1"/>
  <c r="C1205" i="1"/>
  <c r="D1205" i="1"/>
  <c r="E1205" i="1"/>
  <c r="F1205" i="1"/>
  <c r="G1205" i="1"/>
  <c r="A1206" i="1"/>
  <c r="B1206" i="1"/>
  <c r="C1206" i="1"/>
  <c r="D1206" i="1"/>
  <c r="E1206" i="1"/>
  <c r="F1206" i="1"/>
  <c r="G1206" i="1"/>
  <c r="A1207" i="1"/>
  <c r="B1207" i="1"/>
  <c r="C1207" i="1"/>
  <c r="D1207" i="1"/>
  <c r="E1207" i="1"/>
  <c r="F1207" i="1"/>
  <c r="G1207" i="1"/>
  <c r="A1208" i="1"/>
  <c r="B1208" i="1"/>
  <c r="C1208" i="1"/>
  <c r="D1208" i="1"/>
  <c r="E1208" i="1"/>
  <c r="F1208" i="1"/>
  <c r="G1208" i="1"/>
  <c r="A1209" i="1"/>
  <c r="B1209" i="1"/>
  <c r="C1209" i="1"/>
  <c r="D1209" i="1"/>
  <c r="E1209" i="1"/>
  <c r="F1209" i="1"/>
  <c r="G1209" i="1"/>
  <c r="A1210" i="1"/>
  <c r="B1210" i="1"/>
  <c r="C1210" i="1"/>
  <c r="D1210" i="1"/>
  <c r="E1210" i="1"/>
  <c r="F1210" i="1"/>
  <c r="G1210" i="1"/>
  <c r="A1211" i="1"/>
  <c r="B1211" i="1"/>
  <c r="C1211" i="1"/>
  <c r="D1211" i="1"/>
  <c r="E1211" i="1"/>
  <c r="F1211" i="1"/>
  <c r="G1211" i="1"/>
  <c r="A1212" i="1"/>
  <c r="B1212" i="1"/>
  <c r="C1212" i="1"/>
  <c r="D1212" i="1"/>
  <c r="E1212" i="1"/>
  <c r="F1212" i="1"/>
  <c r="G1212" i="1"/>
  <c r="A1213" i="1"/>
  <c r="B1213" i="1"/>
  <c r="C1213" i="1"/>
  <c r="D1213" i="1"/>
  <c r="E1213" i="1"/>
  <c r="F1213" i="1"/>
  <c r="G1213" i="1"/>
  <c r="A1214" i="1"/>
  <c r="B1214" i="1"/>
  <c r="C1214" i="1"/>
  <c r="D1214" i="1"/>
  <c r="E1214" i="1"/>
  <c r="F1214" i="1"/>
  <c r="G1214" i="1"/>
  <c r="A1215" i="1"/>
  <c r="B1215" i="1"/>
  <c r="C1215" i="1"/>
  <c r="D1215" i="1"/>
  <c r="E1215" i="1"/>
  <c r="F1215" i="1"/>
  <c r="G1215" i="1"/>
  <c r="A1216" i="1"/>
  <c r="B1216" i="1"/>
  <c r="C1216" i="1"/>
  <c r="D1216" i="1"/>
  <c r="E1216" i="1"/>
  <c r="F1216" i="1"/>
  <c r="G1216" i="1"/>
  <c r="A1217" i="1"/>
  <c r="B1217" i="1"/>
  <c r="C1217" i="1"/>
  <c r="D1217" i="1"/>
  <c r="E1217" i="1"/>
  <c r="F1217" i="1"/>
  <c r="G1217" i="1"/>
  <c r="A1218" i="1"/>
  <c r="B1218" i="1"/>
  <c r="C1218" i="1"/>
  <c r="D1218" i="1"/>
  <c r="E1218" i="1"/>
  <c r="F1218" i="1"/>
  <c r="G1218" i="1"/>
  <c r="A1219" i="1"/>
  <c r="B1219" i="1"/>
  <c r="C1219" i="1"/>
  <c r="D1219" i="1"/>
  <c r="E1219" i="1"/>
  <c r="F1219" i="1"/>
  <c r="G1219" i="1"/>
  <c r="A1220" i="1"/>
  <c r="B1220" i="1"/>
  <c r="C1220" i="1"/>
  <c r="D1220" i="1"/>
  <c r="E1220" i="1"/>
  <c r="F1220" i="1"/>
  <c r="G1220" i="1"/>
  <c r="A1221" i="1"/>
  <c r="B1221" i="1"/>
  <c r="C1221" i="1"/>
  <c r="D1221" i="1"/>
  <c r="E1221" i="1"/>
  <c r="F1221" i="1"/>
  <c r="G1221" i="1"/>
  <c r="A1222" i="1"/>
  <c r="B1222" i="1"/>
  <c r="C1222" i="1"/>
  <c r="D1222" i="1"/>
  <c r="E1222" i="1"/>
  <c r="F1222" i="1"/>
  <c r="G1222" i="1"/>
  <c r="A1223" i="1"/>
  <c r="B1223" i="1"/>
  <c r="C1223" i="1"/>
  <c r="D1223" i="1"/>
  <c r="E1223" i="1"/>
  <c r="F1223" i="1"/>
  <c r="G1223" i="1"/>
  <c r="A1224" i="1"/>
  <c r="B1224" i="1"/>
  <c r="C1224" i="1"/>
  <c r="D1224" i="1"/>
  <c r="E1224" i="1"/>
  <c r="F1224" i="1"/>
  <c r="G1224" i="1"/>
  <c r="A1225" i="1"/>
  <c r="B1225" i="1"/>
  <c r="C1225" i="1"/>
  <c r="D1225" i="1"/>
  <c r="E1225" i="1"/>
  <c r="F1225" i="1"/>
  <c r="G1225" i="1"/>
  <c r="A1226" i="1"/>
  <c r="B1226" i="1"/>
  <c r="C1226" i="1"/>
  <c r="D1226" i="1"/>
  <c r="E1226" i="1"/>
  <c r="F1226" i="1"/>
  <c r="G1226" i="1"/>
  <c r="A1227" i="1"/>
  <c r="B1227" i="1"/>
  <c r="C1227" i="1"/>
  <c r="D1227" i="1"/>
  <c r="E1227" i="1"/>
  <c r="F1227" i="1"/>
  <c r="G1227" i="1"/>
  <c r="A1228" i="1"/>
  <c r="B1228" i="1"/>
  <c r="C1228" i="1"/>
  <c r="D1228" i="1"/>
  <c r="E1228" i="1"/>
  <c r="F1228" i="1"/>
  <c r="G1228" i="1"/>
  <c r="A1229" i="1"/>
  <c r="B1229" i="1"/>
  <c r="C1229" i="1"/>
  <c r="D1229" i="1"/>
  <c r="E1229" i="1"/>
  <c r="F1229" i="1"/>
  <c r="G1229" i="1"/>
  <c r="A1230" i="1"/>
  <c r="B1230" i="1"/>
  <c r="C1230" i="1"/>
  <c r="D1230" i="1"/>
  <c r="E1230" i="1"/>
  <c r="F1230" i="1"/>
  <c r="G1230" i="1"/>
  <c r="A1231" i="1"/>
  <c r="B1231" i="1"/>
  <c r="C1231" i="1"/>
  <c r="D1231" i="1"/>
  <c r="E1231" i="1"/>
  <c r="F1231" i="1"/>
  <c r="G1231" i="1"/>
  <c r="A1232" i="1"/>
  <c r="B1232" i="1"/>
  <c r="C1232" i="1"/>
  <c r="D1232" i="1"/>
  <c r="E1232" i="1"/>
  <c r="F1232" i="1"/>
  <c r="G1232" i="1"/>
  <c r="A1233" i="1"/>
  <c r="B1233" i="1"/>
  <c r="C1233" i="1"/>
  <c r="D1233" i="1"/>
  <c r="E1233" i="1"/>
  <c r="F1233" i="1"/>
  <c r="G1233" i="1"/>
  <c r="A1234" i="1"/>
  <c r="B1234" i="1"/>
  <c r="C1234" i="1"/>
  <c r="D1234" i="1"/>
  <c r="E1234" i="1"/>
  <c r="F1234" i="1"/>
  <c r="G1234" i="1"/>
  <c r="A1235" i="1"/>
  <c r="B1235" i="1"/>
  <c r="C1235" i="1"/>
  <c r="D1235" i="1"/>
  <c r="E1235" i="1"/>
  <c r="F1235" i="1"/>
  <c r="G1235" i="1"/>
  <c r="A1236" i="1"/>
  <c r="B1236" i="1"/>
  <c r="C1236" i="1"/>
  <c r="D1236" i="1"/>
  <c r="E1236" i="1"/>
  <c r="F1236" i="1"/>
  <c r="G1236" i="1"/>
  <c r="A1237" i="1"/>
  <c r="B1237" i="1"/>
  <c r="C1237" i="1"/>
  <c r="D1237" i="1"/>
  <c r="E1237" i="1"/>
  <c r="F1237" i="1"/>
  <c r="G1237" i="1"/>
  <c r="A1238" i="1"/>
  <c r="B1238" i="1"/>
  <c r="C1238" i="1"/>
  <c r="D1238" i="1"/>
  <c r="E1238" i="1"/>
  <c r="F1238" i="1"/>
  <c r="G1238" i="1"/>
  <c r="A1239" i="1"/>
  <c r="B1239" i="1"/>
  <c r="C1239" i="1"/>
  <c r="D1239" i="1"/>
  <c r="E1239" i="1"/>
  <c r="F1239" i="1"/>
  <c r="G1239" i="1"/>
  <c r="A1240" i="1"/>
  <c r="B1240" i="1"/>
  <c r="C1240" i="1"/>
  <c r="D1240" i="1"/>
  <c r="E1240" i="1"/>
  <c r="F1240" i="1"/>
  <c r="G1240" i="1"/>
  <c r="A1241" i="1"/>
  <c r="B1241" i="1"/>
  <c r="C1241" i="1"/>
  <c r="D1241" i="1"/>
  <c r="E1241" i="1"/>
  <c r="F1241" i="1"/>
  <c r="G1241" i="1"/>
  <c r="A1242" i="1"/>
  <c r="B1242" i="1"/>
  <c r="C1242" i="1"/>
  <c r="D1242" i="1"/>
  <c r="E1242" i="1"/>
  <c r="F1242" i="1"/>
  <c r="G1242" i="1"/>
  <c r="A1243" i="1"/>
  <c r="B1243" i="1"/>
  <c r="C1243" i="1"/>
  <c r="D1243" i="1"/>
  <c r="E1243" i="1"/>
  <c r="F1243" i="1"/>
  <c r="G1243" i="1"/>
  <c r="A1244" i="1"/>
  <c r="B1244" i="1"/>
  <c r="C1244" i="1"/>
  <c r="D1244" i="1"/>
  <c r="E1244" i="1"/>
  <c r="F1244" i="1"/>
  <c r="G1244" i="1"/>
  <c r="A1245" i="1"/>
  <c r="B1245" i="1"/>
  <c r="C1245" i="1"/>
  <c r="D1245" i="1"/>
  <c r="E1245" i="1"/>
  <c r="F1245" i="1"/>
  <c r="G1245" i="1"/>
  <c r="A1246" i="1"/>
  <c r="B1246" i="1"/>
  <c r="C1246" i="1"/>
  <c r="D1246" i="1"/>
  <c r="E1246" i="1"/>
  <c r="F1246" i="1"/>
  <c r="G1246" i="1"/>
  <c r="A1247" i="1"/>
  <c r="B1247" i="1"/>
  <c r="C1247" i="1"/>
  <c r="D1247" i="1"/>
  <c r="E1247" i="1"/>
  <c r="F1247" i="1"/>
  <c r="G1247" i="1"/>
  <c r="A1248" i="1"/>
  <c r="B1248" i="1"/>
  <c r="C1248" i="1"/>
  <c r="D1248" i="1"/>
  <c r="E1248" i="1"/>
  <c r="F1248" i="1"/>
  <c r="G1248" i="1"/>
  <c r="A1249" i="1"/>
  <c r="B1249" i="1"/>
  <c r="C1249" i="1"/>
  <c r="D1249" i="1"/>
  <c r="E1249" i="1"/>
  <c r="F1249" i="1"/>
  <c r="G1249" i="1"/>
  <c r="A1250" i="1"/>
  <c r="B1250" i="1"/>
  <c r="C1250" i="1"/>
  <c r="D1250" i="1"/>
  <c r="E1250" i="1"/>
  <c r="F1250" i="1"/>
  <c r="G1250" i="1"/>
  <c r="A1251" i="1"/>
  <c r="B1251" i="1"/>
  <c r="C1251" i="1"/>
  <c r="D1251" i="1"/>
  <c r="E1251" i="1"/>
  <c r="F1251" i="1"/>
  <c r="G1251" i="1"/>
  <c r="A1252" i="1"/>
  <c r="B1252" i="1"/>
  <c r="C1252" i="1"/>
  <c r="D1252" i="1"/>
  <c r="E1252" i="1"/>
  <c r="F1252" i="1"/>
  <c r="G1252" i="1"/>
  <c r="A1253" i="1"/>
  <c r="B1253" i="1"/>
  <c r="C1253" i="1"/>
  <c r="D1253" i="1"/>
  <c r="E1253" i="1"/>
  <c r="F1253" i="1"/>
  <c r="G1253" i="1"/>
  <c r="A1254" i="1"/>
  <c r="B1254" i="1"/>
  <c r="C1254" i="1"/>
  <c r="D1254" i="1"/>
  <c r="E1254" i="1"/>
  <c r="F1254" i="1"/>
  <c r="G1254" i="1"/>
  <c r="A1255" i="1"/>
  <c r="B1255" i="1"/>
  <c r="C1255" i="1"/>
  <c r="D1255" i="1"/>
  <c r="E1255" i="1"/>
  <c r="F1255" i="1"/>
  <c r="G1255" i="1"/>
  <c r="A1256" i="1"/>
  <c r="B1256" i="1"/>
  <c r="C1256" i="1"/>
  <c r="D1256" i="1"/>
  <c r="E1256" i="1"/>
  <c r="F1256" i="1"/>
  <c r="G1256" i="1"/>
  <c r="A1257" i="1"/>
  <c r="B1257" i="1"/>
  <c r="C1257" i="1"/>
  <c r="D1257" i="1"/>
  <c r="E1257" i="1"/>
  <c r="F1257" i="1"/>
  <c r="G1257" i="1"/>
  <c r="A1258" i="1"/>
  <c r="B1258" i="1"/>
  <c r="C1258" i="1"/>
  <c r="D1258" i="1"/>
  <c r="E1258" i="1"/>
  <c r="F1258" i="1"/>
  <c r="G1258" i="1"/>
  <c r="A1259" i="1"/>
  <c r="B1259" i="1"/>
  <c r="C1259" i="1"/>
  <c r="D1259" i="1"/>
  <c r="E1259" i="1"/>
  <c r="F1259" i="1"/>
  <c r="G1259" i="1"/>
  <c r="A1260" i="1"/>
  <c r="B1260" i="1"/>
  <c r="C1260" i="1"/>
  <c r="D1260" i="1"/>
  <c r="E1260" i="1"/>
  <c r="F1260" i="1"/>
  <c r="G1260" i="1"/>
  <c r="A1261" i="1"/>
  <c r="B1261" i="1"/>
  <c r="C1261" i="1"/>
  <c r="D1261" i="1"/>
  <c r="E1261" i="1"/>
  <c r="F1261" i="1"/>
  <c r="G1261" i="1"/>
  <c r="A1262" i="1"/>
  <c r="B1262" i="1"/>
  <c r="C1262" i="1"/>
  <c r="D1262" i="1"/>
  <c r="E1262" i="1"/>
  <c r="F1262" i="1"/>
  <c r="G1262" i="1"/>
  <c r="A1263" i="1"/>
  <c r="B1263" i="1"/>
  <c r="C1263" i="1"/>
  <c r="D1263" i="1"/>
  <c r="E1263" i="1"/>
  <c r="F1263" i="1"/>
  <c r="G1263" i="1"/>
  <c r="A1264" i="1"/>
  <c r="B1264" i="1"/>
  <c r="C1264" i="1"/>
  <c r="D1264" i="1"/>
  <c r="E1264" i="1"/>
  <c r="F1264" i="1"/>
  <c r="G1264" i="1"/>
  <c r="A1265" i="1"/>
  <c r="B1265" i="1"/>
  <c r="C1265" i="1"/>
  <c r="D1265" i="1"/>
  <c r="E1265" i="1"/>
  <c r="F1265" i="1"/>
  <c r="G1265" i="1"/>
  <c r="A1266" i="1"/>
  <c r="B1266" i="1"/>
  <c r="C1266" i="1"/>
  <c r="D1266" i="1"/>
  <c r="E1266" i="1"/>
  <c r="F1266" i="1"/>
  <c r="G1266" i="1"/>
  <c r="A1267" i="1"/>
  <c r="B1267" i="1"/>
  <c r="C1267" i="1"/>
  <c r="D1267" i="1"/>
  <c r="E1267" i="1"/>
  <c r="F1267" i="1"/>
  <c r="G1267" i="1"/>
  <c r="A1268" i="1"/>
  <c r="B1268" i="1"/>
  <c r="C1268" i="1"/>
  <c r="D1268" i="1"/>
  <c r="E1268" i="1"/>
  <c r="F1268" i="1"/>
  <c r="G1268" i="1"/>
  <c r="A1269" i="1"/>
  <c r="B1269" i="1"/>
  <c r="C1269" i="1"/>
  <c r="D1269" i="1"/>
  <c r="E1269" i="1"/>
  <c r="F1269" i="1"/>
  <c r="G1269" i="1"/>
  <c r="A1270" i="1"/>
  <c r="B1270" i="1"/>
  <c r="C1270" i="1"/>
  <c r="D1270" i="1"/>
  <c r="E1270" i="1"/>
  <c r="F1270" i="1"/>
  <c r="G1270" i="1"/>
  <c r="A1271" i="1"/>
  <c r="B1271" i="1"/>
  <c r="C1271" i="1"/>
  <c r="D1271" i="1"/>
  <c r="E1271" i="1"/>
  <c r="F1271" i="1"/>
  <c r="G1271" i="1"/>
  <c r="A1272" i="1"/>
  <c r="B1272" i="1"/>
  <c r="C1272" i="1"/>
  <c r="D1272" i="1"/>
  <c r="E1272" i="1"/>
  <c r="F1272" i="1"/>
  <c r="G1272" i="1"/>
  <c r="A1273" i="1"/>
  <c r="B1273" i="1"/>
  <c r="C1273" i="1"/>
  <c r="D1273" i="1"/>
  <c r="E1273" i="1"/>
  <c r="F1273" i="1"/>
  <c r="G1273" i="1"/>
  <c r="A1274" i="1"/>
  <c r="B1274" i="1"/>
  <c r="C1274" i="1"/>
  <c r="D1274" i="1"/>
  <c r="E1274" i="1"/>
  <c r="F1274" i="1"/>
  <c r="G1274" i="1"/>
  <c r="A1275" i="1"/>
  <c r="B1275" i="1"/>
  <c r="C1275" i="1"/>
  <c r="D1275" i="1"/>
  <c r="E1275" i="1"/>
  <c r="F1275" i="1"/>
  <c r="G1275" i="1"/>
  <c r="A1276" i="1"/>
  <c r="B1276" i="1"/>
  <c r="C1276" i="1"/>
  <c r="D1276" i="1"/>
  <c r="E1276" i="1"/>
  <c r="F1276" i="1"/>
  <c r="G1276" i="1"/>
  <c r="A1277" i="1"/>
  <c r="B1277" i="1"/>
  <c r="C1277" i="1"/>
  <c r="D1277" i="1"/>
  <c r="E1277" i="1"/>
  <c r="F1277" i="1"/>
  <c r="G1277" i="1"/>
  <c r="A1278" i="1"/>
  <c r="B1278" i="1"/>
  <c r="C1278" i="1"/>
  <c r="D1278" i="1"/>
  <c r="E1278" i="1"/>
  <c r="F1278" i="1"/>
  <c r="G1278" i="1"/>
  <c r="A1279" i="1"/>
  <c r="B1279" i="1"/>
  <c r="C1279" i="1"/>
  <c r="D1279" i="1"/>
  <c r="E1279" i="1"/>
  <c r="F1279" i="1"/>
  <c r="G1279" i="1"/>
  <c r="A1280" i="1"/>
  <c r="B1280" i="1"/>
  <c r="C1280" i="1"/>
  <c r="D1280" i="1"/>
  <c r="E1280" i="1"/>
  <c r="F1280" i="1"/>
  <c r="G1280" i="1"/>
  <c r="A1281" i="1"/>
  <c r="B1281" i="1"/>
  <c r="C1281" i="1"/>
  <c r="D1281" i="1"/>
  <c r="E1281" i="1"/>
  <c r="F1281" i="1"/>
  <c r="G1281" i="1"/>
  <c r="A1282" i="1"/>
  <c r="B1282" i="1"/>
  <c r="C1282" i="1"/>
  <c r="D1282" i="1"/>
  <c r="E1282" i="1"/>
  <c r="F1282" i="1"/>
  <c r="G1282" i="1"/>
  <c r="A1283" i="1"/>
  <c r="B1283" i="1"/>
  <c r="C1283" i="1"/>
  <c r="D1283" i="1"/>
  <c r="E1283" i="1"/>
  <c r="F1283" i="1"/>
  <c r="G1283" i="1"/>
  <c r="A1284" i="1"/>
  <c r="B1284" i="1"/>
  <c r="C1284" i="1"/>
  <c r="D1284" i="1"/>
  <c r="E1284" i="1"/>
  <c r="F1284" i="1"/>
  <c r="G1284" i="1"/>
  <c r="A1285" i="1"/>
  <c r="B1285" i="1"/>
  <c r="C1285" i="1"/>
  <c r="D1285" i="1"/>
  <c r="E1285" i="1"/>
  <c r="F1285" i="1"/>
  <c r="G1285" i="1"/>
  <c r="A1286" i="1"/>
  <c r="B1286" i="1"/>
  <c r="C1286" i="1"/>
  <c r="D1286" i="1"/>
  <c r="E1286" i="1"/>
  <c r="F1286" i="1"/>
  <c r="G1286" i="1"/>
  <c r="A1287" i="1"/>
  <c r="B1287" i="1"/>
  <c r="C1287" i="1"/>
  <c r="D1287" i="1"/>
  <c r="E1287" i="1"/>
  <c r="F1287" i="1"/>
  <c r="G1287" i="1"/>
  <c r="A1288" i="1"/>
  <c r="B1288" i="1"/>
  <c r="C1288" i="1"/>
  <c r="D1288" i="1"/>
  <c r="E1288" i="1"/>
  <c r="F1288" i="1"/>
  <c r="G1288" i="1"/>
  <c r="A1289" i="1"/>
  <c r="B1289" i="1"/>
  <c r="C1289" i="1"/>
  <c r="D1289" i="1"/>
  <c r="E1289" i="1"/>
  <c r="F1289" i="1"/>
  <c r="G1289" i="1"/>
  <c r="A1290" i="1"/>
  <c r="B1290" i="1"/>
  <c r="C1290" i="1"/>
  <c r="D1290" i="1"/>
  <c r="E1290" i="1"/>
  <c r="F1290" i="1"/>
  <c r="G1290" i="1"/>
  <c r="A1291" i="1"/>
  <c r="B1291" i="1"/>
  <c r="C1291" i="1"/>
  <c r="D1291" i="1"/>
  <c r="E1291" i="1"/>
  <c r="F1291" i="1"/>
  <c r="G1291" i="1"/>
  <c r="A1292" i="1"/>
  <c r="B1292" i="1"/>
  <c r="C1292" i="1"/>
  <c r="D1292" i="1"/>
  <c r="E1292" i="1"/>
  <c r="F1292" i="1"/>
  <c r="G1292" i="1"/>
  <c r="A1293" i="1"/>
  <c r="B1293" i="1"/>
  <c r="C1293" i="1"/>
  <c r="D1293" i="1"/>
  <c r="E1293" i="1"/>
  <c r="F1293" i="1"/>
  <c r="G1293" i="1"/>
  <c r="A1294" i="1"/>
  <c r="B1294" i="1"/>
  <c r="C1294" i="1"/>
  <c r="D1294" i="1"/>
  <c r="E1294" i="1"/>
  <c r="F1294" i="1"/>
  <c r="G1294" i="1"/>
  <c r="A1295" i="1"/>
  <c r="B1295" i="1"/>
  <c r="C1295" i="1"/>
  <c r="D1295" i="1"/>
  <c r="E1295" i="1"/>
  <c r="F1295" i="1"/>
  <c r="G1295" i="1"/>
  <c r="A1296" i="1"/>
  <c r="B1296" i="1"/>
  <c r="C1296" i="1"/>
  <c r="D1296" i="1"/>
  <c r="E1296" i="1"/>
  <c r="F1296" i="1"/>
  <c r="G1296" i="1"/>
  <c r="A1297" i="1"/>
  <c r="B1297" i="1"/>
  <c r="C1297" i="1"/>
  <c r="D1297" i="1"/>
  <c r="E1297" i="1"/>
  <c r="F1297" i="1"/>
  <c r="G1297" i="1"/>
  <c r="A1298" i="1"/>
  <c r="B1298" i="1"/>
  <c r="C1298" i="1"/>
  <c r="D1298" i="1"/>
  <c r="E1298" i="1"/>
  <c r="F1298" i="1"/>
  <c r="G1298" i="1"/>
  <c r="A1299" i="1"/>
  <c r="B1299" i="1"/>
  <c r="C1299" i="1"/>
  <c r="D1299" i="1"/>
  <c r="E1299" i="1"/>
  <c r="F1299" i="1"/>
  <c r="G1299" i="1"/>
  <c r="A1300" i="1"/>
  <c r="B1300" i="1"/>
  <c r="C1300" i="1"/>
  <c r="D1300" i="1"/>
  <c r="E1300" i="1"/>
  <c r="F1300" i="1"/>
  <c r="G1300" i="1"/>
  <c r="A1301" i="1"/>
  <c r="B1301" i="1"/>
  <c r="C1301" i="1"/>
  <c r="D1301" i="1"/>
  <c r="E1301" i="1"/>
  <c r="F1301" i="1"/>
  <c r="G1301" i="1"/>
  <c r="B2" i="1"/>
  <c r="C2" i="1"/>
  <c r="D2" i="1"/>
  <c r="E2" i="1"/>
  <c r="F2" i="1"/>
  <c r="G2" i="1"/>
  <c r="A2" i="1"/>
  <c r="I290" i="1" l="1"/>
  <c r="H290" i="1"/>
  <c r="F9" i="2" l="1"/>
  <c r="F4" i="3" l="1"/>
  <c r="F5" i="3"/>
  <c r="F54" i="10"/>
  <c r="F4" i="2"/>
  <c r="F31" i="13"/>
  <c r="F35" i="13"/>
  <c r="F39" i="13"/>
  <c r="F43" i="13"/>
  <c r="F47" i="13"/>
  <c r="F51" i="13"/>
  <c r="F55" i="13"/>
  <c r="F7" i="14"/>
  <c r="F11" i="14"/>
  <c r="F15" i="14"/>
  <c r="F19" i="14"/>
  <c r="F23" i="14"/>
  <c r="F27" i="14"/>
  <c r="F31" i="14"/>
  <c r="F35" i="14"/>
  <c r="F8" i="7"/>
  <c r="F16" i="7"/>
  <c r="F24" i="7"/>
  <c r="F32" i="7"/>
  <c r="F40" i="7"/>
  <c r="F48" i="7"/>
  <c r="F4" i="8"/>
  <c r="F12" i="8"/>
  <c r="F20" i="8"/>
  <c r="F24" i="3"/>
  <c r="F4" i="7"/>
  <c r="F12" i="7"/>
  <c r="F20" i="7"/>
  <c r="F28" i="7"/>
  <c r="F36" i="7"/>
  <c r="F44" i="7"/>
  <c r="F52" i="7"/>
  <c r="F8" i="8"/>
  <c r="F16" i="8"/>
  <c r="F45" i="5"/>
  <c r="F8" i="18"/>
  <c r="F39" i="5"/>
  <c r="F43" i="5"/>
  <c r="F37" i="15"/>
  <c r="F49" i="15"/>
  <c r="F17" i="16"/>
  <c r="F25" i="16"/>
  <c r="F29" i="16"/>
  <c r="F33" i="16"/>
  <c r="F37" i="16"/>
  <c r="F41" i="16"/>
  <c r="F45" i="16"/>
  <c r="F49" i="16"/>
  <c r="F53" i="16"/>
  <c r="F5" i="17"/>
  <c r="F9" i="17"/>
  <c r="F17" i="17"/>
  <c r="F21" i="17"/>
  <c r="F29" i="17"/>
  <c r="F37" i="17"/>
  <c r="F41" i="17"/>
  <c r="F45" i="17"/>
  <c r="F49" i="17"/>
  <c r="F53" i="17"/>
  <c r="F5" i="18"/>
  <c r="F33" i="18"/>
  <c r="F37" i="18"/>
  <c r="F41" i="18"/>
  <c r="F45" i="18"/>
  <c r="F49" i="18"/>
  <c r="F53" i="18"/>
  <c r="F6" i="3"/>
  <c r="F51" i="3"/>
  <c r="F41" i="4"/>
  <c r="F27" i="8"/>
  <c r="F31" i="8"/>
  <c r="F35" i="8"/>
  <c r="F6" i="12"/>
  <c r="F10" i="12"/>
  <c r="F14" i="12"/>
  <c r="F18" i="12"/>
  <c r="F22" i="12"/>
  <c r="F26" i="12"/>
  <c r="F30" i="12"/>
  <c r="F34" i="12"/>
  <c r="F38" i="12"/>
  <c r="F42" i="12"/>
  <c r="F46" i="12"/>
  <c r="F50" i="12"/>
  <c r="F54" i="12"/>
  <c r="F6" i="11"/>
  <c r="F10" i="11"/>
  <c r="F14" i="11"/>
  <c r="F29" i="3"/>
  <c r="F13" i="3"/>
  <c r="F25" i="15"/>
  <c r="F5" i="16"/>
  <c r="F43" i="3"/>
  <c r="F29" i="15"/>
  <c r="F9" i="16"/>
  <c r="F15" i="3"/>
  <c r="F19" i="3"/>
  <c r="F54" i="3"/>
  <c r="F21" i="15"/>
  <c r="F41" i="15"/>
  <c r="F53" i="15"/>
  <c r="F21" i="16"/>
  <c r="F27" i="13"/>
  <c r="F32" i="3"/>
  <c r="F33" i="15"/>
  <c r="F45" i="15"/>
  <c r="F39" i="4"/>
  <c r="F51" i="4"/>
  <c r="F55" i="4"/>
  <c r="F7" i="5"/>
  <c r="F11" i="5"/>
  <c r="F15" i="5"/>
  <c r="F19" i="5"/>
  <c r="F23" i="5"/>
  <c r="F50" i="5"/>
  <c r="F4" i="12"/>
  <c r="F8" i="12"/>
  <c r="F12" i="12"/>
  <c r="F16" i="12"/>
  <c r="F20" i="12"/>
  <c r="F24" i="12"/>
  <c r="F28" i="12"/>
  <c r="F32" i="12"/>
  <c r="F36" i="12"/>
  <c r="F40" i="12"/>
  <c r="F44" i="12"/>
  <c r="F48" i="12"/>
  <c r="F52" i="12"/>
  <c r="F4" i="11"/>
  <c r="F8" i="11"/>
  <c r="F12" i="11"/>
  <c r="F24" i="11"/>
  <c r="F4" i="13"/>
  <c r="F8" i="13"/>
  <c r="F12" i="13"/>
  <c r="F16" i="13"/>
  <c r="F20" i="13"/>
  <c r="F24" i="13"/>
  <c r="F12" i="3"/>
  <c r="F16" i="3"/>
  <c r="F37" i="4"/>
  <c r="F21" i="3"/>
  <c r="F37" i="3"/>
  <c r="F42" i="4"/>
  <c r="F49" i="5"/>
  <c r="F7" i="10"/>
  <c r="F11" i="10"/>
  <c r="F15" i="10"/>
  <c r="F19" i="10"/>
  <c r="F23" i="10"/>
  <c r="F27" i="10"/>
  <c r="F31" i="10"/>
  <c r="F35" i="10"/>
  <c r="F39" i="10"/>
  <c r="F43" i="10"/>
  <c r="F47" i="10"/>
  <c r="F51" i="10"/>
  <c r="F34" i="14"/>
  <c r="F38" i="14"/>
  <c r="F42" i="14"/>
  <c r="F46" i="14"/>
  <c r="F50" i="14"/>
  <c r="F54" i="14"/>
  <c r="F6" i="15"/>
  <c r="F10" i="15"/>
  <c r="F14" i="15"/>
  <c r="F18" i="15"/>
  <c r="F22" i="15"/>
  <c r="F23" i="8"/>
  <c r="F53" i="5"/>
  <c r="F30" i="5"/>
  <c r="F34" i="5"/>
  <c r="F38" i="5"/>
  <c r="F42" i="5"/>
  <c r="F33" i="7"/>
  <c r="F37" i="7"/>
  <c r="F41" i="7"/>
  <c r="F45" i="7"/>
  <c r="F49" i="7"/>
  <c r="F53" i="7"/>
  <c r="F5" i="8"/>
  <c r="F9" i="8"/>
  <c r="F13" i="8"/>
  <c r="F17" i="8"/>
  <c r="F21" i="8"/>
  <c r="F24" i="8"/>
  <c r="F28" i="8"/>
  <c r="F32" i="8"/>
  <c r="F36" i="8"/>
  <c r="F11" i="13"/>
  <c r="F15" i="13"/>
  <c r="F19" i="13"/>
  <c r="F23" i="13"/>
  <c r="F35" i="3"/>
  <c r="F38" i="3"/>
  <c r="F45" i="3"/>
  <c r="F46" i="3"/>
  <c r="F44" i="4"/>
  <c r="F24" i="5"/>
  <c r="F45" i="8"/>
  <c r="F5" i="9"/>
  <c r="F13" i="9"/>
  <c r="F21" i="9"/>
  <c r="F29" i="9"/>
  <c r="F37" i="9"/>
  <c r="F45" i="9"/>
  <c r="F53" i="9"/>
  <c r="F9" i="10"/>
  <c r="F17" i="10"/>
  <c r="F25" i="10"/>
  <c r="F33" i="10"/>
  <c r="F41" i="10"/>
  <c r="F49" i="10"/>
  <c r="F48" i="4"/>
  <c r="F20" i="5"/>
  <c r="F41" i="8"/>
  <c r="F49" i="8"/>
  <c r="F53" i="8"/>
  <c r="F9" i="9"/>
  <c r="F17" i="9"/>
  <c r="F25" i="9"/>
  <c r="F33" i="9"/>
  <c r="F41" i="9"/>
  <c r="F49" i="9"/>
  <c r="F5" i="10"/>
  <c r="F13" i="10"/>
  <c r="F21" i="10"/>
  <c r="F29" i="10"/>
  <c r="F37" i="10"/>
  <c r="F45" i="10"/>
  <c r="F5" i="4"/>
  <c r="F9" i="4"/>
  <c r="F13" i="4"/>
  <c r="F17" i="4"/>
  <c r="F21" i="4"/>
  <c r="F25" i="4"/>
  <c r="F29" i="4"/>
  <c r="F33" i="4"/>
  <c r="F26" i="8"/>
  <c r="F30" i="8"/>
  <c r="F34" i="8"/>
  <c r="F38" i="8"/>
  <c r="F17" i="11"/>
  <c r="F21" i="11"/>
  <c r="F25" i="11"/>
  <c r="F29" i="11"/>
  <c r="F33" i="11"/>
  <c r="F37" i="11"/>
  <c r="F41" i="11"/>
  <c r="F45" i="11"/>
  <c r="F49" i="11"/>
  <c r="F53" i="11"/>
  <c r="F12" i="18"/>
  <c r="F16" i="18"/>
  <c r="F20" i="18"/>
  <c r="F24" i="18"/>
  <c r="F28" i="18"/>
  <c r="F32" i="18"/>
  <c r="F36" i="18"/>
  <c r="F40" i="18"/>
  <c r="F44" i="18"/>
  <c r="F48" i="18"/>
  <c r="F52" i="18"/>
  <c r="F9" i="3"/>
  <c r="F53" i="3"/>
  <c r="F10" i="4"/>
  <c r="F22" i="4"/>
  <c r="F34" i="4"/>
  <c r="F7" i="4"/>
  <c r="F11" i="4"/>
  <c r="F15" i="4"/>
  <c r="F19" i="4"/>
  <c r="F23" i="4"/>
  <c r="F27" i="4"/>
  <c r="F31" i="4"/>
  <c r="F35" i="4"/>
  <c r="F46" i="4"/>
  <c r="F17" i="5"/>
  <c r="F21" i="5"/>
  <c r="F25" i="5"/>
  <c r="F36" i="5"/>
  <c r="F40" i="5"/>
  <c r="F51" i="5"/>
  <c r="F30" i="7"/>
  <c r="F34" i="7"/>
  <c r="F38" i="7"/>
  <c r="F42" i="7"/>
  <c r="F46" i="7"/>
  <c r="F50" i="7"/>
  <c r="F54" i="7"/>
  <c r="F6" i="8"/>
  <c r="F10" i="8"/>
  <c r="F14" i="8"/>
  <c r="F18" i="8"/>
  <c r="F26" i="15"/>
  <c r="F30" i="15"/>
  <c r="F34" i="15"/>
  <c r="F38" i="15"/>
  <c r="F42" i="15"/>
  <c r="F46" i="15"/>
  <c r="F50" i="15"/>
  <c r="F54" i="15"/>
  <c r="F6" i="16"/>
  <c r="F10" i="16"/>
  <c r="F14" i="16"/>
  <c r="F18" i="16"/>
  <c r="F22" i="16"/>
  <c r="F26" i="16"/>
  <c r="F30" i="16"/>
  <c r="F34" i="16"/>
  <c r="F38" i="16"/>
  <c r="F42" i="16"/>
  <c r="F46" i="16"/>
  <c r="F50" i="16"/>
  <c r="F54" i="16"/>
  <c r="F6" i="17"/>
  <c r="F10" i="17"/>
  <c r="F14" i="17"/>
  <c r="F18" i="17"/>
  <c r="F22" i="17"/>
  <c r="F26" i="17"/>
  <c r="F30" i="17"/>
  <c r="F38" i="17"/>
  <c r="F42" i="17"/>
  <c r="F46" i="17"/>
  <c r="F54" i="17"/>
  <c r="F6" i="18"/>
  <c r="F10" i="3"/>
  <c r="F17" i="3"/>
  <c r="F12" i="2"/>
  <c r="F16" i="2"/>
  <c r="F20" i="2"/>
  <c r="F24" i="2"/>
  <c r="F28" i="2"/>
  <c r="F32" i="2"/>
  <c r="F36" i="2"/>
  <c r="F28" i="13"/>
  <c r="F32" i="13"/>
  <c r="F36" i="13"/>
  <c r="F40" i="13"/>
  <c r="F44" i="13"/>
  <c r="F48" i="13"/>
  <c r="F52" i="13"/>
  <c r="F4" i="14"/>
  <c r="F8" i="14"/>
  <c r="F12" i="14"/>
  <c r="F16" i="14"/>
  <c r="F20" i="14"/>
  <c r="F24" i="14"/>
  <c r="F28" i="14"/>
  <c r="F39" i="14"/>
  <c r="F43" i="14"/>
  <c r="F47" i="14"/>
  <c r="F51" i="14"/>
  <c r="F55" i="14"/>
  <c r="F7" i="15"/>
  <c r="F11" i="15"/>
  <c r="F15" i="15"/>
  <c r="F19" i="15"/>
  <c r="F23" i="15"/>
  <c r="F41" i="3"/>
  <c r="F42" i="8"/>
  <c r="F46" i="8"/>
  <c r="F50" i="8"/>
  <c r="F54" i="8"/>
  <c r="F6" i="9"/>
  <c r="F10" i="9"/>
  <c r="F14" i="9"/>
  <c r="F18" i="9"/>
  <c r="F22" i="9"/>
  <c r="F26" i="9"/>
  <c r="F30" i="9"/>
  <c r="F34" i="9"/>
  <c r="F38" i="9"/>
  <c r="F42" i="9"/>
  <c r="F46" i="9"/>
  <c r="F50" i="9"/>
  <c r="F54" i="9"/>
  <c r="F5" i="13"/>
  <c r="F9" i="13"/>
  <c r="F13" i="13"/>
  <c r="F17" i="13"/>
  <c r="F21" i="13"/>
  <c r="F25" i="13"/>
  <c r="F52" i="4"/>
  <c r="F4" i="5"/>
  <c r="F8" i="5"/>
  <c r="F12" i="5"/>
  <c r="F16" i="5"/>
  <c r="F27" i="5"/>
  <c r="F31" i="5"/>
  <c r="F46" i="5"/>
  <c r="F5" i="7"/>
  <c r="F9" i="7"/>
  <c r="F13" i="7"/>
  <c r="F17" i="7"/>
  <c r="F21" i="7"/>
  <c r="F25" i="7"/>
  <c r="F39" i="8"/>
  <c r="F43" i="8"/>
  <c r="F47" i="8"/>
  <c r="F51" i="8"/>
  <c r="F55" i="8"/>
  <c r="F7" i="9"/>
  <c r="F11" i="9"/>
  <c r="F15" i="9"/>
  <c r="F19" i="9"/>
  <c r="F23" i="9"/>
  <c r="F27" i="9"/>
  <c r="F31" i="9"/>
  <c r="F35" i="9"/>
  <c r="F39" i="9"/>
  <c r="F43" i="9"/>
  <c r="F47" i="9"/>
  <c r="F51" i="9"/>
  <c r="F55" i="9"/>
  <c r="F14" i="4"/>
  <c r="F26" i="4"/>
  <c r="F45" i="4"/>
  <c r="F35" i="5"/>
  <c r="F6" i="4"/>
  <c r="F18" i="4"/>
  <c r="F30" i="4"/>
  <c r="F29" i="7"/>
  <c r="F38" i="4"/>
  <c r="F49" i="4"/>
  <c r="F53" i="4"/>
  <c r="F5" i="5"/>
  <c r="F9" i="5"/>
  <c r="F13" i="5"/>
  <c r="F28" i="5"/>
  <c r="F32" i="5"/>
  <c r="F47" i="5"/>
  <c r="F54" i="5"/>
  <c r="F6" i="7"/>
  <c r="F10" i="7"/>
  <c r="F14" i="7"/>
  <c r="F18" i="7"/>
  <c r="F22" i="7"/>
  <c r="F26" i="7"/>
  <c r="F52" i="10"/>
  <c r="F9" i="18"/>
  <c r="F13" i="18"/>
  <c r="F17" i="18"/>
  <c r="F21" i="18"/>
  <c r="F25" i="18"/>
  <c r="F29" i="18"/>
  <c r="F19" i="8"/>
  <c r="F22" i="3"/>
  <c r="F25" i="3"/>
  <c r="F32" i="14"/>
  <c r="F10" i="18"/>
  <c r="F14" i="18"/>
  <c r="F18" i="18"/>
  <c r="F22" i="18"/>
  <c r="F26" i="18"/>
  <c r="F30" i="18"/>
  <c r="F34" i="18"/>
  <c r="F38" i="18"/>
  <c r="F42" i="18"/>
  <c r="F46" i="18"/>
  <c r="F50" i="18"/>
  <c r="F54" i="18"/>
  <c r="F7" i="3"/>
  <c r="F14" i="3"/>
  <c r="F27" i="3"/>
  <c r="F18" i="11"/>
  <c r="F22" i="11"/>
  <c r="F26" i="11"/>
  <c r="F30" i="11"/>
  <c r="F34" i="11"/>
  <c r="F38" i="11"/>
  <c r="F42" i="11"/>
  <c r="F46" i="11"/>
  <c r="F50" i="11"/>
  <c r="F29" i="13"/>
  <c r="F33" i="13"/>
  <c r="F37" i="13"/>
  <c r="F41" i="13"/>
  <c r="F45" i="13"/>
  <c r="F49" i="13"/>
  <c r="F53" i="13"/>
  <c r="F5" i="14"/>
  <c r="F9" i="14"/>
  <c r="F13" i="14"/>
  <c r="F17" i="14"/>
  <c r="F21" i="14"/>
  <c r="F25" i="14"/>
  <c r="F29" i="14"/>
  <c r="F36" i="14"/>
  <c r="F40" i="14"/>
  <c r="F44" i="14"/>
  <c r="F48" i="14"/>
  <c r="F52" i="14"/>
  <c r="F4" i="15"/>
  <c r="F8" i="15"/>
  <c r="F12" i="15"/>
  <c r="F16" i="15"/>
  <c r="F27" i="15"/>
  <c r="F31" i="15"/>
  <c r="F35" i="15"/>
  <c r="F39" i="15"/>
  <c r="F43" i="15"/>
  <c r="F47" i="15"/>
  <c r="F51" i="15"/>
  <c r="F55" i="15"/>
  <c r="F7" i="16"/>
  <c r="F11" i="16"/>
  <c r="F15" i="16"/>
  <c r="F19" i="16"/>
  <c r="F23" i="16"/>
  <c r="F30" i="3"/>
  <c r="F33" i="3"/>
  <c r="F49" i="3"/>
  <c r="F40" i="2"/>
  <c r="F44" i="2"/>
  <c r="F48" i="2"/>
  <c r="F52" i="2"/>
  <c r="F4" i="4"/>
  <c r="F8" i="4"/>
  <c r="F12" i="4"/>
  <c r="F16" i="4"/>
  <c r="F20" i="4"/>
  <c r="F24" i="4"/>
  <c r="F28" i="4"/>
  <c r="F32" i="4"/>
  <c r="F36" i="4"/>
  <c r="F50" i="4"/>
  <c r="F54" i="4"/>
  <c r="F6" i="5"/>
  <c r="F10" i="5"/>
  <c r="F14" i="5"/>
  <c r="F29" i="5"/>
  <c r="F33" i="5"/>
  <c r="F44" i="5"/>
  <c r="F48" i="5"/>
  <c r="F55" i="5"/>
  <c r="F7" i="7"/>
  <c r="F11" i="7"/>
  <c r="F15" i="7"/>
  <c r="F19" i="7"/>
  <c r="F23" i="7"/>
  <c r="F27" i="7"/>
  <c r="F22" i="8"/>
  <c r="F25" i="8"/>
  <c r="F29" i="8"/>
  <c r="F40" i="8"/>
  <c r="F44" i="8"/>
  <c r="F48" i="8"/>
  <c r="F52" i="8"/>
  <c r="F4" i="9"/>
  <c r="F8" i="9"/>
  <c r="F12" i="9"/>
  <c r="F16" i="9"/>
  <c r="F20" i="9"/>
  <c r="F24" i="9"/>
  <c r="F28" i="9"/>
  <c r="F32" i="9"/>
  <c r="F36" i="9"/>
  <c r="F40" i="9"/>
  <c r="F44" i="9"/>
  <c r="F48" i="9"/>
  <c r="F52" i="9"/>
  <c r="F4" i="10"/>
  <c r="F8" i="10"/>
  <c r="F12" i="10"/>
  <c r="F16" i="10"/>
  <c r="F20" i="10"/>
  <c r="F24" i="10"/>
  <c r="F28" i="10"/>
  <c r="F32" i="10"/>
  <c r="F36" i="10"/>
  <c r="F40" i="10"/>
  <c r="F44" i="10"/>
  <c r="F48" i="10"/>
  <c r="F55" i="10"/>
  <c r="F7" i="12"/>
  <c r="F11" i="12"/>
  <c r="F15" i="12"/>
  <c r="F19" i="12"/>
  <c r="F23" i="12"/>
  <c r="F27" i="12"/>
  <c r="F31" i="12"/>
  <c r="F35" i="12"/>
  <c r="F39" i="12"/>
  <c r="F43" i="12"/>
  <c r="F47" i="12"/>
  <c r="F51" i="12"/>
  <c r="F55" i="12"/>
  <c r="F7" i="11"/>
  <c r="F11" i="11"/>
  <c r="F54" i="11"/>
  <c r="F6" i="13"/>
  <c r="F10" i="13"/>
  <c r="F40" i="4"/>
  <c r="F43" i="4"/>
  <c r="F47" i="4"/>
  <c r="F18" i="5"/>
  <c r="F22" i="5"/>
  <c r="F26" i="5"/>
  <c r="F37" i="5"/>
  <c r="F41" i="5"/>
  <c r="F52" i="5"/>
  <c r="F31" i="7"/>
  <c r="F35" i="7"/>
  <c r="F39" i="7"/>
  <c r="F43" i="7"/>
  <c r="F47" i="7"/>
  <c r="F51" i="7"/>
  <c r="F55" i="7"/>
  <c r="F7" i="8"/>
  <c r="F11" i="8"/>
  <c r="F15" i="8"/>
  <c r="F33" i="8"/>
  <c r="F37" i="8"/>
  <c r="F15" i="11"/>
  <c r="F19" i="11"/>
  <c r="F23" i="11"/>
  <c r="F53" i="10"/>
  <c r="F27" i="11"/>
  <c r="F31" i="11"/>
  <c r="F35" i="11"/>
  <c r="F39" i="11"/>
  <c r="F43" i="11"/>
  <c r="F47" i="11"/>
  <c r="F51" i="11"/>
  <c r="F14" i="13"/>
  <c r="F18" i="13"/>
  <c r="F22" i="13"/>
  <c r="F26" i="13"/>
  <c r="F33" i="14"/>
  <c r="F20" i="15"/>
  <c r="F27" i="16"/>
  <c r="F31" i="16"/>
  <c r="F35" i="16"/>
  <c r="F39" i="16"/>
  <c r="F43" i="16"/>
  <c r="F47" i="16"/>
  <c r="F51" i="16"/>
  <c r="F55" i="16"/>
  <c r="F7" i="17"/>
  <c r="F11" i="17"/>
  <c r="F15" i="17"/>
  <c r="F19" i="17"/>
  <c r="F23" i="17"/>
  <c r="F39" i="17"/>
  <c r="F43" i="17"/>
  <c r="F47" i="17"/>
  <c r="F51" i="17"/>
  <c r="F7" i="18"/>
  <c r="F11" i="3"/>
  <c r="F20" i="3"/>
  <c r="F28" i="3"/>
  <c r="F36" i="3"/>
  <c r="F44" i="3"/>
  <c r="F52" i="3"/>
  <c r="F6" i="10"/>
  <c r="F10" i="10"/>
  <c r="F14" i="10"/>
  <c r="F18" i="10"/>
  <c r="F22" i="10"/>
  <c r="F26" i="10"/>
  <c r="F30" i="10"/>
  <c r="F34" i="10"/>
  <c r="F38" i="10"/>
  <c r="F42" i="10"/>
  <c r="F46" i="10"/>
  <c r="F50" i="10"/>
  <c r="F5" i="12"/>
  <c r="F9" i="12"/>
  <c r="F13" i="12"/>
  <c r="F17" i="12"/>
  <c r="F21" i="12"/>
  <c r="F25" i="12"/>
  <c r="F29" i="12"/>
  <c r="F33" i="12"/>
  <c r="F37" i="12"/>
  <c r="F41" i="12"/>
  <c r="F45" i="12"/>
  <c r="F49" i="12"/>
  <c r="F53" i="12"/>
  <c r="F5" i="11"/>
  <c r="F9" i="11"/>
  <c r="F16" i="11"/>
  <c r="F20" i="11"/>
  <c r="F55" i="11"/>
  <c r="F7" i="13"/>
  <c r="F30" i="13"/>
  <c r="F34" i="13"/>
  <c r="F38" i="13"/>
  <c r="F42" i="13"/>
  <c r="F46" i="13"/>
  <c r="F50" i="13"/>
  <c r="F54" i="13"/>
  <c r="F6" i="14"/>
  <c r="F10" i="14"/>
  <c r="F14" i="14"/>
  <c r="F18" i="14"/>
  <c r="F22" i="14"/>
  <c r="F26" i="14"/>
  <c r="F30" i="14"/>
  <c r="F37" i="14"/>
  <c r="F41" i="14"/>
  <c r="F45" i="14"/>
  <c r="F49" i="14"/>
  <c r="F53" i="14"/>
  <c r="F5" i="15"/>
  <c r="F9" i="15"/>
  <c r="F13" i="15"/>
  <c r="F17" i="15"/>
  <c r="F24" i="15"/>
  <c r="F28" i="15"/>
  <c r="F32" i="15"/>
  <c r="F36" i="15"/>
  <c r="F40" i="15"/>
  <c r="F44" i="15"/>
  <c r="F48" i="15"/>
  <c r="F52" i="15"/>
  <c r="F4" i="16"/>
  <c r="F8" i="16"/>
  <c r="F12" i="16"/>
  <c r="F20" i="16"/>
  <c r="F11" i="18"/>
  <c r="F15" i="18"/>
  <c r="F19" i="18"/>
  <c r="F23" i="18"/>
  <c r="F27" i="18"/>
  <c r="F31" i="18"/>
  <c r="F35" i="18"/>
  <c r="F39" i="18"/>
  <c r="F43" i="18"/>
  <c r="F47" i="18"/>
  <c r="F51" i="18"/>
  <c r="F55" i="18"/>
  <c r="F8" i="3"/>
  <c r="F23" i="3"/>
  <c r="F31" i="3"/>
  <c r="F39" i="3"/>
  <c r="F47" i="3"/>
  <c r="F55" i="3"/>
  <c r="F13" i="11"/>
  <c r="F28" i="11"/>
  <c r="F32" i="11"/>
  <c r="F36" i="11"/>
  <c r="F40" i="11"/>
  <c r="F44" i="11"/>
  <c r="F48" i="11"/>
  <c r="F52" i="11"/>
  <c r="F24" i="16"/>
  <c r="F28" i="16"/>
  <c r="F32" i="16"/>
  <c r="F36" i="16"/>
  <c r="F40" i="16"/>
  <c r="F44" i="16"/>
  <c r="F48" i="16"/>
  <c r="F52" i="16"/>
  <c r="F4" i="17"/>
  <c r="F8" i="17"/>
  <c r="F20" i="17"/>
  <c r="F28" i="17"/>
  <c r="F32" i="17"/>
  <c r="F36" i="17"/>
  <c r="F40" i="17"/>
  <c r="F48" i="17"/>
  <c r="F52" i="17"/>
  <c r="F4" i="18"/>
  <c r="F18" i="3"/>
  <c r="F26" i="3"/>
  <c r="F34" i="3"/>
  <c r="F42" i="3"/>
  <c r="F50" i="3"/>
  <c r="F40" i="3"/>
  <c r="F48" i="3"/>
  <c r="F8" i="2"/>
  <c r="F25" i="2"/>
  <c r="F41" i="2"/>
  <c r="F5" i="2"/>
  <c r="F18" i="2"/>
  <c r="F34" i="2"/>
  <c r="F46" i="2"/>
  <c r="E4" i="2"/>
  <c r="F13" i="2"/>
  <c r="F29" i="2"/>
  <c r="F45" i="2"/>
  <c r="F22" i="2"/>
  <c r="F38" i="2"/>
  <c r="F54" i="2"/>
  <c r="F11" i="2"/>
  <c r="F15" i="2"/>
  <c r="F19" i="2"/>
  <c r="F23" i="2"/>
  <c r="F27" i="2"/>
  <c r="F31" i="2"/>
  <c r="F35" i="2"/>
  <c r="F39" i="2"/>
  <c r="F43" i="2"/>
  <c r="F47" i="2"/>
  <c r="F51" i="2"/>
  <c r="F55" i="2"/>
  <c r="F21" i="2"/>
  <c r="F37" i="2"/>
  <c r="F53" i="2"/>
  <c r="F14" i="2"/>
  <c r="F30" i="2"/>
  <c r="F50" i="2"/>
  <c r="F7" i="2"/>
  <c r="F17" i="2"/>
  <c r="F33" i="2"/>
  <c r="F49" i="2"/>
  <c r="F10" i="2"/>
  <c r="F26" i="2"/>
  <c r="F42" i="2"/>
  <c r="F6" i="2"/>
  <c r="E55" i="18"/>
  <c r="E53" i="18"/>
  <c r="E48" i="18"/>
  <c r="E47" i="18"/>
  <c r="E44" i="18"/>
  <c r="E38" i="18"/>
  <c r="E36" i="18"/>
  <c r="E30" i="18"/>
  <c r="E29" i="18"/>
  <c r="E27" i="18"/>
  <c r="E24" i="18"/>
  <c r="E21" i="18"/>
  <c r="E17" i="18"/>
  <c r="E14" i="18"/>
  <c r="E13" i="18"/>
  <c r="E11" i="18"/>
  <c r="E7" i="18"/>
  <c r="E53" i="17"/>
  <c r="E49" i="17"/>
  <c r="E43" i="17"/>
  <c r="E39" i="17"/>
  <c r="E30" i="17"/>
  <c r="E27" i="17"/>
  <c r="E18" i="17"/>
  <c r="E15" i="17"/>
  <c r="E11" i="17"/>
  <c r="E46" i="16"/>
  <c r="E42" i="16"/>
  <c r="E34" i="16"/>
  <c r="E22" i="16"/>
  <c r="E18" i="16"/>
  <c r="E53" i="15"/>
  <c r="E32" i="15"/>
  <c r="E24" i="15"/>
  <c r="E20" i="15"/>
  <c r="E10" i="15"/>
  <c r="E55" i="17"/>
  <c r="E54" i="17"/>
  <c r="E46" i="17"/>
  <c r="E44" i="15"/>
  <c r="E18" i="15"/>
  <c r="E8" i="15"/>
  <c r="E35" i="18" l="1"/>
  <c r="E50" i="18"/>
  <c r="E40" i="18"/>
  <c r="E51" i="18"/>
  <c r="E45" i="18"/>
  <c r="E49" i="18"/>
  <c r="E28" i="14"/>
  <c r="E24" i="17"/>
  <c r="E32" i="17"/>
  <c r="E48" i="17"/>
  <c r="E52" i="17"/>
  <c r="E42" i="18"/>
  <c r="E39" i="18"/>
  <c r="E12" i="18"/>
  <c r="E31" i="18"/>
  <c r="E6" i="18"/>
  <c r="E54" i="18"/>
  <c r="E52" i="18"/>
  <c r="E10" i="18"/>
  <c r="E33" i="18"/>
  <c r="E15" i="18"/>
  <c r="E34" i="18"/>
  <c r="E32" i="18"/>
  <c r="E43" i="18"/>
  <c r="E46" i="18"/>
  <c r="E41" i="18"/>
  <c r="E4" i="18"/>
  <c r="E37" i="18"/>
  <c r="E8" i="18"/>
  <c r="E9" i="18"/>
  <c r="E18" i="18"/>
  <c r="E22" i="18"/>
  <c r="E25" i="18"/>
  <c r="E28" i="18"/>
  <c r="E19" i="18"/>
  <c r="E23" i="18"/>
  <c r="E26" i="18"/>
  <c r="E5" i="18"/>
  <c r="E16" i="18"/>
  <c r="E20" i="18"/>
  <c r="E6" i="16"/>
  <c r="E10" i="16"/>
  <c r="E24" i="16"/>
  <c r="E50" i="15"/>
  <c r="E19" i="15"/>
  <c r="E23" i="15"/>
  <c r="E53" i="14"/>
  <c r="E18" i="14"/>
  <c r="E46" i="14"/>
  <c r="E50" i="14"/>
  <c r="E17" i="14"/>
  <c r="E33" i="14"/>
  <c r="E13" i="16"/>
  <c r="E10" i="14"/>
  <c r="E22" i="15"/>
  <c r="E26" i="15"/>
  <c r="E30" i="15"/>
  <c r="E34" i="15"/>
  <c r="E17" i="16"/>
  <c r="E21" i="16"/>
  <c r="E53" i="16"/>
  <c r="E37" i="15"/>
  <c r="E39" i="14"/>
  <c r="E39" i="15"/>
  <c r="E51" i="15"/>
  <c r="E55" i="15"/>
  <c r="E7" i="16"/>
  <c r="E38" i="17"/>
  <c r="E52" i="14"/>
  <c r="E39" i="16"/>
  <c r="E5" i="14"/>
  <c r="E12" i="15"/>
  <c r="E40" i="15"/>
  <c r="E52" i="15"/>
  <c r="E28" i="16"/>
  <c r="E40" i="16"/>
  <c r="E20" i="17"/>
  <c r="E28" i="17"/>
  <c r="E17" i="15"/>
  <c r="E26" i="16"/>
  <c r="E41" i="17"/>
  <c r="E45" i="17"/>
  <c r="E28" i="15"/>
  <c r="E31" i="14"/>
  <c r="E4" i="16"/>
  <c r="E8" i="16"/>
  <c r="E12" i="16"/>
  <c r="E15" i="16"/>
  <c r="E19" i="16"/>
  <c r="E23" i="16"/>
  <c r="E27" i="16"/>
  <c r="E47" i="16"/>
  <c r="E55" i="16"/>
  <c r="E26" i="17"/>
  <c r="E34" i="17"/>
  <c r="E38" i="15"/>
  <c r="E51" i="17"/>
  <c r="E9" i="14"/>
  <c r="E13" i="14"/>
  <c r="E27" i="15"/>
  <c r="E45" i="15"/>
  <c r="E5" i="16"/>
  <c r="E9" i="16"/>
  <c r="E20" i="16"/>
  <c r="E52" i="16"/>
  <c r="E4" i="17"/>
  <c r="E16" i="15"/>
  <c r="E46" i="15"/>
  <c r="E33" i="16"/>
  <c r="E41" i="16"/>
  <c r="E49" i="16"/>
  <c r="E16" i="17"/>
  <c r="E44" i="17"/>
  <c r="E54" i="15"/>
  <c r="E5" i="15"/>
  <c r="E31" i="15"/>
  <c r="E24" i="14"/>
  <c r="E32" i="14"/>
  <c r="E35" i="15"/>
  <c r="E42" i="15"/>
  <c r="E45" i="16"/>
  <c r="E19" i="17"/>
  <c r="E23" i="17"/>
  <c r="E31" i="17"/>
  <c r="E42" i="17"/>
  <c r="E31" i="16"/>
  <c r="E21" i="14"/>
  <c r="E40" i="14"/>
  <c r="E48" i="14"/>
  <c r="E14" i="15"/>
  <c r="E36" i="15"/>
  <c r="E43" i="15"/>
  <c r="E30" i="14"/>
  <c r="E47" i="15"/>
  <c r="E25" i="16"/>
  <c r="E29" i="16"/>
  <c r="E36" i="16"/>
  <c r="E7" i="17"/>
  <c r="E47" i="17"/>
  <c r="E27" i="14"/>
  <c r="E19" i="14"/>
  <c r="E34" i="14"/>
  <c r="E11" i="16"/>
  <c r="E30" i="16"/>
  <c r="E37" i="16"/>
  <c r="E48" i="16"/>
  <c r="E8" i="17"/>
  <c r="E14" i="17"/>
  <c r="E22" i="17"/>
  <c r="E21" i="15"/>
  <c r="E37" i="14"/>
  <c r="E43" i="16"/>
  <c r="E23" i="14"/>
  <c r="E36" i="17"/>
  <c r="E50" i="17"/>
  <c r="E35" i="14"/>
  <c r="E49" i="14"/>
  <c r="E4" i="15"/>
  <c r="E44" i="16"/>
  <c r="E50" i="16"/>
  <c r="E54" i="16"/>
  <c r="E6" i="17"/>
  <c r="E12" i="17"/>
  <c r="E40" i="17"/>
  <c r="E49" i="15"/>
  <c r="E14" i="14"/>
  <c r="E38" i="16"/>
  <c r="E10" i="17"/>
  <c r="E48" i="15"/>
  <c r="E51" i="14"/>
  <c r="E16" i="16"/>
  <c r="E33" i="15"/>
  <c r="E15" i="15"/>
  <c r="E14" i="16"/>
  <c r="E43" i="14"/>
  <c r="E6" i="14"/>
  <c r="E7" i="15"/>
  <c r="E6" i="15"/>
  <c r="E29" i="15"/>
  <c r="E36" i="14"/>
  <c r="E47" i="14"/>
  <c r="E51" i="16"/>
  <c r="E35" i="17"/>
  <c r="E20" i="14"/>
  <c r="E11" i="15"/>
  <c r="E32" i="16"/>
  <c r="E35" i="16"/>
  <c r="E44" i="14"/>
  <c r="E13" i="15"/>
  <c r="E5" i="17"/>
  <c r="E9" i="17"/>
  <c r="E13" i="17"/>
  <c r="E17" i="17"/>
  <c r="E21" i="17"/>
  <c r="E25" i="17"/>
  <c r="E29" i="17"/>
  <c r="E33" i="17"/>
  <c r="E37" i="17"/>
  <c r="E9" i="15"/>
  <c r="E25" i="15"/>
  <c r="E41" i="15"/>
  <c r="E7" i="14"/>
  <c r="E11" i="14"/>
  <c r="E15" i="14"/>
  <c r="E22" i="14"/>
  <c r="E25" i="14"/>
  <c r="E38" i="14"/>
  <c r="E41" i="14"/>
  <c r="E54" i="14"/>
  <c r="E4" i="14"/>
  <c r="E8" i="14"/>
  <c r="E12" i="14"/>
  <c r="E16" i="14"/>
  <c r="E26" i="14"/>
  <c r="E29" i="14"/>
  <c r="E42" i="14"/>
  <c r="E45" i="14"/>
  <c r="E55" i="14"/>
  <c r="E50" i="13" l="1"/>
  <c r="E46" i="13"/>
  <c r="E28" i="12"/>
  <c r="E23" i="12"/>
  <c r="E21" i="12"/>
  <c r="E15" i="12"/>
  <c r="E7" i="12"/>
  <c r="E38" i="11"/>
  <c r="E24" i="11"/>
  <c r="E20" i="11"/>
  <c r="E16" i="11"/>
  <c r="E12" i="11"/>
  <c r="E8" i="11"/>
  <c r="E4" i="11"/>
  <c r="E50" i="11" l="1"/>
  <c r="E54" i="11"/>
  <c r="E38" i="12"/>
  <c r="E51" i="12"/>
  <c r="E55" i="12"/>
  <c r="E52" i="11"/>
  <c r="E7" i="11"/>
  <c r="E11" i="11"/>
  <c r="E15" i="11"/>
  <c r="E19" i="11"/>
  <c r="E36" i="11"/>
  <c r="E46" i="11"/>
  <c r="E35" i="12"/>
  <c r="E44" i="11"/>
  <c r="E36" i="12"/>
  <c r="E5" i="11"/>
  <c r="E9" i="11"/>
  <c r="E13" i="11"/>
  <c r="E17" i="11"/>
  <c r="E21" i="11"/>
  <c r="E22" i="12"/>
  <c r="E30" i="13"/>
  <c r="E38" i="13"/>
  <c r="E14" i="13"/>
  <c r="E28" i="13"/>
  <c r="E12" i="13"/>
  <c r="E22" i="13"/>
  <c r="E36" i="13"/>
  <c r="E6" i="13"/>
  <c r="E20" i="13"/>
  <c r="E44" i="13"/>
  <c r="E54" i="13"/>
  <c r="E52" i="13"/>
  <c r="E33" i="13"/>
  <c r="E5" i="13"/>
  <c r="E13" i="13"/>
  <c r="E21" i="13"/>
  <c r="E29" i="13"/>
  <c r="E37" i="13"/>
  <c r="E45" i="13"/>
  <c r="E53" i="13"/>
  <c r="E9" i="13"/>
  <c r="E8" i="13"/>
  <c r="E16" i="13"/>
  <c r="E24" i="13"/>
  <c r="E32" i="13"/>
  <c r="E40" i="13"/>
  <c r="E48" i="13"/>
  <c r="E17" i="13"/>
  <c r="E25" i="13"/>
  <c r="E41" i="13"/>
  <c r="E49" i="13"/>
  <c r="E10" i="13"/>
  <c r="E18" i="13"/>
  <c r="E26" i="13"/>
  <c r="E34" i="13"/>
  <c r="E42" i="13"/>
  <c r="E11" i="13"/>
  <c r="E19" i="13"/>
  <c r="E27" i="13"/>
  <c r="E35" i="13"/>
  <c r="E43" i="13"/>
  <c r="E51" i="13"/>
  <c r="E4" i="13"/>
  <c r="E7" i="13"/>
  <c r="E15" i="13"/>
  <c r="E23" i="13"/>
  <c r="E31" i="13"/>
  <c r="E39" i="13"/>
  <c r="E47" i="13"/>
  <c r="E55" i="13"/>
  <c r="E11" i="12"/>
  <c r="E40" i="12"/>
  <c r="E48" i="12"/>
  <c r="E44" i="12"/>
  <c r="E6" i="12"/>
  <c r="E13" i="12"/>
  <c r="E27" i="12"/>
  <c r="E52" i="12"/>
  <c r="E19" i="12"/>
  <c r="E25" i="12"/>
  <c r="E30" i="12"/>
  <c r="E9" i="12"/>
  <c r="E33" i="12"/>
  <c r="E17" i="12"/>
  <c r="E37" i="12"/>
  <c r="E45" i="12"/>
  <c r="E14" i="12"/>
  <c r="E34" i="12"/>
  <c r="E32" i="12"/>
  <c r="E42" i="12"/>
  <c r="E4" i="12"/>
  <c r="E10" i="12"/>
  <c r="E18" i="12"/>
  <c r="E31" i="12"/>
  <c r="E41" i="12"/>
  <c r="E46" i="12"/>
  <c r="E5" i="12"/>
  <c r="E29" i="12"/>
  <c r="E8" i="12"/>
  <c r="E16" i="12"/>
  <c r="E24" i="12"/>
  <c r="E39" i="12"/>
  <c r="E49" i="12"/>
  <c r="E54" i="12"/>
  <c r="E50" i="12"/>
  <c r="E47" i="12"/>
  <c r="E12" i="12"/>
  <c r="E20" i="12"/>
  <c r="E26" i="12"/>
  <c r="E43" i="12"/>
  <c r="E53" i="12"/>
  <c r="E33" i="11"/>
  <c r="E41" i="11"/>
  <c r="E49" i="11"/>
  <c r="E37" i="11"/>
  <c r="E45" i="11"/>
  <c r="E53" i="11"/>
  <c r="E29" i="11"/>
  <c r="E32" i="11"/>
  <c r="E40" i="11"/>
  <c r="E48" i="11"/>
  <c r="E23" i="11"/>
  <c r="E26" i="11"/>
  <c r="E6" i="11"/>
  <c r="E10" i="11"/>
  <c r="E14" i="11"/>
  <c r="E18" i="11"/>
  <c r="E25" i="11"/>
  <c r="E28" i="11"/>
  <c r="E34" i="11"/>
  <c r="E42" i="11"/>
  <c r="E39" i="11"/>
  <c r="E47" i="11"/>
  <c r="E55" i="11"/>
  <c r="E22" i="11"/>
  <c r="E35" i="11"/>
  <c r="E43" i="11"/>
  <c r="E51" i="11"/>
  <c r="E27" i="11"/>
  <c r="E30" i="11"/>
  <c r="E31" i="11"/>
  <c r="E31" i="10"/>
  <c r="E23" i="10"/>
  <c r="E55" i="8"/>
  <c r="E47" i="8"/>
  <c r="E43" i="8"/>
  <c r="E39" i="8"/>
  <c r="E35" i="8"/>
  <c r="E32" i="8"/>
  <c r="E27" i="8"/>
  <c r="E19" i="8"/>
  <c r="E16" i="8"/>
  <c r="E8" i="8"/>
  <c r="E42" i="4"/>
  <c r="E38" i="4"/>
  <c r="E37" i="4"/>
  <c r="E30" i="4"/>
  <c r="E25" i="4"/>
  <c r="E22" i="4"/>
  <c r="E14" i="4"/>
  <c r="E10" i="4"/>
  <c r="E6" i="4"/>
  <c r="E50" i="3"/>
  <c r="E47" i="3"/>
  <c r="E15" i="3"/>
  <c r="E11" i="3"/>
  <c r="E8" i="3"/>
  <c r="E44" i="2"/>
  <c r="E48" i="4" l="1"/>
  <c r="E49" i="5"/>
  <c r="E46" i="10"/>
  <c r="E9" i="5"/>
  <c r="E20" i="3"/>
  <c r="E27" i="3"/>
  <c r="E31" i="3"/>
  <c r="E35" i="3"/>
  <c r="E39" i="3"/>
  <c r="E10" i="8"/>
  <c r="E14" i="8"/>
  <c r="E18" i="8"/>
  <c r="E30" i="8"/>
  <c r="E34" i="8"/>
  <c r="E38" i="8"/>
  <c r="E42" i="8"/>
  <c r="E46" i="8"/>
  <c r="E50" i="8"/>
  <c r="E54" i="8"/>
  <c r="E14" i="9"/>
  <c r="E30" i="9"/>
  <c r="E34" i="9"/>
  <c r="E38" i="9"/>
  <c r="E42" i="9"/>
  <c r="E46" i="9"/>
  <c r="E54" i="9"/>
  <c r="E6" i="10"/>
  <c r="E54" i="10"/>
  <c r="E44" i="3"/>
  <c r="E51" i="3"/>
  <c r="E7" i="4"/>
  <c r="E11" i="4"/>
  <c r="E15" i="4"/>
  <c r="E19" i="4"/>
  <c r="E23" i="4"/>
  <c r="E27" i="4"/>
  <c r="E36" i="2"/>
  <c r="E8" i="2"/>
  <c r="E54" i="7"/>
  <c r="E22" i="7"/>
  <c r="E30" i="7"/>
  <c r="E38" i="7"/>
  <c r="E6" i="7"/>
  <c r="E16" i="7"/>
  <c r="E48" i="7"/>
  <c r="E16" i="2"/>
  <c r="E33" i="4"/>
  <c r="E8" i="7"/>
  <c r="E40" i="7"/>
  <c r="E12" i="7"/>
  <c r="E14" i="5"/>
  <c r="E23" i="3"/>
  <c r="E43" i="3"/>
  <c r="E14" i="7"/>
  <c r="E32" i="7"/>
  <c r="E46" i="7"/>
  <c r="E33" i="8"/>
  <c r="E12" i="10"/>
  <c r="E22" i="10"/>
  <c r="E39" i="10"/>
  <c r="E50" i="9"/>
  <c r="E20" i="10"/>
  <c r="E30" i="10"/>
  <c r="E47" i="10"/>
  <c r="E36" i="10"/>
  <c r="E44" i="10"/>
  <c r="E5" i="2"/>
  <c r="E36" i="5"/>
  <c r="E20" i="5"/>
  <c r="E20" i="7"/>
  <c r="E52" i="7"/>
  <c r="E14" i="10"/>
  <c r="E36" i="7"/>
  <c r="E24" i="2"/>
  <c r="E44" i="7"/>
  <c r="E32" i="2"/>
  <c r="E45" i="4"/>
  <c r="E24" i="7"/>
  <c r="E28" i="10"/>
  <c r="E38" i="10"/>
  <c r="E55" i="10"/>
  <c r="E19" i="3"/>
  <c r="E36" i="3"/>
  <c r="E43" i="4"/>
  <c r="E46" i="4"/>
  <c r="E50" i="4"/>
  <c r="E54" i="4"/>
  <c r="E28" i="7"/>
  <c r="E52" i="10"/>
  <c r="E33" i="10"/>
  <c r="E5" i="10"/>
  <c r="E13" i="10"/>
  <c r="E21" i="10"/>
  <c r="E29" i="10"/>
  <c r="E37" i="10"/>
  <c r="E45" i="10"/>
  <c r="E53" i="10"/>
  <c r="E17" i="10"/>
  <c r="E8" i="10"/>
  <c r="E16" i="10"/>
  <c r="E24" i="10"/>
  <c r="E32" i="10"/>
  <c r="E40" i="10"/>
  <c r="E48" i="10"/>
  <c r="E9" i="10"/>
  <c r="E41" i="10"/>
  <c r="E49" i="10"/>
  <c r="E25" i="10"/>
  <c r="E10" i="10"/>
  <c r="E18" i="10"/>
  <c r="E26" i="10"/>
  <c r="E34" i="10"/>
  <c r="E42" i="10"/>
  <c r="E50" i="10"/>
  <c r="E11" i="10"/>
  <c r="E19" i="10"/>
  <c r="E27" i="10"/>
  <c r="E35" i="10"/>
  <c r="E43" i="10"/>
  <c r="E51" i="10"/>
  <c r="E4" i="10"/>
  <c r="E7" i="10"/>
  <c r="E15" i="10"/>
  <c r="E4" i="9"/>
  <c r="E8" i="9"/>
  <c r="E12" i="9"/>
  <c r="E16" i="9"/>
  <c r="E20" i="9"/>
  <c r="E24" i="9"/>
  <c r="E28" i="9"/>
  <c r="E32" i="9"/>
  <c r="E36" i="9"/>
  <c r="E40" i="9"/>
  <c r="E44" i="9"/>
  <c r="E48" i="9"/>
  <c r="E52" i="9"/>
  <c r="E11" i="9"/>
  <c r="E27" i="9"/>
  <c r="E35" i="9"/>
  <c r="E51" i="9"/>
  <c r="E13" i="9"/>
  <c r="E29" i="9"/>
  <c r="E43" i="9"/>
  <c r="E17" i="8"/>
  <c r="E17" i="9"/>
  <c r="E33" i="9"/>
  <c r="E41" i="9"/>
  <c r="E49" i="9"/>
  <c r="E21" i="9"/>
  <c r="E47" i="9"/>
  <c r="E5" i="9"/>
  <c r="E39" i="9"/>
  <c r="E55" i="9"/>
  <c r="E11" i="8"/>
  <c r="E9" i="9"/>
  <c r="E25" i="9"/>
  <c r="E37" i="9"/>
  <c r="E45" i="9"/>
  <c r="E53" i="9"/>
  <c r="E6" i="9"/>
  <c r="E19" i="9"/>
  <c r="E22" i="9"/>
  <c r="E7" i="9"/>
  <c r="E10" i="9"/>
  <c r="E23" i="9"/>
  <c r="E26" i="9"/>
  <c r="E15" i="9"/>
  <c r="E18" i="9"/>
  <c r="E31" i="9"/>
  <c r="E6" i="8"/>
  <c r="E25" i="8"/>
  <c r="E40" i="8"/>
  <c r="E44" i="8"/>
  <c r="E48" i="8"/>
  <c r="E52" i="8"/>
  <c r="E22" i="8"/>
  <c r="E26" i="8"/>
  <c r="E9" i="8"/>
  <c r="E24" i="8"/>
  <c r="E36" i="8"/>
  <c r="E5" i="8"/>
  <c r="E21" i="8"/>
  <c r="E37" i="8"/>
  <c r="E41" i="8"/>
  <c r="E45" i="8"/>
  <c r="E49" i="8"/>
  <c r="E53" i="8"/>
  <c r="E4" i="8"/>
  <c r="E20" i="8"/>
  <c r="E15" i="8"/>
  <c r="E31" i="8"/>
  <c r="E12" i="8"/>
  <c r="E28" i="8"/>
  <c r="E13" i="8"/>
  <c r="E29" i="8"/>
  <c r="E51" i="8"/>
  <c r="E7" i="8"/>
  <c r="E23" i="8"/>
  <c r="E5" i="7"/>
  <c r="E13" i="7"/>
  <c r="E21" i="7"/>
  <c r="E29" i="7"/>
  <c r="E37" i="7"/>
  <c r="E45" i="7"/>
  <c r="E53" i="7"/>
  <c r="E11" i="7"/>
  <c r="E19" i="7"/>
  <c r="E27" i="7"/>
  <c r="E35" i="7"/>
  <c r="E43" i="7"/>
  <c r="E51" i="7"/>
  <c r="E9" i="7"/>
  <c r="E17" i="7"/>
  <c r="E41" i="7"/>
  <c r="E49" i="7"/>
  <c r="E7" i="7"/>
  <c r="E15" i="7"/>
  <c r="E23" i="7"/>
  <c r="E31" i="7"/>
  <c r="E39" i="7"/>
  <c r="E47" i="7"/>
  <c r="E55" i="7"/>
  <c r="E25" i="7"/>
  <c r="E33" i="7"/>
  <c r="E10" i="7"/>
  <c r="E18" i="7"/>
  <c r="E26" i="7"/>
  <c r="E34" i="7"/>
  <c r="E42" i="7"/>
  <c r="E50" i="7"/>
  <c r="E4" i="7"/>
  <c r="E6" i="5"/>
  <c r="E12" i="5"/>
  <c r="E50" i="5"/>
  <c r="E34" i="5"/>
  <c r="E21" i="5"/>
  <c r="E18" i="5"/>
  <c r="E40" i="5"/>
  <c r="E24" i="5"/>
  <c r="E8" i="5"/>
  <c r="E52" i="5"/>
  <c r="E10" i="5"/>
  <c r="E28" i="5"/>
  <c r="E37" i="5"/>
  <c r="E46" i="5"/>
  <c r="E30" i="5"/>
  <c r="E5" i="5"/>
  <c r="E4" i="5"/>
  <c r="E53" i="5"/>
  <c r="E19" i="5"/>
  <c r="E25" i="5"/>
  <c r="E39" i="5"/>
  <c r="E55" i="5"/>
  <c r="E43" i="5"/>
  <c r="E26" i="5"/>
  <c r="E31" i="5"/>
  <c r="E16" i="5"/>
  <c r="E7" i="5"/>
  <c r="E29" i="5"/>
  <c r="E42" i="5"/>
  <c r="E45" i="5"/>
  <c r="E48" i="5"/>
  <c r="E51" i="5"/>
  <c r="E15" i="5"/>
  <c r="E17" i="5"/>
  <c r="E27" i="5"/>
  <c r="E54" i="5"/>
  <c r="E22" i="5"/>
  <c r="E32" i="5"/>
  <c r="E35" i="5"/>
  <c r="E13" i="5"/>
  <c r="E23" i="5"/>
  <c r="E11" i="5"/>
  <c r="E33" i="5"/>
  <c r="E38" i="5"/>
  <c r="E41" i="5"/>
  <c r="E44" i="5"/>
  <c r="E47" i="5"/>
  <c r="E35" i="4"/>
  <c r="E18" i="4"/>
  <c r="E51" i="4"/>
  <c r="E55" i="4"/>
  <c r="E39" i="4"/>
  <c r="E47" i="4"/>
  <c r="E31" i="4"/>
  <c r="E53" i="4"/>
  <c r="E29" i="4"/>
  <c r="E9" i="4"/>
  <c r="E5" i="4"/>
  <c r="E4" i="4"/>
  <c r="E8" i="4"/>
  <c r="E12" i="4"/>
  <c r="E16" i="4"/>
  <c r="E20" i="4"/>
  <c r="E13" i="4"/>
  <c r="E17" i="4"/>
  <c r="E21" i="4"/>
  <c r="E28" i="4"/>
  <c r="E32" i="4"/>
  <c r="E41" i="4"/>
  <c r="E49" i="4"/>
  <c r="E24" i="4"/>
  <c r="E26" i="4"/>
  <c r="E34" i="4"/>
  <c r="E36" i="4"/>
  <c r="E52" i="4"/>
  <c r="E40" i="4"/>
  <c r="E44" i="4"/>
  <c r="E12" i="3"/>
  <c r="E28" i="3"/>
  <c r="E52" i="3"/>
  <c r="E16" i="3"/>
  <c r="E32" i="3"/>
  <c r="E48" i="3"/>
  <c r="E9" i="3"/>
  <c r="E25" i="3"/>
  <c r="E33" i="3"/>
  <c r="E41" i="3"/>
  <c r="E49" i="3"/>
  <c r="E17" i="3"/>
  <c r="E6" i="3"/>
  <c r="E24" i="3"/>
  <c r="E40" i="3"/>
  <c r="E55" i="3"/>
  <c r="E7" i="3"/>
  <c r="E10" i="3"/>
  <c r="E18" i="3"/>
  <c r="E26" i="3"/>
  <c r="E34" i="3"/>
  <c r="E42" i="3"/>
  <c r="E5" i="3"/>
  <c r="E4" i="3"/>
  <c r="E13" i="3"/>
  <c r="E21" i="3"/>
  <c r="E29" i="3"/>
  <c r="E37" i="3"/>
  <c r="E45" i="3"/>
  <c r="E53" i="3"/>
  <c r="E14" i="3"/>
  <c r="E22" i="3"/>
  <c r="E30" i="3"/>
  <c r="E38" i="3"/>
  <c r="E46" i="3"/>
  <c r="E54" i="3"/>
  <c r="E28" i="2"/>
  <c r="E48" i="2"/>
  <c r="E40" i="2"/>
  <c r="E12" i="2"/>
  <c r="E20" i="2"/>
  <c r="E54" i="2"/>
  <c r="E45" i="2"/>
  <c r="E37" i="2"/>
  <c r="E29" i="2"/>
  <c r="E21" i="2"/>
  <c r="E13" i="2"/>
  <c r="E50" i="2"/>
  <c r="E42" i="2"/>
  <c r="E34" i="2"/>
  <c r="E26" i="2"/>
  <c r="E18" i="2"/>
  <c r="E10" i="2"/>
  <c r="E53" i="2"/>
  <c r="E47" i="2"/>
  <c r="E39" i="2"/>
  <c r="E31" i="2"/>
  <c r="E23" i="2"/>
  <c r="E15" i="2"/>
  <c r="E7" i="2"/>
  <c r="E52" i="2"/>
  <c r="E49" i="2"/>
  <c r="E41" i="2"/>
  <c r="E33" i="2"/>
  <c r="E25" i="2"/>
  <c r="E17" i="2"/>
  <c r="E9" i="2"/>
  <c r="E46" i="2"/>
  <c r="E38" i="2"/>
  <c r="E30" i="2"/>
  <c r="E22" i="2"/>
  <c r="E14" i="2"/>
  <c r="E6" i="2"/>
  <c r="E55" i="2"/>
  <c r="E51" i="2"/>
  <c r="E43" i="2"/>
  <c r="E35" i="2"/>
  <c r="E27" i="2"/>
  <c r="E19" i="2"/>
  <c r="E11" i="2"/>
</calcChain>
</file>

<file path=xl/sharedStrings.xml><?xml version="1.0" encoding="utf-8"?>
<sst xmlns="http://schemas.openxmlformats.org/spreadsheetml/2006/main" count="1853" uniqueCount="171">
  <si>
    <t>acronym</t>
  </si>
  <si>
    <t>label</t>
  </si>
  <si>
    <t>itemcode</t>
  </si>
  <si>
    <t>Alabama</t>
  </si>
  <si>
    <t>AL</t>
  </si>
  <si>
    <t>T12</t>
  </si>
  <si>
    <t>Alaska</t>
  </si>
  <si>
    <t>AK</t>
  </si>
  <si>
    <t>Arizona</t>
  </si>
  <si>
    <t>AZ</t>
  </si>
  <si>
    <t>Arkansas</t>
  </si>
  <si>
    <t>AR</t>
  </si>
  <si>
    <t>California</t>
  </si>
  <si>
    <t>CA</t>
  </si>
  <si>
    <t>Colorado</t>
  </si>
  <si>
    <t>CO</t>
  </si>
  <si>
    <t>Connecticut</t>
  </si>
  <si>
    <t>CT</t>
  </si>
  <si>
    <t>Delaware</t>
  </si>
  <si>
    <t>DE</t>
  </si>
  <si>
    <t>District of Columbia</t>
  </si>
  <si>
    <t>DC</t>
  </si>
  <si>
    <t>Florida</t>
  </si>
  <si>
    <t>FL</t>
  </si>
  <si>
    <t>Georgia</t>
  </si>
  <si>
    <t>GA</t>
  </si>
  <si>
    <t>Hawaii</t>
  </si>
  <si>
    <t>HI</t>
  </si>
  <si>
    <t>Idaho</t>
  </si>
  <si>
    <t>ID</t>
  </si>
  <si>
    <t>Illinois</t>
  </si>
  <si>
    <t>IL</t>
  </si>
  <si>
    <t>Indiana</t>
  </si>
  <si>
    <t>IN</t>
  </si>
  <si>
    <t>Iowa</t>
  </si>
  <si>
    <t>IA</t>
  </si>
  <si>
    <t>Kansas</t>
  </si>
  <si>
    <t>KS</t>
  </si>
  <si>
    <t>Kentucky</t>
  </si>
  <si>
    <t>KY</t>
  </si>
  <si>
    <t>Louisiana</t>
  </si>
  <si>
    <t>LA</t>
  </si>
  <si>
    <t>Maine</t>
  </si>
  <si>
    <t>ME</t>
  </si>
  <si>
    <t>Maryland</t>
  </si>
  <si>
    <t>MD</t>
  </si>
  <si>
    <t>Massachusetts</t>
  </si>
  <si>
    <t>MA</t>
  </si>
  <si>
    <t>Michigan</t>
  </si>
  <si>
    <t>MI</t>
  </si>
  <si>
    <t>Minnesota</t>
  </si>
  <si>
    <t>MN</t>
  </si>
  <si>
    <t>Mississippi</t>
  </si>
  <si>
    <t>MS</t>
  </si>
  <si>
    <t>Missouri</t>
  </si>
  <si>
    <t>MO</t>
  </si>
  <si>
    <t>Montana</t>
  </si>
  <si>
    <t>MT</t>
  </si>
  <si>
    <t>Nebraska</t>
  </si>
  <si>
    <t>NE</t>
  </si>
  <si>
    <t>Nevada</t>
  </si>
  <si>
    <t>NV</t>
  </si>
  <si>
    <t>New Hampshire</t>
  </si>
  <si>
    <t>NH</t>
  </si>
  <si>
    <t>New Jersey</t>
  </si>
  <si>
    <t>NJ</t>
  </si>
  <si>
    <t>New Mexico</t>
  </si>
  <si>
    <t>NM</t>
  </si>
  <si>
    <t>New York</t>
  </si>
  <si>
    <t>NY</t>
  </si>
  <si>
    <t>North Carolina</t>
  </si>
  <si>
    <t>NC</t>
  </si>
  <si>
    <t>North Dakota</t>
  </si>
  <si>
    <t>ND</t>
  </si>
  <si>
    <t>Ohio</t>
  </si>
  <si>
    <t>OH</t>
  </si>
  <si>
    <t>Oklahoma</t>
  </si>
  <si>
    <t>OK</t>
  </si>
  <si>
    <t>Oregon</t>
  </si>
  <si>
    <t>OR</t>
  </si>
  <si>
    <t>Pennsylvania</t>
  </si>
  <si>
    <t>PA</t>
  </si>
  <si>
    <t>Rhode Island</t>
  </si>
  <si>
    <t>RI</t>
  </si>
  <si>
    <t>South Carolina</t>
  </si>
  <si>
    <t>SC</t>
  </si>
  <si>
    <t>South Dakota</t>
  </si>
  <si>
    <t>SD</t>
  </si>
  <si>
    <t>Tennessee</t>
  </si>
  <si>
    <t>TN</t>
  </si>
  <si>
    <t>Texas</t>
  </si>
  <si>
    <t>TX</t>
  </si>
  <si>
    <t>United States</t>
  </si>
  <si>
    <t>US</t>
  </si>
  <si>
    <t>Utah</t>
  </si>
  <si>
    <t>UT</t>
  </si>
  <si>
    <t>Vermont</t>
  </si>
  <si>
    <t>VT</t>
  </si>
  <si>
    <t>Virginia</t>
  </si>
  <si>
    <t>VA</t>
  </si>
  <si>
    <t>Washington</t>
  </si>
  <si>
    <t>WA</t>
  </si>
  <si>
    <t>West Virginia</t>
  </si>
  <si>
    <t>WV</t>
  </si>
  <si>
    <t>Wisconsin</t>
  </si>
  <si>
    <t>WI</t>
  </si>
  <si>
    <t>Wyoming</t>
  </si>
  <si>
    <t>WY</t>
  </si>
  <si>
    <t>T16</t>
  </si>
  <si>
    <t>T18</t>
  </si>
  <si>
    <t>T04</t>
  </si>
  <si>
    <t>T05</t>
  </si>
  <si>
    <t>T24</t>
  </si>
  <si>
    <t>T62</t>
  </si>
  <si>
    <t>T44</t>
  </si>
  <si>
    <t>T45</t>
  </si>
  <si>
    <t>T94</t>
  </si>
  <si>
    <t>T50</t>
  </si>
  <si>
    <t>T59</t>
  </si>
  <si>
    <t>T61</t>
  </si>
  <si>
    <t>T80</t>
  </si>
  <si>
    <t>Total Spending</t>
  </si>
  <si>
    <t>Local Spending</t>
  </si>
  <si>
    <t>Acronym</t>
  </si>
  <si>
    <t>State</t>
  </si>
  <si>
    <t>State Spending</t>
  </si>
  <si>
    <t xml:space="preserve">Table 1 - Local Share of Elementary and Secondary Education Spending </t>
  </si>
  <si>
    <t>2012 Expenditure Data (Thousands of $)</t>
  </si>
  <si>
    <t xml:space="preserve">Table 2 - Local Share of Higher Education Spending </t>
  </si>
  <si>
    <t xml:space="preserve">Table 3 - Local Share of Highway Spending </t>
  </si>
  <si>
    <t xml:space="preserve">Table 4 - Local Share of Transit Spending </t>
  </si>
  <si>
    <t xml:space="preserve">Table 5 - Local Share of Police Spending </t>
  </si>
  <si>
    <t xml:space="preserve">Table 6 - Local Share of Fire Spending </t>
  </si>
  <si>
    <t xml:space="preserve">Table 7 - Local Share of Corrections Spending </t>
  </si>
  <si>
    <t xml:space="preserve">Table 8 - Local Share of Housing and Community Development Spending </t>
  </si>
  <si>
    <t xml:space="preserve">Table 9 - Local Share of Natural Resources Spending </t>
  </si>
  <si>
    <t>T81</t>
  </si>
  <si>
    <t>T91</t>
  </si>
  <si>
    <t>T92</t>
  </si>
  <si>
    <t>T93</t>
  </si>
  <si>
    <t xml:space="preserve">Table 10 - Local Share of Parks and Recreation Spending </t>
  </si>
  <si>
    <t xml:space="preserve">Table 11 - Local Share of Sewerage Spending </t>
  </si>
  <si>
    <t xml:space="preserve">Table 12 - Local Share of Solid Waste Management Spending </t>
  </si>
  <si>
    <t>.</t>
  </si>
  <si>
    <t xml:space="preserve">Table 15 - Local Share of Gas Supply Spending </t>
  </si>
  <si>
    <t xml:space="preserve">Table 14 - Local Share of Electric Power Spending </t>
  </si>
  <si>
    <t xml:space="preserve">Table 13 - Local Share of Water Supply Spending </t>
  </si>
  <si>
    <t xml:space="preserve">Table 16 - Local Share of Administration Spending </t>
  </si>
  <si>
    <t>ratio</t>
  </si>
  <si>
    <t>T19</t>
  </si>
  <si>
    <t>Local Share of Spending (%)</t>
  </si>
  <si>
    <r>
      <rPr>
        <b/>
        <sz val="12"/>
        <color theme="1"/>
        <rFont val="Calibri"/>
        <family val="2"/>
        <scheme val="minor"/>
      </rPr>
      <t>Source:</t>
    </r>
    <r>
      <rPr>
        <sz val="11"/>
        <rFont val="Calibri"/>
        <family val="2"/>
      </rPr>
      <t xml:space="preserve"> Expenditure data from the US Census Bureau State and Local Government, Government Finance Statistics, accessed via the State by Type of Government - PUF File.  
</t>
    </r>
    <r>
      <rPr>
        <b/>
        <sz val="12"/>
        <color theme="1"/>
        <rFont val="Calibri"/>
        <family val="2"/>
        <scheme val="minor"/>
      </rPr>
      <t>Notes:</t>
    </r>
    <r>
      <rPr>
        <sz val="11"/>
        <rFont val="Calibri"/>
        <family val="2"/>
      </rPr>
      <t xml:space="preserve"> The elementary and secondary education expenditure category is constructed by combining current, capital, and construction expenditures for census codes 12. </t>
    </r>
  </si>
  <si>
    <r>
      <rPr>
        <b/>
        <sz val="12"/>
        <color theme="1"/>
        <rFont val="Calibri"/>
        <family val="2"/>
        <scheme val="minor"/>
      </rPr>
      <t>Source:</t>
    </r>
    <r>
      <rPr>
        <sz val="11"/>
        <rFont val="Calibri"/>
        <family val="2"/>
      </rPr>
      <t xml:space="preserve"> Expenditure data from the US Census Bureau State and Local Government, Government Finance Statistics, accessed via the State by Type of Government - PUF File.  
</t>
    </r>
    <r>
      <rPr>
        <b/>
        <sz val="12"/>
        <color theme="1"/>
        <rFont val="Calibri"/>
        <family val="2"/>
        <scheme val="minor"/>
      </rPr>
      <t>Notes:</t>
    </r>
    <r>
      <rPr>
        <sz val="11"/>
        <rFont val="Calibri"/>
        <family val="2"/>
      </rPr>
      <t xml:space="preserve"> The highway education expenditure category is constructed by combining current, capital, and construction expenditures for census codes 44 and 45.</t>
    </r>
  </si>
  <si>
    <r>
      <rPr>
        <b/>
        <sz val="12"/>
        <color theme="1"/>
        <rFont val="Calibri"/>
        <family val="2"/>
        <scheme val="minor"/>
      </rPr>
      <t>Source:</t>
    </r>
    <r>
      <rPr>
        <sz val="11"/>
        <rFont val="Calibri"/>
        <family val="2"/>
      </rPr>
      <t xml:space="preserve"> Expenditure data from the US Census Bureau State and Local Government, Government Finance Statistics, accessed via the State by Type of Government - PUF File.  
</t>
    </r>
    <r>
      <rPr>
        <b/>
        <sz val="12"/>
        <color theme="1"/>
        <rFont val="Calibri"/>
        <family val="2"/>
        <scheme val="minor"/>
      </rPr>
      <t>Notes:</t>
    </r>
    <r>
      <rPr>
        <sz val="11"/>
        <rFont val="Calibri"/>
        <family val="2"/>
      </rPr>
      <t xml:space="preserve"> The transit expenditure category is constructed by combining current, capital, and construction expenditures for census code 94.</t>
    </r>
  </si>
  <si>
    <r>
      <rPr>
        <b/>
        <sz val="12"/>
        <color theme="1"/>
        <rFont val="Calibri"/>
        <family val="2"/>
        <scheme val="minor"/>
      </rPr>
      <t>Source:</t>
    </r>
    <r>
      <rPr>
        <sz val="11"/>
        <rFont val="Calibri"/>
        <family val="2"/>
      </rPr>
      <t xml:space="preserve"> Expenditure data from the US Census Bureau State and Local Government, Government Finance Statistics, accessed via the State by Type of Government - PUF File.  
</t>
    </r>
    <r>
      <rPr>
        <b/>
        <sz val="12"/>
        <color theme="1"/>
        <rFont val="Calibri"/>
        <family val="2"/>
        <scheme val="minor"/>
      </rPr>
      <t>Notes:</t>
    </r>
    <r>
      <rPr>
        <sz val="11"/>
        <rFont val="Calibri"/>
        <family val="2"/>
      </rPr>
      <t xml:space="preserve"> The police expenditure category is constructed by combining current, capital, and construction expenditures for census code 62. </t>
    </r>
  </si>
  <si>
    <r>
      <rPr>
        <b/>
        <sz val="12"/>
        <color theme="1"/>
        <rFont val="Calibri"/>
        <family val="2"/>
        <scheme val="minor"/>
      </rPr>
      <t>Source:</t>
    </r>
    <r>
      <rPr>
        <sz val="11"/>
        <rFont val="Calibri"/>
        <family val="2"/>
      </rPr>
      <t xml:space="preserve"> Expenditure data from the US Census Bureau State and Local Government, Government Finance Statistics, accessed via the State by Type of Government - PUF File.  
</t>
    </r>
    <r>
      <rPr>
        <b/>
        <sz val="12"/>
        <color theme="1"/>
        <rFont val="Calibri"/>
        <family val="2"/>
        <scheme val="minor"/>
      </rPr>
      <t>Notes:</t>
    </r>
    <r>
      <rPr>
        <sz val="11"/>
        <rFont val="Calibri"/>
        <family val="2"/>
      </rPr>
      <t xml:space="preserve"> The fire expenditure category is constructed by combining current, capital, and construction expenditures for census code 24.</t>
    </r>
  </si>
  <si>
    <r>
      <rPr>
        <b/>
        <sz val="12"/>
        <color theme="1"/>
        <rFont val="Calibri"/>
        <family val="2"/>
        <scheme val="minor"/>
      </rPr>
      <t>Source:</t>
    </r>
    <r>
      <rPr>
        <sz val="11"/>
        <rFont val="Calibri"/>
        <family val="2"/>
      </rPr>
      <t xml:space="preserve"> Expenditure data from the US Census Bureau State and Local Government, Government Finance Statistics, accessed via the State by Type of Government - PUF File.  
</t>
    </r>
    <r>
      <rPr>
        <b/>
        <sz val="12"/>
        <color theme="1"/>
        <rFont val="Calibri"/>
        <family val="2"/>
        <scheme val="minor"/>
      </rPr>
      <t>Notes:</t>
    </r>
    <r>
      <rPr>
        <sz val="11"/>
        <rFont val="Calibri"/>
        <family val="2"/>
      </rPr>
      <t xml:space="preserve"> The corrections expenditure category is constructed by combining current, capital, and construction expenditures for census codes 04 and 05.</t>
    </r>
  </si>
  <si>
    <r>
      <rPr>
        <b/>
        <sz val="12"/>
        <color theme="1"/>
        <rFont val="Calibri"/>
        <family val="2"/>
        <scheme val="minor"/>
      </rPr>
      <t>Source:</t>
    </r>
    <r>
      <rPr>
        <sz val="11"/>
        <rFont val="Calibri"/>
        <family val="2"/>
      </rPr>
      <t xml:space="preserve"> Expenditure data from the US Census Bureau State and Local Government, Government Finance Statistics, accessed via the State by Type of Government - PUF File.  
</t>
    </r>
    <r>
      <rPr>
        <b/>
        <sz val="12"/>
        <color theme="1"/>
        <rFont val="Calibri"/>
        <family val="2"/>
        <scheme val="minor"/>
      </rPr>
      <t>Notes:</t>
    </r>
    <r>
      <rPr>
        <sz val="11"/>
        <rFont val="Calibri"/>
        <family val="2"/>
      </rPr>
      <t xml:space="preserve"> The housing and community development expenditure category is constructed by combining current, capital, and construction expenditures for census code 50. </t>
    </r>
  </si>
  <si>
    <r>
      <rPr>
        <b/>
        <sz val="12"/>
        <color theme="1"/>
        <rFont val="Calibri"/>
        <family val="2"/>
        <scheme val="minor"/>
      </rPr>
      <t>Source:</t>
    </r>
    <r>
      <rPr>
        <sz val="11"/>
        <rFont val="Calibri"/>
        <family val="2"/>
      </rPr>
      <t xml:space="preserve"> Expenditure data from the US Census Bureau State and Local Government, Government Finance Statistics, accessed via the State by Type of Government - PUF File.  
</t>
    </r>
    <r>
      <rPr>
        <b/>
        <sz val="12"/>
        <color theme="1"/>
        <rFont val="Calibri"/>
        <family val="2"/>
        <scheme val="minor"/>
      </rPr>
      <t>Notes:</t>
    </r>
    <r>
      <rPr>
        <sz val="11"/>
        <rFont val="Calibri"/>
        <family val="2"/>
      </rPr>
      <t xml:space="preserve"> The natural resources expenditure category is constructed by combining current, capital, and construction expenditures for census code 59. </t>
    </r>
  </si>
  <si>
    <r>
      <rPr>
        <b/>
        <sz val="12"/>
        <color theme="1"/>
        <rFont val="Calibri"/>
        <family val="2"/>
        <scheme val="minor"/>
      </rPr>
      <t>Source:</t>
    </r>
    <r>
      <rPr>
        <sz val="11"/>
        <rFont val="Calibri"/>
        <family val="2"/>
      </rPr>
      <t xml:space="preserve"> Expenditure data from the US Census Bureau State and Local Government, Government Finance Statistics, accessed via the State by Type of Government - PUF File.  
</t>
    </r>
    <r>
      <rPr>
        <b/>
        <sz val="12"/>
        <color theme="1"/>
        <rFont val="Calibri"/>
        <family val="2"/>
        <scheme val="minor"/>
      </rPr>
      <t>Notes:</t>
    </r>
    <r>
      <rPr>
        <sz val="11"/>
        <rFont val="Calibri"/>
        <family val="2"/>
      </rPr>
      <t xml:space="preserve"> The parks and recreation expenditure category is constructed by combining current, capital, and construction expenditures for census code 61. </t>
    </r>
  </si>
  <si>
    <r>
      <rPr>
        <b/>
        <sz val="12"/>
        <color theme="1"/>
        <rFont val="Calibri"/>
        <family val="2"/>
        <scheme val="minor"/>
      </rPr>
      <t>Source:</t>
    </r>
    <r>
      <rPr>
        <sz val="11"/>
        <rFont val="Calibri"/>
        <family val="2"/>
      </rPr>
      <t xml:space="preserve"> Expenditure data from the US Census Bureau State and Local Government, Government Finance Statistics, accessed via the State by Type of Government - PUF File.  
</t>
    </r>
    <r>
      <rPr>
        <b/>
        <sz val="12"/>
        <color theme="1"/>
        <rFont val="Calibri"/>
        <family val="2"/>
        <scheme val="minor"/>
      </rPr>
      <t>Notes:</t>
    </r>
    <r>
      <rPr>
        <sz val="11"/>
        <rFont val="Calibri"/>
        <family val="2"/>
      </rPr>
      <t xml:space="preserve"> The sewerage expenditure category is constructed by combining current, capital, and construction expenditures for census code 80.</t>
    </r>
  </si>
  <si>
    <r>
      <rPr>
        <b/>
        <sz val="12"/>
        <color theme="1"/>
        <rFont val="Calibri"/>
        <family val="2"/>
        <scheme val="minor"/>
      </rPr>
      <t>Source:</t>
    </r>
    <r>
      <rPr>
        <sz val="11"/>
        <rFont val="Calibri"/>
        <family val="2"/>
      </rPr>
      <t xml:space="preserve"> Expenditure data from the US Census Bureau State and Local Government, Government Finance Statistics, accessed via the State by Type of Government - PUF File.  
</t>
    </r>
    <r>
      <rPr>
        <b/>
        <sz val="12"/>
        <color theme="1"/>
        <rFont val="Calibri"/>
        <family val="2"/>
        <scheme val="minor"/>
      </rPr>
      <t>Notes:</t>
    </r>
    <r>
      <rPr>
        <sz val="11"/>
        <rFont val="Calibri"/>
        <family val="2"/>
      </rPr>
      <t xml:space="preserve"> The solid waste management expenditure category is constructed by combining current, capital, and construction expenditures for census code 81.</t>
    </r>
  </si>
  <si>
    <r>
      <rPr>
        <b/>
        <sz val="12"/>
        <color theme="1"/>
        <rFont val="Calibri"/>
        <family val="2"/>
        <scheme val="minor"/>
      </rPr>
      <t>Source:</t>
    </r>
    <r>
      <rPr>
        <sz val="11"/>
        <rFont val="Calibri"/>
        <family val="2"/>
      </rPr>
      <t xml:space="preserve"> Expenditure data from the US Census Bureau State and Local Government, Government Finance Statistics, accessed via the State by Type of Government - PUF File.  
</t>
    </r>
    <r>
      <rPr>
        <b/>
        <sz val="12"/>
        <color theme="1"/>
        <rFont val="Calibri"/>
        <family val="2"/>
        <scheme val="minor"/>
      </rPr>
      <t>Notes:</t>
    </r>
    <r>
      <rPr>
        <sz val="11"/>
        <rFont val="Calibri"/>
        <family val="2"/>
      </rPr>
      <t xml:space="preserve"> The water supply expenditure category is constructed by combining current, capital, and construction expenditures for census code 91.</t>
    </r>
  </si>
  <si>
    <r>
      <rPr>
        <b/>
        <sz val="12"/>
        <color theme="1"/>
        <rFont val="Calibri"/>
        <family val="2"/>
        <scheme val="minor"/>
      </rPr>
      <t>Source:</t>
    </r>
    <r>
      <rPr>
        <sz val="11"/>
        <rFont val="Calibri"/>
        <family val="2"/>
      </rPr>
      <t xml:space="preserve"> Expenditure data from the US Census Bureau State and Local Government, Government Finance Statistics, accessed via the State by Type of Government - PUF File.  
</t>
    </r>
    <r>
      <rPr>
        <b/>
        <sz val="12"/>
        <color theme="1"/>
        <rFont val="Calibri"/>
        <family val="2"/>
        <scheme val="minor"/>
      </rPr>
      <t>Notes:</t>
    </r>
    <r>
      <rPr>
        <sz val="11"/>
        <rFont val="Calibri"/>
        <family val="2"/>
      </rPr>
      <t xml:space="preserve"> The electric power expenditure category is constructed by combining current, capital, and construction expenditures for census code 92.</t>
    </r>
  </si>
  <si>
    <r>
      <rPr>
        <b/>
        <sz val="12"/>
        <color theme="1"/>
        <rFont val="Calibri"/>
        <family val="2"/>
        <scheme val="minor"/>
      </rPr>
      <t>Source:</t>
    </r>
    <r>
      <rPr>
        <sz val="11"/>
        <rFont val="Calibri"/>
        <family val="2"/>
      </rPr>
      <t xml:space="preserve"> Expenditure data from the US Census Bureau State and Local Government, Government Finance Statistics, accessed via the State by Type of Government - PUF File.  
</t>
    </r>
    <r>
      <rPr>
        <b/>
        <sz val="12"/>
        <color theme="1"/>
        <rFont val="Calibri"/>
        <family val="2"/>
        <scheme val="minor"/>
      </rPr>
      <t>Notes:</t>
    </r>
    <r>
      <rPr>
        <sz val="11"/>
        <rFont val="Calibri"/>
        <family val="2"/>
      </rPr>
      <t xml:space="preserve"> The gas supply expenditure category is constructed by combining current, capital, and construction expenditures for census code 93.</t>
    </r>
  </si>
  <si>
    <r>
      <rPr>
        <b/>
        <sz val="12"/>
        <color theme="1"/>
        <rFont val="Calibri"/>
        <family val="2"/>
        <scheme val="minor"/>
      </rPr>
      <t>Source:</t>
    </r>
    <r>
      <rPr>
        <sz val="11"/>
        <rFont val="Calibri"/>
        <family val="2"/>
      </rPr>
      <t xml:space="preserve"> Expenditure data from the US Census Bureau State and Local Government, Government Finance Statistics, accessed via the State by Type of Government - PUF File.  
</t>
    </r>
    <r>
      <rPr>
        <b/>
        <sz val="12"/>
        <color theme="1"/>
        <rFont val="Calibri"/>
        <family val="2"/>
        <scheme val="minor"/>
      </rPr>
      <t>Notes:</t>
    </r>
    <r>
      <rPr>
        <sz val="11"/>
        <rFont val="Calibri"/>
        <family val="2"/>
      </rPr>
      <t xml:space="preserve"> The administration supply expenditure category is constructed by combining current, capital, and construction expenditures for census codes 23, 25, 29, and 31. See the US Census Methodology for Summary Tabulations for more information. http://www.census.gov/govs/classification/index.html </t>
    </r>
  </si>
  <si>
    <r>
      <rPr>
        <b/>
        <sz val="12"/>
        <color theme="1"/>
        <rFont val="Calibri"/>
        <family val="2"/>
        <scheme val="minor"/>
      </rPr>
      <t>Source:</t>
    </r>
    <r>
      <rPr>
        <sz val="11"/>
        <rFont val="Calibri"/>
        <family val="2"/>
      </rPr>
      <t xml:space="preserve"> Expenditure data from the US Census Bureau State and Local Government, Government Finance Statistics, accessed via the State by Type of Government - PUF File.  
</t>
    </r>
    <r>
      <rPr>
        <b/>
        <sz val="12"/>
        <color theme="1"/>
        <rFont val="Calibri"/>
        <family val="2"/>
        <scheme val="minor"/>
      </rPr>
      <t>Notes:</t>
    </r>
    <r>
      <rPr>
        <sz val="11"/>
        <rFont val="Calibri"/>
        <family val="2"/>
      </rPr>
      <t xml:space="preserve"> The higher education expenditure category is constructed by combining current, capital, and construction expenditures for census codes 16 and 18 and assistance and subsidies from census code J19. </t>
    </r>
  </si>
  <si>
    <t>T23</t>
  </si>
  <si>
    <t>T25</t>
  </si>
  <si>
    <t>T29</t>
  </si>
  <si>
    <t>T31</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</si>
</sst>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6" formatCode="&quot;$&quot;#,##0_);[Red]\(&quot;$&quot;#,##0\)"/>
    <numFmt numFmtId="43" formatCode="_(* #,##0.00_);_(* \(#,##0.00\);_(* &quot;-&quot;??_);_(@_)"/>
    <numFmt numFmtId="164" formatCode="_(* #,##0_);_(* \(#,##0\);_(* &quot;-&quot;??_);_(@_)"/>
    <numFmt numFmtId="165" formatCode="_(* #,##0.0_);_(* \(#,##0.0\);_(* &quot;-&quot;??_);_(@_)"/>
    <numFmt numFmtId="166" formatCode="_-* #,##0.0_-;\-* #,##0.0_-;_-* &quot;-&quot;??_-;_-@_-"/>
  </numFmts>
  <fonts count="8">
    <font>
      <sz val="11"/>
      <name val="Calibri"/>
    </font>
    <font>
      <sz val="11"/>
      <color theme="1"/>
      <name val="Calibri"/>
      <family val="2"/>
      <scheme val="minor"/>
    </font>
    <font>
      <b/>
      <sz val="12"/>
      <color theme="1"/>
      <name val="Calibri"/>
      <family val="2"/>
      <scheme val="minor"/>
    </font>
    <font>
      <b/>
      <sz val="11"/>
      <name val="Calibri"/>
      <family val="2"/>
    </font>
    <font>
      <b/>
      <sz val="12"/>
      <name val="Calibri"/>
      <family val="2"/>
    </font>
    <font>
      <sz val="11"/>
      <name val="Calibri"/>
      <family val="2"/>
    </font>
    <font>
      <sz val="12"/>
      <name val="Calibri"/>
      <family val="2"/>
    </font>
    <font>
      <sz val="9.35"/>
      <color rgb="FF222222"/>
      <name val="Arial"/>
      <family val="2"/>
    </font>
  </fonts>
  <fills count="2">
    <fill>
      <patternFill patternType="none"/>
    </fill>
    <fill>
      <patternFill patternType="gray125"/>
    </fill>
  </fills>
  <borders count="15">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style="thin">
        <color indexed="64"/>
      </bottom>
      <diagonal/>
    </border>
  </borders>
  <cellStyleXfs count="2">
    <xf numFmtId="0" fontId="0" fillId="0" borderId="0"/>
    <xf numFmtId="43" fontId="1" fillId="0" borderId="0" applyFont="0" applyFill="0" applyBorder="0" applyAlignment="0" applyProtection="0"/>
  </cellStyleXfs>
  <cellXfs count="77">
    <xf numFmtId="0" fontId="0" fillId="0" borderId="0" xfId="0"/>
    <xf numFmtId="43" fontId="0" fillId="0" borderId="0" xfId="1" applyFont="1"/>
    <xf numFmtId="0" fontId="0" fillId="0" borderId="4" xfId="0" applyBorder="1"/>
    <xf numFmtId="43" fontId="0" fillId="0" borderId="4" xfId="1" applyFont="1" applyBorder="1"/>
    <xf numFmtId="0" fontId="0" fillId="0" borderId="5" xfId="0" applyBorder="1"/>
    <xf numFmtId="0" fontId="5" fillId="0" borderId="0" xfId="0" applyFont="1"/>
    <xf numFmtId="0" fontId="5" fillId="0" borderId="4" xfId="0" applyFont="1" applyBorder="1"/>
    <xf numFmtId="0" fontId="2" fillId="0" borderId="14" xfId="0" applyFont="1" applyBorder="1" applyAlignment="1"/>
    <xf numFmtId="0" fontId="2" fillId="0" borderId="14" xfId="0" applyFont="1" applyBorder="1" applyAlignment="1">
      <alignment wrapText="1"/>
    </xf>
    <xf numFmtId="0" fontId="4" fillId="0" borderId="2" xfId="0" applyFont="1" applyBorder="1"/>
    <xf numFmtId="164" fontId="0" fillId="0" borderId="4" xfId="1" applyNumberFormat="1" applyFont="1" applyBorder="1"/>
    <xf numFmtId="164" fontId="0" fillId="0" borderId="4" xfId="0" applyNumberFormat="1" applyBorder="1"/>
    <xf numFmtId="0" fontId="4" fillId="0" borderId="3" xfId="0" applyFont="1" applyBorder="1"/>
    <xf numFmtId="43" fontId="0" fillId="0" borderId="0" xfId="0" applyNumberFormat="1"/>
    <xf numFmtId="0" fontId="5" fillId="0" borderId="4" xfId="0" applyFont="1" applyFill="1" applyBorder="1"/>
    <xf numFmtId="164" fontId="0" fillId="0" borderId="4" xfId="1" applyNumberFormat="1" applyFont="1" applyFill="1" applyBorder="1"/>
    <xf numFmtId="0" fontId="0" fillId="0" borderId="0" xfId="0" applyFill="1"/>
    <xf numFmtId="0" fontId="0" fillId="0" borderId="4" xfId="0" applyFill="1" applyBorder="1"/>
    <xf numFmtId="164" fontId="0" fillId="0" borderId="4" xfId="0" applyNumberFormat="1" applyFill="1" applyBorder="1"/>
    <xf numFmtId="6" fontId="0" fillId="0" borderId="0" xfId="0" applyNumberFormat="1"/>
    <xf numFmtId="0" fontId="4" fillId="0" borderId="2" xfId="0" applyFont="1" applyFill="1" applyBorder="1"/>
    <xf numFmtId="164" fontId="0" fillId="0" borderId="0" xfId="0" applyNumberFormat="1" applyFill="1"/>
    <xf numFmtId="0" fontId="5" fillId="0" borderId="0" xfId="0" applyFont="1" applyFill="1"/>
    <xf numFmtId="0" fontId="2" fillId="0" borderId="14" xfId="0" applyFont="1" applyFill="1" applyBorder="1" applyAlignment="1"/>
    <xf numFmtId="0" fontId="2" fillId="0" borderId="14" xfId="0" applyFont="1" applyFill="1" applyBorder="1" applyAlignment="1">
      <alignment wrapText="1"/>
    </xf>
    <xf numFmtId="0" fontId="0" fillId="0" borderId="5" xfId="0" applyFill="1" applyBorder="1"/>
    <xf numFmtId="0" fontId="6" fillId="0" borderId="0" xfId="0" applyFont="1" applyFill="1" applyBorder="1"/>
    <xf numFmtId="165" fontId="0" fillId="0" borderId="4" xfId="1" applyNumberFormat="1" applyFont="1" applyBorder="1"/>
    <xf numFmtId="166" fontId="0" fillId="0" borderId="4" xfId="0" applyNumberFormat="1" applyBorder="1"/>
    <xf numFmtId="166" fontId="5" fillId="0" borderId="4" xfId="0" applyNumberFormat="1" applyFont="1" applyBorder="1"/>
    <xf numFmtId="0" fontId="4" fillId="0" borderId="14" xfId="0" applyFont="1" applyFill="1" applyBorder="1"/>
    <xf numFmtId="0" fontId="4" fillId="0" borderId="14" xfId="0" applyFont="1" applyBorder="1"/>
    <xf numFmtId="3" fontId="0" fillId="0" borderId="0" xfId="0" applyNumberFormat="1"/>
    <xf numFmtId="3" fontId="7" fillId="0" borderId="0" xfId="0" applyNumberFormat="1" applyFont="1"/>
    <xf numFmtId="43" fontId="0" fillId="0" borderId="4" xfId="1" applyFont="1" applyFill="1" applyBorder="1"/>
    <xf numFmtId="43" fontId="5" fillId="0" borderId="4" xfId="1" applyFont="1" applyFill="1" applyBorder="1"/>
    <xf numFmtId="164" fontId="5" fillId="0" borderId="4" xfId="1" applyNumberFormat="1" applyFont="1" applyFill="1" applyBorder="1"/>
    <xf numFmtId="0" fontId="5" fillId="0" borderId="6" xfId="0" applyFont="1" applyBorder="1" applyAlignment="1">
      <alignment horizontal="left" wrapText="1"/>
    </xf>
    <xf numFmtId="0" fontId="5" fillId="0" borderId="7" xfId="0" applyFont="1" applyBorder="1" applyAlignment="1">
      <alignment horizontal="left" wrapText="1"/>
    </xf>
    <xf numFmtId="0" fontId="5" fillId="0" borderId="8" xfId="0" applyFont="1" applyBorder="1" applyAlignment="1">
      <alignment horizontal="left" wrapText="1"/>
    </xf>
    <xf numFmtId="0" fontId="5" fillId="0" borderId="9" xfId="0" applyFont="1" applyBorder="1" applyAlignment="1">
      <alignment horizontal="left" wrapText="1"/>
    </xf>
    <xf numFmtId="0" fontId="5" fillId="0" borderId="0" xfId="0" applyFont="1" applyBorder="1" applyAlignment="1">
      <alignment horizontal="left" wrapText="1"/>
    </xf>
    <xf numFmtId="0" fontId="5" fillId="0" borderId="10" xfId="0" applyFont="1" applyBorder="1" applyAlignment="1">
      <alignment horizontal="left" wrapText="1"/>
    </xf>
    <xf numFmtId="0" fontId="5" fillId="0" borderId="11" xfId="0" applyFont="1" applyBorder="1" applyAlignment="1">
      <alignment horizontal="left" wrapText="1"/>
    </xf>
    <xf numFmtId="0" fontId="5" fillId="0" borderId="12" xfId="0" applyFont="1" applyBorder="1" applyAlignment="1">
      <alignment horizontal="left" wrapText="1"/>
    </xf>
    <xf numFmtId="0" fontId="5" fillId="0" borderId="13" xfId="0" applyFont="1" applyBorder="1" applyAlignment="1">
      <alignment horizontal="left" wrapText="1"/>
    </xf>
    <xf numFmtId="0" fontId="2" fillId="0" borderId="1" xfId="0" applyFont="1" applyFill="1" applyBorder="1" applyAlignment="1">
      <alignment horizontal="center" vertical="center" wrapText="1"/>
    </xf>
    <xf numFmtId="0" fontId="2" fillId="0" borderId="2" xfId="0" applyFont="1" applyFill="1" applyBorder="1" applyAlignment="1">
      <alignment horizontal="center" vertical="center" wrapText="1"/>
    </xf>
    <xf numFmtId="0" fontId="2" fillId="0" borderId="3" xfId="0" applyFont="1" applyFill="1" applyBorder="1" applyAlignment="1">
      <alignment horizontal="center" vertical="center" wrapText="1"/>
    </xf>
    <xf numFmtId="0" fontId="3" fillId="0" borderId="1" xfId="0" applyFont="1" applyBorder="1" applyAlignment="1">
      <alignment horizontal="center"/>
    </xf>
    <xf numFmtId="0" fontId="3" fillId="0" borderId="2" xfId="0" applyFont="1" applyBorder="1" applyAlignment="1">
      <alignment horizontal="center"/>
    </xf>
    <xf numFmtId="0" fontId="3" fillId="0" borderId="3" xfId="0" applyFont="1" applyBorder="1" applyAlignment="1">
      <alignment horizontal="center"/>
    </xf>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3" fillId="0" borderId="1" xfId="0" applyFont="1" applyFill="1" applyBorder="1" applyAlignment="1">
      <alignment horizontal="center"/>
    </xf>
    <xf numFmtId="0" fontId="3" fillId="0" borderId="2" xfId="0" applyFont="1" applyFill="1" applyBorder="1" applyAlignment="1">
      <alignment horizontal="center"/>
    </xf>
    <xf numFmtId="0" fontId="3" fillId="0" borderId="3" xfId="0" applyFont="1" applyFill="1" applyBorder="1" applyAlignment="1">
      <alignment horizontal="center"/>
    </xf>
    <xf numFmtId="0" fontId="5" fillId="0" borderId="6" xfId="0" applyFont="1" applyFill="1" applyBorder="1" applyAlignment="1">
      <alignment horizontal="left" vertical="top" wrapText="1"/>
    </xf>
    <xf numFmtId="0" fontId="5" fillId="0" borderId="7" xfId="0" applyFont="1" applyFill="1" applyBorder="1" applyAlignment="1">
      <alignment horizontal="left" vertical="top" wrapText="1"/>
    </xf>
    <xf numFmtId="0" fontId="5" fillId="0" borderId="8" xfId="0" applyFont="1" applyFill="1" applyBorder="1" applyAlignment="1">
      <alignment horizontal="left" vertical="top" wrapText="1"/>
    </xf>
    <xf numFmtId="0" fontId="5" fillId="0" borderId="9" xfId="0" applyFont="1" applyFill="1" applyBorder="1" applyAlignment="1">
      <alignment horizontal="left" vertical="top" wrapText="1"/>
    </xf>
    <xf numFmtId="0" fontId="5" fillId="0" borderId="0" xfId="0" applyFont="1" applyFill="1" applyBorder="1" applyAlignment="1">
      <alignment horizontal="left" vertical="top" wrapText="1"/>
    </xf>
    <xf numFmtId="0" fontId="5" fillId="0" borderId="10" xfId="0" applyFont="1" applyFill="1" applyBorder="1" applyAlignment="1">
      <alignment horizontal="left" vertical="top" wrapText="1"/>
    </xf>
    <xf numFmtId="0" fontId="5" fillId="0" borderId="11" xfId="0" applyFont="1" applyFill="1" applyBorder="1" applyAlignment="1">
      <alignment horizontal="left" vertical="top" wrapText="1"/>
    </xf>
    <xf numFmtId="0" fontId="5" fillId="0" borderId="12" xfId="0" applyFont="1" applyFill="1" applyBorder="1" applyAlignment="1">
      <alignment horizontal="left" vertical="top" wrapText="1"/>
    </xf>
    <xf numFmtId="0" fontId="5" fillId="0" borderId="13" xfId="0" applyFont="1" applyFill="1" applyBorder="1" applyAlignment="1">
      <alignment horizontal="left" vertical="top" wrapText="1"/>
    </xf>
    <xf numFmtId="0" fontId="5" fillId="0" borderId="6" xfId="0" applyFont="1" applyBorder="1" applyAlignment="1">
      <alignment horizontal="left" vertical="top" wrapText="1"/>
    </xf>
    <xf numFmtId="0" fontId="5" fillId="0" borderId="7" xfId="0" applyFont="1" applyBorder="1" applyAlignment="1">
      <alignment horizontal="left" vertical="top" wrapText="1"/>
    </xf>
    <xf numFmtId="0" fontId="5" fillId="0" borderId="8" xfId="0" applyFont="1" applyBorder="1" applyAlignment="1">
      <alignment horizontal="left" vertical="top" wrapText="1"/>
    </xf>
    <xf numFmtId="0" fontId="5" fillId="0" borderId="9" xfId="0" applyFont="1" applyBorder="1" applyAlignment="1">
      <alignment horizontal="left" vertical="top" wrapText="1"/>
    </xf>
    <xf numFmtId="0" fontId="5" fillId="0" borderId="0" xfId="0" applyFont="1" applyBorder="1" applyAlignment="1">
      <alignment horizontal="left" vertical="top" wrapText="1"/>
    </xf>
    <xf numFmtId="0" fontId="5" fillId="0" borderId="10" xfId="0" applyFont="1" applyBorder="1" applyAlignment="1">
      <alignment horizontal="left" vertical="top" wrapText="1"/>
    </xf>
    <xf numFmtId="0" fontId="5" fillId="0" borderId="11" xfId="0" applyFont="1" applyBorder="1" applyAlignment="1">
      <alignment horizontal="left" vertical="top" wrapText="1"/>
    </xf>
    <xf numFmtId="0" fontId="5" fillId="0" borderId="12" xfId="0" applyFont="1" applyBorder="1" applyAlignment="1">
      <alignment horizontal="left" vertical="top" wrapText="1"/>
    </xf>
    <xf numFmtId="0" fontId="5" fillId="0" borderId="13" xfId="0" applyFont="1" applyBorder="1" applyAlignment="1">
      <alignment horizontal="left" vertical="top" wrapText="1"/>
    </xf>
    <xf numFmtId="0" fontId="5" fillId="0" borderId="0" xfId="0" applyFont="1" applyFill="1" applyBorder="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1.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JIselin/Box%20Sync/Spending%20Drivers/Data%20Files/Census%20of%20Governments%20Data/Local/Data_201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2">
          <cell r="A2" t="str">
            <v>Alabama</v>
          </cell>
          <cell r="B2" t="str">
            <v>AL</v>
          </cell>
          <cell r="C2" t="str">
            <v>K12 - Elementary and Secondary Education</v>
          </cell>
          <cell r="D2" t="str">
            <v>T12</v>
          </cell>
          <cell r="E2">
            <v>7226936000</v>
          </cell>
          <cell r="F2">
            <v>7226936000</v>
          </cell>
          <cell r="G2">
            <v>1</v>
          </cell>
        </row>
        <row r="3">
          <cell r="A3" t="str">
            <v>Alabama</v>
          </cell>
          <cell r="B3" t="str">
            <v>AL</v>
          </cell>
          <cell r="C3" t="str">
            <v>K12 - State Education - Other</v>
          </cell>
          <cell r="D3" t="str">
            <v>T21</v>
          </cell>
          <cell r="E3">
            <v>327717000</v>
          </cell>
          <cell r="F3">
            <v>0</v>
          </cell>
          <cell r="G3">
            <v>0</v>
          </cell>
        </row>
        <row r="4">
          <cell r="A4" t="str">
            <v>Alabama</v>
          </cell>
          <cell r="B4" t="str">
            <v>AL</v>
          </cell>
          <cell r="C4" t="str">
            <v>K12 - Libraries</v>
          </cell>
          <cell r="D4" t="str">
            <v>T52</v>
          </cell>
          <cell r="E4">
            <v>88163000</v>
          </cell>
          <cell r="F4">
            <v>84494000</v>
          </cell>
          <cell r="G4">
            <v>0.95838391780853271</v>
          </cell>
        </row>
        <row r="5">
          <cell r="A5" t="str">
            <v>Alaska</v>
          </cell>
          <cell r="B5" t="str">
            <v>AK</v>
          </cell>
          <cell r="C5" t="str">
            <v>K12 - Elementary and Secondary Education</v>
          </cell>
          <cell r="D5" t="str">
            <v>T12</v>
          </cell>
          <cell r="E5">
            <v>2289034000</v>
          </cell>
          <cell r="F5">
            <v>1818230000</v>
          </cell>
          <cell r="G5">
            <v>0.79432195425033569</v>
          </cell>
        </row>
        <row r="6">
          <cell r="A6" t="str">
            <v>Alaska</v>
          </cell>
          <cell r="B6" t="str">
            <v>AK</v>
          </cell>
          <cell r="C6" t="str">
            <v>K12 - State Education - Other</v>
          </cell>
          <cell r="D6" t="str">
            <v>T21</v>
          </cell>
          <cell r="E6">
            <v>99601000</v>
          </cell>
          <cell r="F6">
            <v>0</v>
          </cell>
          <cell r="G6">
            <v>0</v>
          </cell>
        </row>
        <row r="7">
          <cell r="A7" t="str">
            <v>Alaska</v>
          </cell>
          <cell r="B7" t="str">
            <v>AK</v>
          </cell>
          <cell r="C7" t="str">
            <v>K12 - Libraries</v>
          </cell>
          <cell r="D7" t="str">
            <v>T52</v>
          </cell>
          <cell r="E7">
            <v>38174000</v>
          </cell>
          <cell r="F7">
            <v>30032000</v>
          </cell>
          <cell r="G7">
            <v>0.78671348094940186</v>
          </cell>
        </row>
        <row r="8">
          <cell r="A8" t="str">
            <v>Arizona</v>
          </cell>
          <cell r="B8" t="str">
            <v>AZ</v>
          </cell>
          <cell r="C8" t="str">
            <v>K12 - Elementary and Secondary Education</v>
          </cell>
          <cell r="D8" t="str">
            <v>T12</v>
          </cell>
          <cell r="E8">
            <v>7898581000</v>
          </cell>
          <cell r="F8">
            <v>7898581000</v>
          </cell>
          <cell r="G8">
            <v>1</v>
          </cell>
        </row>
        <row r="9">
          <cell r="A9" t="str">
            <v>Arizona</v>
          </cell>
          <cell r="B9" t="str">
            <v>AZ</v>
          </cell>
          <cell r="C9" t="str">
            <v>K12 - State Education - Other</v>
          </cell>
          <cell r="D9" t="str">
            <v>T21</v>
          </cell>
          <cell r="E9">
            <v>284474000</v>
          </cell>
          <cell r="F9">
            <v>0</v>
          </cell>
          <cell r="G9">
            <v>0</v>
          </cell>
        </row>
        <row r="10">
          <cell r="A10" t="str">
            <v>Arizona</v>
          </cell>
          <cell r="B10" t="str">
            <v>AZ</v>
          </cell>
          <cell r="C10" t="str">
            <v>K12 - Libraries</v>
          </cell>
          <cell r="D10" t="str">
            <v>T52</v>
          </cell>
          <cell r="E10">
            <v>159885000</v>
          </cell>
          <cell r="F10">
            <v>158820000</v>
          </cell>
          <cell r="G10">
            <v>0.993338942527771</v>
          </cell>
        </row>
        <row r="11">
          <cell r="A11" t="str">
            <v>Arkansas</v>
          </cell>
          <cell r="B11" t="str">
            <v>AR</v>
          </cell>
          <cell r="C11" t="str">
            <v>K12 - Elementary and Secondary Education</v>
          </cell>
          <cell r="D11" t="str">
            <v>T12</v>
          </cell>
          <cell r="E11">
            <v>4985046000</v>
          </cell>
          <cell r="F11">
            <v>4985046000</v>
          </cell>
          <cell r="G11">
            <v>1</v>
          </cell>
        </row>
        <row r="12">
          <cell r="A12" t="str">
            <v>Arkansas</v>
          </cell>
          <cell r="B12" t="str">
            <v>AR</v>
          </cell>
          <cell r="C12" t="str">
            <v>K12 - State Education - Other</v>
          </cell>
          <cell r="D12" t="str">
            <v>T21</v>
          </cell>
          <cell r="E12">
            <v>133946000</v>
          </cell>
          <cell r="F12">
            <v>0</v>
          </cell>
          <cell r="G12">
            <v>0</v>
          </cell>
        </row>
        <row r="13">
          <cell r="A13" t="str">
            <v>Arkansas</v>
          </cell>
          <cell r="B13" t="str">
            <v>AR</v>
          </cell>
          <cell r="C13" t="str">
            <v>K12 - Libraries</v>
          </cell>
          <cell r="D13" t="str">
            <v>T52</v>
          </cell>
          <cell r="E13">
            <v>94275000</v>
          </cell>
          <cell r="F13">
            <v>90672000</v>
          </cell>
          <cell r="G13">
            <v>0.96178203821182251</v>
          </cell>
        </row>
        <row r="14">
          <cell r="A14" t="str">
            <v>California</v>
          </cell>
          <cell r="B14" t="str">
            <v>CA</v>
          </cell>
          <cell r="C14" t="str">
            <v>K12 - Elementary and Secondary Education</v>
          </cell>
          <cell r="D14" t="str">
            <v>T12</v>
          </cell>
          <cell r="E14">
            <v>66822927000</v>
          </cell>
          <cell r="F14">
            <v>66497775000</v>
          </cell>
          <cell r="G14">
            <v>0.99513411521911621</v>
          </cell>
        </row>
        <row r="15">
          <cell r="A15" t="str">
            <v>California</v>
          </cell>
          <cell r="B15" t="str">
            <v>CA</v>
          </cell>
          <cell r="C15" t="str">
            <v>K12 - State Education - Other</v>
          </cell>
          <cell r="D15" t="str">
            <v>T21</v>
          </cell>
          <cell r="E15">
            <v>792984000</v>
          </cell>
          <cell r="F15">
            <v>0</v>
          </cell>
          <cell r="G15">
            <v>0</v>
          </cell>
        </row>
        <row r="16">
          <cell r="A16" t="str">
            <v>California</v>
          </cell>
          <cell r="B16" t="str">
            <v>CA</v>
          </cell>
          <cell r="C16" t="str">
            <v>K12 - Libraries</v>
          </cell>
          <cell r="D16" t="str">
            <v>T52</v>
          </cell>
          <cell r="E16">
            <v>1386431000</v>
          </cell>
          <cell r="F16">
            <v>1366787000</v>
          </cell>
          <cell r="G16">
            <v>0.98583126068115234</v>
          </cell>
        </row>
        <row r="17">
          <cell r="A17" t="str">
            <v>Colorado</v>
          </cell>
          <cell r="B17" t="str">
            <v>CO</v>
          </cell>
          <cell r="C17" t="str">
            <v>K12 - Elementary and Secondary Education</v>
          </cell>
          <cell r="D17" t="str">
            <v>T12</v>
          </cell>
          <cell r="E17">
            <v>7989055000</v>
          </cell>
          <cell r="F17">
            <v>7989055000</v>
          </cell>
          <cell r="G17">
            <v>1</v>
          </cell>
        </row>
        <row r="18">
          <cell r="A18" t="str">
            <v>Colorado</v>
          </cell>
          <cell r="B18" t="str">
            <v>CO</v>
          </cell>
          <cell r="C18" t="str">
            <v>K12 - State Education - Other</v>
          </cell>
          <cell r="D18" t="str">
            <v>T21</v>
          </cell>
          <cell r="E18">
            <v>285843000</v>
          </cell>
          <cell r="F18">
            <v>0</v>
          </cell>
          <cell r="G18">
            <v>0</v>
          </cell>
        </row>
        <row r="19">
          <cell r="A19" t="str">
            <v>Colorado</v>
          </cell>
          <cell r="B19" t="str">
            <v>CO</v>
          </cell>
          <cell r="C19" t="str">
            <v>K12 - Libraries</v>
          </cell>
          <cell r="D19" t="str">
            <v>T52</v>
          </cell>
          <cell r="E19">
            <v>251616000</v>
          </cell>
          <cell r="F19">
            <v>246861000</v>
          </cell>
          <cell r="G19">
            <v>0.98110216856002808</v>
          </cell>
        </row>
        <row r="20">
          <cell r="A20" t="str">
            <v>Connecticut</v>
          </cell>
          <cell r="B20" t="str">
            <v>CT</v>
          </cell>
          <cell r="C20" t="str">
            <v>K12 - Elementary and Secondary Education</v>
          </cell>
          <cell r="D20" t="str">
            <v>T12</v>
          </cell>
          <cell r="E20">
            <v>8665948000</v>
          </cell>
          <cell r="F20">
            <v>8665131000</v>
          </cell>
          <cell r="G20">
            <v>0.99990570545196533</v>
          </cell>
        </row>
        <row r="21">
          <cell r="A21" t="str">
            <v>Connecticut</v>
          </cell>
          <cell r="B21" t="str">
            <v>CT</v>
          </cell>
          <cell r="C21" t="str">
            <v>K12 - State Education - Other</v>
          </cell>
          <cell r="D21" t="str">
            <v>T21</v>
          </cell>
          <cell r="E21">
            <v>328609000</v>
          </cell>
          <cell r="F21">
            <v>0</v>
          </cell>
          <cell r="G21">
            <v>0</v>
          </cell>
        </row>
        <row r="22">
          <cell r="A22" t="str">
            <v>Connecticut</v>
          </cell>
          <cell r="B22" t="str">
            <v>CT</v>
          </cell>
          <cell r="C22" t="str">
            <v>K12 - Libraries</v>
          </cell>
          <cell r="D22" t="str">
            <v>T52</v>
          </cell>
          <cell r="E22">
            <v>159593000</v>
          </cell>
          <cell r="F22">
            <v>145968000</v>
          </cell>
          <cell r="G22">
            <v>0.9146265983581543</v>
          </cell>
        </row>
        <row r="23">
          <cell r="A23" t="str">
            <v>Delaware</v>
          </cell>
          <cell r="B23" t="str">
            <v>DE</v>
          </cell>
          <cell r="C23" t="str">
            <v>K12 - Elementary and Secondary Education</v>
          </cell>
          <cell r="D23" t="str">
            <v>T12</v>
          </cell>
          <cell r="E23">
            <v>1839097000</v>
          </cell>
          <cell r="F23">
            <v>1839097000</v>
          </cell>
          <cell r="G23">
            <v>1</v>
          </cell>
        </row>
        <row r="24">
          <cell r="A24" t="str">
            <v>Delaware</v>
          </cell>
          <cell r="B24" t="str">
            <v>DE</v>
          </cell>
          <cell r="C24" t="str">
            <v>K12 - State Education - Other</v>
          </cell>
          <cell r="D24" t="str">
            <v>T21</v>
          </cell>
          <cell r="E24">
            <v>154593000</v>
          </cell>
          <cell r="F24">
            <v>0</v>
          </cell>
          <cell r="G24">
            <v>0</v>
          </cell>
        </row>
        <row r="25">
          <cell r="A25" t="str">
            <v>Delaware</v>
          </cell>
          <cell r="B25" t="str">
            <v>DE</v>
          </cell>
          <cell r="C25" t="str">
            <v>K12 - Libraries</v>
          </cell>
          <cell r="D25" t="str">
            <v>T52</v>
          </cell>
          <cell r="E25">
            <v>50991000</v>
          </cell>
          <cell r="F25">
            <v>45159000</v>
          </cell>
          <cell r="G25">
            <v>0.88562685251235962</v>
          </cell>
        </row>
        <row r="26">
          <cell r="A26" t="str">
            <v>District of Columbia</v>
          </cell>
          <cell r="B26" t="str">
            <v>DC</v>
          </cell>
          <cell r="C26" t="str">
            <v>K12 - Elementary and Secondary Education</v>
          </cell>
          <cell r="D26" t="str">
            <v>T12</v>
          </cell>
          <cell r="E26">
            <v>2201171000</v>
          </cell>
          <cell r="F26">
            <v>2201171000</v>
          </cell>
          <cell r="G26">
            <v>1</v>
          </cell>
        </row>
        <row r="27">
          <cell r="A27" t="str">
            <v>District of Columbia</v>
          </cell>
          <cell r="B27" t="str">
            <v>DC</v>
          </cell>
          <cell r="C27" t="str">
            <v>K12 - State Education - Other</v>
          </cell>
          <cell r="D27" t="str">
            <v>T21</v>
          </cell>
          <cell r="E27">
            <v>0</v>
          </cell>
          <cell r="F27">
            <v>0</v>
          </cell>
        </row>
        <row r="28">
          <cell r="A28" t="str">
            <v>District of Columbia</v>
          </cell>
          <cell r="B28" t="str">
            <v>DC</v>
          </cell>
          <cell r="C28" t="str">
            <v>K12 - Libraries</v>
          </cell>
          <cell r="D28" t="str">
            <v>T52</v>
          </cell>
          <cell r="E28">
            <v>65499000</v>
          </cell>
          <cell r="F28">
            <v>65499000</v>
          </cell>
          <cell r="G28">
            <v>1</v>
          </cell>
        </row>
        <row r="29">
          <cell r="A29" t="str">
            <v>Florida</v>
          </cell>
          <cell r="B29" t="str">
            <v>FL</v>
          </cell>
          <cell r="C29" t="str">
            <v>K12 - Elementary and Secondary Education</v>
          </cell>
          <cell r="D29" t="str">
            <v>T12</v>
          </cell>
          <cell r="E29">
            <v>24740640000</v>
          </cell>
          <cell r="F29">
            <v>24740640000</v>
          </cell>
          <cell r="G29">
            <v>1</v>
          </cell>
        </row>
        <row r="30">
          <cell r="A30" t="str">
            <v>Florida</v>
          </cell>
          <cell r="B30" t="str">
            <v>FL</v>
          </cell>
          <cell r="C30" t="str">
            <v>K12 - State Education - Other</v>
          </cell>
          <cell r="D30" t="str">
            <v>T21</v>
          </cell>
          <cell r="E30">
            <v>1332430000</v>
          </cell>
          <cell r="F30">
            <v>0</v>
          </cell>
          <cell r="G30">
            <v>0</v>
          </cell>
        </row>
        <row r="31">
          <cell r="A31" t="str">
            <v>Florida</v>
          </cell>
          <cell r="B31" t="str">
            <v>FL</v>
          </cell>
          <cell r="C31" t="str">
            <v>K12 - Libraries</v>
          </cell>
          <cell r="D31" t="str">
            <v>T52</v>
          </cell>
          <cell r="E31">
            <v>606646000</v>
          </cell>
          <cell r="F31">
            <v>595405000</v>
          </cell>
          <cell r="G31">
            <v>0.98147022724151611</v>
          </cell>
        </row>
        <row r="32">
          <cell r="A32" t="str">
            <v>Georgia</v>
          </cell>
          <cell r="B32" t="str">
            <v>GA</v>
          </cell>
          <cell r="C32" t="str">
            <v>K12 - Elementary and Secondary Education</v>
          </cell>
          <cell r="D32" t="str">
            <v>T12</v>
          </cell>
          <cell r="E32">
            <v>17117408000</v>
          </cell>
          <cell r="F32">
            <v>17117408000</v>
          </cell>
          <cell r="G32">
            <v>1</v>
          </cell>
        </row>
        <row r="33">
          <cell r="A33" t="str">
            <v>Georgia</v>
          </cell>
          <cell r="B33" t="str">
            <v>GA</v>
          </cell>
          <cell r="C33" t="str">
            <v>K12 - State Education - Other</v>
          </cell>
          <cell r="D33" t="str">
            <v>T21</v>
          </cell>
          <cell r="E33">
            <v>958414000</v>
          </cell>
          <cell r="F33">
            <v>0</v>
          </cell>
          <cell r="G33">
            <v>0</v>
          </cell>
        </row>
        <row r="34">
          <cell r="A34" t="str">
            <v>Georgia</v>
          </cell>
          <cell r="B34" t="str">
            <v>GA</v>
          </cell>
          <cell r="C34" t="str">
            <v>K12 - Libraries</v>
          </cell>
          <cell r="D34" t="str">
            <v>T52</v>
          </cell>
          <cell r="E34">
            <v>170149000</v>
          </cell>
          <cell r="F34">
            <v>170149000</v>
          </cell>
          <cell r="G34">
            <v>1</v>
          </cell>
        </row>
        <row r="35">
          <cell r="A35" t="str">
            <v>Hawaii</v>
          </cell>
          <cell r="B35" t="str">
            <v>HI</v>
          </cell>
          <cell r="C35" t="str">
            <v>K12 - Elementary and Secondary Education</v>
          </cell>
          <cell r="D35" t="str">
            <v>T12</v>
          </cell>
          <cell r="E35">
            <v>1895835000</v>
          </cell>
          <cell r="F35">
            <v>0</v>
          </cell>
          <cell r="G35">
            <v>0</v>
          </cell>
        </row>
        <row r="36">
          <cell r="A36" t="str">
            <v>Hawaii</v>
          </cell>
          <cell r="B36" t="str">
            <v>HI</v>
          </cell>
          <cell r="C36" t="str">
            <v>K12 - State Education - Other</v>
          </cell>
          <cell r="D36" t="str">
            <v>T21</v>
          </cell>
          <cell r="E36">
            <v>8610000</v>
          </cell>
          <cell r="F36">
            <v>0</v>
          </cell>
          <cell r="G36">
            <v>0</v>
          </cell>
        </row>
        <row r="37">
          <cell r="A37" t="str">
            <v>Hawaii</v>
          </cell>
          <cell r="B37" t="str">
            <v>HI</v>
          </cell>
          <cell r="C37" t="str">
            <v>K12 - Libraries</v>
          </cell>
          <cell r="D37" t="str">
            <v>T52</v>
          </cell>
          <cell r="E37">
            <v>36234000</v>
          </cell>
          <cell r="F37">
            <v>0</v>
          </cell>
          <cell r="G37">
            <v>0</v>
          </cell>
        </row>
        <row r="38">
          <cell r="A38" t="str">
            <v>Idaho</v>
          </cell>
          <cell r="B38" t="str">
            <v>ID</v>
          </cell>
          <cell r="C38" t="str">
            <v>K12 - Elementary and Secondary Education</v>
          </cell>
          <cell r="D38" t="str">
            <v>T12</v>
          </cell>
          <cell r="E38">
            <v>1853139000</v>
          </cell>
          <cell r="F38">
            <v>1853139000</v>
          </cell>
          <cell r="G38">
            <v>1</v>
          </cell>
        </row>
        <row r="39">
          <cell r="A39" t="str">
            <v>Idaho</v>
          </cell>
          <cell r="B39" t="str">
            <v>ID</v>
          </cell>
          <cell r="C39" t="str">
            <v>K12 - State Education - Other</v>
          </cell>
          <cell r="D39" t="str">
            <v>T21</v>
          </cell>
          <cell r="E39">
            <v>76504000</v>
          </cell>
          <cell r="F39">
            <v>0</v>
          </cell>
          <cell r="G39">
            <v>0</v>
          </cell>
        </row>
        <row r="40">
          <cell r="A40" t="str">
            <v>Idaho</v>
          </cell>
          <cell r="B40" t="str">
            <v>ID</v>
          </cell>
          <cell r="C40" t="str">
            <v>K12 - Libraries</v>
          </cell>
          <cell r="D40" t="str">
            <v>T52</v>
          </cell>
          <cell r="E40">
            <v>60545000</v>
          </cell>
          <cell r="F40">
            <v>55394000</v>
          </cell>
          <cell r="G40">
            <v>0.91492277383804321</v>
          </cell>
        </row>
        <row r="41">
          <cell r="A41" t="str">
            <v>Illinois</v>
          </cell>
          <cell r="B41" t="str">
            <v>IL</v>
          </cell>
          <cell r="C41" t="str">
            <v>K12 - Elementary and Secondary Education</v>
          </cell>
          <cell r="D41" t="str">
            <v>T12</v>
          </cell>
          <cell r="E41">
            <v>24846257000</v>
          </cell>
          <cell r="F41">
            <v>24846257000</v>
          </cell>
          <cell r="G41">
            <v>1</v>
          </cell>
        </row>
        <row r="42">
          <cell r="A42" t="str">
            <v>Illinois</v>
          </cell>
          <cell r="B42" t="str">
            <v>IL</v>
          </cell>
          <cell r="C42" t="str">
            <v>K12 - State Education - Other</v>
          </cell>
          <cell r="D42" t="str">
            <v>T21</v>
          </cell>
          <cell r="E42">
            <v>512876000</v>
          </cell>
          <cell r="F42">
            <v>0</v>
          </cell>
          <cell r="G42">
            <v>0</v>
          </cell>
        </row>
        <row r="43">
          <cell r="A43" t="str">
            <v>Illinois</v>
          </cell>
          <cell r="B43" t="str">
            <v>IL</v>
          </cell>
          <cell r="C43" t="str">
            <v>K12 - Libraries</v>
          </cell>
          <cell r="D43" t="str">
            <v>T52</v>
          </cell>
          <cell r="E43">
            <v>779461000</v>
          </cell>
          <cell r="F43">
            <v>773431000</v>
          </cell>
          <cell r="G43">
            <v>0.99226391315460205</v>
          </cell>
        </row>
        <row r="44">
          <cell r="A44" t="str">
            <v>Indiana</v>
          </cell>
          <cell r="B44" t="str">
            <v>IN</v>
          </cell>
          <cell r="C44" t="str">
            <v>K12 - Elementary and Secondary Education</v>
          </cell>
          <cell r="D44" t="str">
            <v>T12</v>
          </cell>
          <cell r="E44">
            <v>9812287000</v>
          </cell>
          <cell r="F44">
            <v>9812287000</v>
          </cell>
          <cell r="G44">
            <v>1</v>
          </cell>
        </row>
        <row r="45">
          <cell r="A45" t="str">
            <v>Indiana</v>
          </cell>
          <cell r="B45" t="str">
            <v>IN</v>
          </cell>
          <cell r="C45" t="str">
            <v>K12 - State Education - Other</v>
          </cell>
          <cell r="D45" t="str">
            <v>T21</v>
          </cell>
          <cell r="E45">
            <v>236428000</v>
          </cell>
          <cell r="F45">
            <v>0</v>
          </cell>
          <cell r="G45">
            <v>0</v>
          </cell>
        </row>
        <row r="46">
          <cell r="A46" t="str">
            <v>Indiana</v>
          </cell>
          <cell r="B46" t="str">
            <v>IN</v>
          </cell>
          <cell r="C46" t="str">
            <v>K12 - Libraries</v>
          </cell>
          <cell r="D46" t="str">
            <v>T52</v>
          </cell>
          <cell r="E46">
            <v>444027000</v>
          </cell>
          <cell r="F46">
            <v>436231000</v>
          </cell>
          <cell r="G46">
            <v>0.98244249820709229</v>
          </cell>
        </row>
        <row r="47">
          <cell r="A47" t="str">
            <v>Iowa</v>
          </cell>
          <cell r="B47" t="str">
            <v>IA</v>
          </cell>
          <cell r="C47" t="str">
            <v>K12 - Elementary and Secondary Education</v>
          </cell>
          <cell r="D47" t="str">
            <v>T12</v>
          </cell>
          <cell r="E47">
            <v>5904462000</v>
          </cell>
          <cell r="F47">
            <v>5904462000</v>
          </cell>
          <cell r="G47">
            <v>1</v>
          </cell>
        </row>
        <row r="48">
          <cell r="A48" t="str">
            <v>Iowa</v>
          </cell>
          <cell r="B48" t="str">
            <v>IA</v>
          </cell>
          <cell r="C48" t="str">
            <v>K12 - State Education - Other</v>
          </cell>
          <cell r="D48" t="str">
            <v>T21</v>
          </cell>
          <cell r="E48">
            <v>143317000</v>
          </cell>
          <cell r="F48">
            <v>0</v>
          </cell>
          <cell r="G48">
            <v>0</v>
          </cell>
        </row>
        <row r="49">
          <cell r="A49" t="str">
            <v>Iowa</v>
          </cell>
          <cell r="B49" t="str">
            <v>IA</v>
          </cell>
          <cell r="C49" t="str">
            <v>K12 - Libraries</v>
          </cell>
          <cell r="D49" t="str">
            <v>T52</v>
          </cell>
          <cell r="E49">
            <v>128223000</v>
          </cell>
          <cell r="F49">
            <v>124592000</v>
          </cell>
          <cell r="G49">
            <v>0.97168213129043579</v>
          </cell>
        </row>
        <row r="50">
          <cell r="A50" t="str">
            <v>Kansas</v>
          </cell>
          <cell r="B50" t="str">
            <v>KS</v>
          </cell>
          <cell r="C50" t="str">
            <v>K12 - Elementary and Secondary Education</v>
          </cell>
          <cell r="D50" t="str">
            <v>T12</v>
          </cell>
          <cell r="E50">
            <v>5088657000</v>
          </cell>
          <cell r="F50">
            <v>5088657000</v>
          </cell>
          <cell r="G50">
            <v>1</v>
          </cell>
        </row>
        <row r="51">
          <cell r="A51" t="str">
            <v>Kansas</v>
          </cell>
          <cell r="B51" t="str">
            <v>KS</v>
          </cell>
          <cell r="C51" t="str">
            <v>K12 - State Education - Other</v>
          </cell>
          <cell r="D51" t="str">
            <v>T21</v>
          </cell>
          <cell r="E51">
            <v>126629000</v>
          </cell>
          <cell r="F51">
            <v>0</v>
          </cell>
          <cell r="G51">
            <v>0</v>
          </cell>
        </row>
        <row r="52">
          <cell r="A52" t="str">
            <v>Kansas</v>
          </cell>
          <cell r="B52" t="str">
            <v>KS</v>
          </cell>
          <cell r="C52" t="str">
            <v>K12 - Libraries</v>
          </cell>
          <cell r="D52" t="str">
            <v>T52</v>
          </cell>
          <cell r="E52">
            <v>106070000</v>
          </cell>
          <cell r="F52">
            <v>103446000</v>
          </cell>
          <cell r="G52">
            <v>0.9752616286277771</v>
          </cell>
        </row>
        <row r="53">
          <cell r="A53" t="str">
            <v>Kentucky</v>
          </cell>
          <cell r="B53" t="str">
            <v>KY</v>
          </cell>
          <cell r="C53" t="str">
            <v>K12 - Elementary and Secondary Education</v>
          </cell>
          <cell r="D53" t="str">
            <v>T12</v>
          </cell>
          <cell r="E53">
            <v>6931116000</v>
          </cell>
          <cell r="F53">
            <v>6315071000</v>
          </cell>
          <cell r="G53">
            <v>0.91111892461776733</v>
          </cell>
        </row>
        <row r="54">
          <cell r="A54" t="str">
            <v>Kentucky</v>
          </cell>
          <cell r="B54" t="str">
            <v>KY</v>
          </cell>
          <cell r="C54" t="str">
            <v>K12 - State Education - Other</v>
          </cell>
          <cell r="D54" t="str">
            <v>T21</v>
          </cell>
          <cell r="E54">
            <v>216654000</v>
          </cell>
          <cell r="F54">
            <v>0</v>
          </cell>
          <cell r="G54">
            <v>0</v>
          </cell>
        </row>
        <row r="55">
          <cell r="A55" t="str">
            <v>Kentucky</v>
          </cell>
          <cell r="B55" t="str">
            <v>KY</v>
          </cell>
          <cell r="C55" t="str">
            <v>K12 - Libraries</v>
          </cell>
          <cell r="D55" t="str">
            <v>T52</v>
          </cell>
          <cell r="E55">
            <v>156318000</v>
          </cell>
          <cell r="F55">
            <v>148698000</v>
          </cell>
          <cell r="G55">
            <v>0.95125323534011841</v>
          </cell>
        </row>
        <row r="56">
          <cell r="A56" t="str">
            <v>Louisiana</v>
          </cell>
          <cell r="B56" t="str">
            <v>LA</v>
          </cell>
          <cell r="C56" t="str">
            <v>K12 - Elementary and Secondary Education</v>
          </cell>
          <cell r="D56" t="str">
            <v>T12</v>
          </cell>
          <cell r="E56">
            <v>8729507000</v>
          </cell>
          <cell r="F56">
            <v>8272922000</v>
          </cell>
          <cell r="G56">
            <v>0.94769638776779175</v>
          </cell>
        </row>
        <row r="57">
          <cell r="A57" t="str">
            <v>Louisiana</v>
          </cell>
          <cell r="B57" t="str">
            <v>LA</v>
          </cell>
          <cell r="C57" t="str">
            <v>K12 - State Education - Other</v>
          </cell>
          <cell r="D57" t="str">
            <v>T21</v>
          </cell>
          <cell r="E57">
            <v>603857000</v>
          </cell>
          <cell r="F57">
            <v>0</v>
          </cell>
          <cell r="G57">
            <v>0</v>
          </cell>
        </row>
        <row r="58">
          <cell r="A58" t="str">
            <v>Louisiana</v>
          </cell>
          <cell r="B58" t="str">
            <v>LA</v>
          </cell>
          <cell r="C58" t="str">
            <v>K12 - Libraries</v>
          </cell>
          <cell r="D58" t="str">
            <v>T52</v>
          </cell>
          <cell r="E58">
            <v>218295000</v>
          </cell>
          <cell r="F58">
            <v>208241000</v>
          </cell>
          <cell r="G58">
            <v>0.95394307374954224</v>
          </cell>
        </row>
        <row r="59">
          <cell r="A59" t="str">
            <v>Maine</v>
          </cell>
          <cell r="B59" t="str">
            <v>ME</v>
          </cell>
          <cell r="C59" t="str">
            <v>K12 - Elementary and Secondary Education</v>
          </cell>
          <cell r="D59" t="str">
            <v>T12</v>
          </cell>
          <cell r="E59">
            <v>2340892000</v>
          </cell>
          <cell r="F59">
            <v>2331313000</v>
          </cell>
          <cell r="G59">
            <v>0.99590796232223511</v>
          </cell>
        </row>
        <row r="60">
          <cell r="A60" t="str">
            <v>Maine</v>
          </cell>
          <cell r="B60" t="str">
            <v>ME</v>
          </cell>
          <cell r="C60" t="str">
            <v>K12 - State Education - Other</v>
          </cell>
          <cell r="D60" t="str">
            <v>T21</v>
          </cell>
          <cell r="E60">
            <v>120950000</v>
          </cell>
          <cell r="F60">
            <v>0</v>
          </cell>
          <cell r="G60">
            <v>0</v>
          </cell>
        </row>
        <row r="61">
          <cell r="A61" t="str">
            <v>Maine</v>
          </cell>
          <cell r="B61" t="str">
            <v>ME</v>
          </cell>
          <cell r="C61" t="str">
            <v>K12 - Libraries</v>
          </cell>
          <cell r="D61" t="str">
            <v>T52</v>
          </cell>
          <cell r="E61">
            <v>44233000</v>
          </cell>
          <cell r="F61">
            <v>39305000</v>
          </cell>
          <cell r="G61">
            <v>0.88858997821807861</v>
          </cell>
        </row>
        <row r="62">
          <cell r="A62" t="str">
            <v>Maryland</v>
          </cell>
          <cell r="B62" t="str">
            <v>MD</v>
          </cell>
          <cell r="C62" t="str">
            <v>K12 - Elementary and Secondary Education</v>
          </cell>
          <cell r="D62" t="str">
            <v>T12</v>
          </cell>
          <cell r="E62">
            <v>11972443000</v>
          </cell>
          <cell r="F62">
            <v>11972416000</v>
          </cell>
          <cell r="G62">
            <v>0.99999773502349854</v>
          </cell>
        </row>
        <row r="63">
          <cell r="A63" t="str">
            <v>Maryland</v>
          </cell>
          <cell r="B63" t="str">
            <v>MD</v>
          </cell>
          <cell r="C63" t="str">
            <v>K12 - State Education - Other</v>
          </cell>
          <cell r="D63" t="str">
            <v>T21</v>
          </cell>
          <cell r="E63">
            <v>276903000</v>
          </cell>
          <cell r="F63">
            <v>0</v>
          </cell>
          <cell r="G63">
            <v>0</v>
          </cell>
        </row>
        <row r="64">
          <cell r="A64" t="str">
            <v>Maryland</v>
          </cell>
          <cell r="B64" t="str">
            <v>MD</v>
          </cell>
          <cell r="C64" t="str">
            <v>K12 - Libraries</v>
          </cell>
          <cell r="D64" t="str">
            <v>T52</v>
          </cell>
          <cell r="E64">
            <v>187561000</v>
          </cell>
          <cell r="F64">
            <v>171760000</v>
          </cell>
          <cell r="G64">
            <v>0.91575539112091064</v>
          </cell>
        </row>
        <row r="65">
          <cell r="A65" t="str">
            <v>Massachusetts</v>
          </cell>
          <cell r="B65" t="str">
            <v>MA</v>
          </cell>
          <cell r="C65" t="str">
            <v>K12 - Elementary and Secondary Education</v>
          </cell>
          <cell r="D65" t="str">
            <v>T12</v>
          </cell>
          <cell r="E65">
            <v>14447420000</v>
          </cell>
          <cell r="F65">
            <v>14435621000</v>
          </cell>
          <cell r="G65">
            <v>0.9991832971572876</v>
          </cell>
        </row>
        <row r="66">
          <cell r="A66" t="str">
            <v>Massachusetts</v>
          </cell>
          <cell r="B66" t="str">
            <v>MA</v>
          </cell>
          <cell r="C66" t="str">
            <v>K12 - State Education - Other</v>
          </cell>
          <cell r="D66" t="str">
            <v>T21</v>
          </cell>
          <cell r="E66">
            <v>639387000</v>
          </cell>
          <cell r="F66">
            <v>0</v>
          </cell>
          <cell r="G66">
            <v>0</v>
          </cell>
        </row>
        <row r="67">
          <cell r="A67" t="str">
            <v>Massachusetts</v>
          </cell>
          <cell r="B67" t="str">
            <v>MA</v>
          </cell>
          <cell r="C67" t="str">
            <v>K12 - Libraries</v>
          </cell>
          <cell r="D67" t="str">
            <v>T52</v>
          </cell>
          <cell r="E67">
            <v>282822000</v>
          </cell>
          <cell r="F67">
            <v>268446000</v>
          </cell>
          <cell r="G67">
            <v>0.94916945695877075</v>
          </cell>
        </row>
        <row r="68">
          <cell r="A68" t="str">
            <v>Michigan</v>
          </cell>
          <cell r="B68" t="str">
            <v>MI</v>
          </cell>
          <cell r="C68" t="str">
            <v>K12 - Elementary and Secondary Education</v>
          </cell>
          <cell r="D68" t="str">
            <v>T12</v>
          </cell>
          <cell r="E68">
            <v>17082051000</v>
          </cell>
          <cell r="F68">
            <v>17029013000</v>
          </cell>
          <cell r="G68">
            <v>0.99689507484436035</v>
          </cell>
        </row>
        <row r="69">
          <cell r="A69" t="str">
            <v>Michigan</v>
          </cell>
          <cell r="B69" t="str">
            <v>MI</v>
          </cell>
          <cell r="C69" t="str">
            <v>K12 - State Education - Other</v>
          </cell>
          <cell r="D69" t="str">
            <v>T21</v>
          </cell>
          <cell r="E69">
            <v>136281000</v>
          </cell>
          <cell r="F69">
            <v>0</v>
          </cell>
          <cell r="G69">
            <v>0</v>
          </cell>
        </row>
        <row r="70">
          <cell r="A70" t="str">
            <v>Michigan</v>
          </cell>
          <cell r="B70" t="str">
            <v>MI</v>
          </cell>
          <cell r="C70" t="str">
            <v>K12 - Libraries</v>
          </cell>
          <cell r="D70" t="str">
            <v>T52</v>
          </cell>
          <cell r="E70">
            <v>379435000</v>
          </cell>
          <cell r="F70">
            <v>371776000</v>
          </cell>
          <cell r="G70">
            <v>0.97981470823287964</v>
          </cell>
        </row>
        <row r="71">
          <cell r="A71" t="str">
            <v>Minnesota</v>
          </cell>
          <cell r="B71" t="str">
            <v>MN</v>
          </cell>
          <cell r="C71" t="str">
            <v>K12 - Elementary and Secondary Education</v>
          </cell>
          <cell r="D71" t="str">
            <v>T12</v>
          </cell>
          <cell r="E71">
            <v>10088935000</v>
          </cell>
          <cell r="F71">
            <v>10088935000</v>
          </cell>
          <cell r="G71">
            <v>1</v>
          </cell>
        </row>
        <row r="72">
          <cell r="A72" t="str">
            <v>Minnesota</v>
          </cell>
          <cell r="B72" t="str">
            <v>MN</v>
          </cell>
          <cell r="C72" t="str">
            <v>K12 - State Education - Other</v>
          </cell>
          <cell r="D72" t="str">
            <v>T21</v>
          </cell>
          <cell r="E72">
            <v>454740000</v>
          </cell>
          <cell r="F72">
            <v>0</v>
          </cell>
          <cell r="G72">
            <v>0</v>
          </cell>
        </row>
        <row r="73">
          <cell r="A73" t="str">
            <v>Minnesota</v>
          </cell>
          <cell r="B73" t="str">
            <v>MN</v>
          </cell>
          <cell r="C73" t="str">
            <v>K12 - Libraries</v>
          </cell>
          <cell r="D73" t="str">
            <v>T52</v>
          </cell>
          <cell r="E73">
            <v>243396000</v>
          </cell>
          <cell r="F73">
            <v>243396000</v>
          </cell>
          <cell r="G73">
            <v>1</v>
          </cell>
        </row>
        <row r="74">
          <cell r="A74" t="str">
            <v>Mississippi</v>
          </cell>
          <cell r="B74" t="str">
            <v>MS</v>
          </cell>
          <cell r="C74" t="str">
            <v>K12 - Elementary and Secondary Education</v>
          </cell>
          <cell r="D74" t="str">
            <v>T12</v>
          </cell>
          <cell r="E74">
            <v>4352279000</v>
          </cell>
          <cell r="F74">
            <v>4352279000</v>
          </cell>
          <cell r="G74">
            <v>1</v>
          </cell>
        </row>
        <row r="75">
          <cell r="A75" t="str">
            <v>Mississippi</v>
          </cell>
          <cell r="B75" t="str">
            <v>MS</v>
          </cell>
          <cell r="C75" t="str">
            <v>K12 - State Education - Other</v>
          </cell>
          <cell r="D75" t="str">
            <v>T21</v>
          </cell>
          <cell r="E75">
            <v>223475000</v>
          </cell>
          <cell r="F75">
            <v>0</v>
          </cell>
          <cell r="G75">
            <v>0</v>
          </cell>
        </row>
        <row r="76">
          <cell r="A76" t="str">
            <v>Mississippi</v>
          </cell>
          <cell r="B76" t="str">
            <v>MS</v>
          </cell>
          <cell r="C76" t="str">
            <v>K12 - Libraries</v>
          </cell>
          <cell r="D76" t="str">
            <v>T52</v>
          </cell>
          <cell r="E76">
            <v>68891000</v>
          </cell>
          <cell r="F76">
            <v>66032000</v>
          </cell>
          <cell r="G76">
            <v>0.95849967002868652</v>
          </cell>
        </row>
        <row r="77">
          <cell r="A77" t="str">
            <v>Missouri</v>
          </cell>
          <cell r="B77" t="str">
            <v>MO</v>
          </cell>
          <cell r="C77" t="str">
            <v>K12 - Elementary and Secondary Education</v>
          </cell>
          <cell r="D77" t="str">
            <v>T12</v>
          </cell>
          <cell r="E77">
            <v>9503475000</v>
          </cell>
          <cell r="F77">
            <v>9503475000</v>
          </cell>
          <cell r="G77">
            <v>1</v>
          </cell>
        </row>
        <row r="78">
          <cell r="A78" t="str">
            <v>Missouri</v>
          </cell>
          <cell r="B78" t="str">
            <v>MO</v>
          </cell>
          <cell r="C78" t="str">
            <v>K12 - State Education - Other</v>
          </cell>
          <cell r="D78" t="str">
            <v>T21</v>
          </cell>
          <cell r="E78">
            <v>314013000</v>
          </cell>
          <cell r="F78">
            <v>0</v>
          </cell>
          <cell r="G78">
            <v>0</v>
          </cell>
        </row>
        <row r="79">
          <cell r="A79" t="str">
            <v>Missouri</v>
          </cell>
          <cell r="B79" t="str">
            <v>MO</v>
          </cell>
          <cell r="C79" t="str">
            <v>K12 - Libraries</v>
          </cell>
          <cell r="D79" t="str">
            <v>T52</v>
          </cell>
          <cell r="E79">
            <v>238043000</v>
          </cell>
          <cell r="F79">
            <v>229955000</v>
          </cell>
          <cell r="G79">
            <v>0.96602296829223633</v>
          </cell>
        </row>
        <row r="80">
          <cell r="A80" t="str">
            <v>Montana</v>
          </cell>
          <cell r="B80" t="str">
            <v>MT</v>
          </cell>
          <cell r="C80" t="str">
            <v>K12 - Elementary and Secondary Education</v>
          </cell>
          <cell r="D80" t="str">
            <v>T12</v>
          </cell>
          <cell r="E80">
            <v>1618002000</v>
          </cell>
          <cell r="F80">
            <v>1618002000</v>
          </cell>
          <cell r="G80">
            <v>1</v>
          </cell>
        </row>
        <row r="81">
          <cell r="A81" t="str">
            <v>Montana</v>
          </cell>
          <cell r="B81" t="str">
            <v>MT</v>
          </cell>
          <cell r="C81" t="str">
            <v>K12 - State Education - Other</v>
          </cell>
          <cell r="D81" t="str">
            <v>T21</v>
          </cell>
          <cell r="E81">
            <v>93514000</v>
          </cell>
          <cell r="F81">
            <v>0</v>
          </cell>
          <cell r="G81">
            <v>0</v>
          </cell>
        </row>
        <row r="82">
          <cell r="A82" t="str">
            <v>Montana</v>
          </cell>
          <cell r="B82" t="str">
            <v>MT</v>
          </cell>
          <cell r="C82" t="str">
            <v>K12 - Libraries</v>
          </cell>
          <cell r="D82" t="str">
            <v>T52</v>
          </cell>
          <cell r="E82">
            <v>30379000</v>
          </cell>
          <cell r="F82">
            <v>24026000</v>
          </cell>
          <cell r="G82">
            <v>0.79087525606155396</v>
          </cell>
        </row>
        <row r="83">
          <cell r="A83" t="str">
            <v>Nebraska</v>
          </cell>
          <cell r="B83" t="str">
            <v>NE</v>
          </cell>
          <cell r="C83" t="str">
            <v>K12 - Elementary and Secondary Education</v>
          </cell>
          <cell r="D83" t="str">
            <v>T12</v>
          </cell>
          <cell r="E83">
            <v>3773003000</v>
          </cell>
          <cell r="F83">
            <v>3773003000</v>
          </cell>
          <cell r="G83">
            <v>1</v>
          </cell>
        </row>
        <row r="84">
          <cell r="A84" t="str">
            <v>Nebraska</v>
          </cell>
          <cell r="B84" t="str">
            <v>NE</v>
          </cell>
          <cell r="C84" t="str">
            <v>K12 - State Education - Other</v>
          </cell>
          <cell r="D84" t="str">
            <v>T21</v>
          </cell>
          <cell r="E84">
            <v>137421000</v>
          </cell>
          <cell r="F84">
            <v>0</v>
          </cell>
          <cell r="G84">
            <v>0</v>
          </cell>
        </row>
        <row r="85">
          <cell r="A85" t="str">
            <v>Nebraska</v>
          </cell>
          <cell r="B85" t="str">
            <v>NE</v>
          </cell>
          <cell r="C85" t="str">
            <v>K12 - Libraries</v>
          </cell>
          <cell r="D85" t="str">
            <v>T52</v>
          </cell>
          <cell r="E85">
            <v>58084000</v>
          </cell>
          <cell r="F85">
            <v>53352000</v>
          </cell>
          <cell r="G85">
            <v>0.91853177547454834</v>
          </cell>
        </row>
        <row r="86">
          <cell r="A86" t="str">
            <v>Nevada</v>
          </cell>
          <cell r="B86" t="str">
            <v>NV</v>
          </cell>
          <cell r="C86" t="str">
            <v>K12 - Elementary and Secondary Education</v>
          </cell>
          <cell r="D86" t="str">
            <v>T12</v>
          </cell>
          <cell r="E86">
            <v>3867445000</v>
          </cell>
          <cell r="F86">
            <v>3867445000</v>
          </cell>
          <cell r="G86">
            <v>1</v>
          </cell>
        </row>
        <row r="87">
          <cell r="A87" t="str">
            <v>Nevada</v>
          </cell>
          <cell r="B87" t="str">
            <v>NV</v>
          </cell>
          <cell r="C87" t="str">
            <v>K12 - State Education - Other</v>
          </cell>
          <cell r="D87" t="str">
            <v>T21</v>
          </cell>
          <cell r="E87">
            <v>99887000</v>
          </cell>
          <cell r="F87">
            <v>0</v>
          </cell>
          <cell r="G87">
            <v>0</v>
          </cell>
        </row>
        <row r="88">
          <cell r="A88" t="str">
            <v>Nevada</v>
          </cell>
          <cell r="B88" t="str">
            <v>NV</v>
          </cell>
          <cell r="C88" t="str">
            <v>K12 - Libraries</v>
          </cell>
          <cell r="D88" t="str">
            <v>T52</v>
          </cell>
          <cell r="E88">
            <v>102187000</v>
          </cell>
          <cell r="F88">
            <v>92038000</v>
          </cell>
          <cell r="G88">
            <v>0.90068209171295166</v>
          </cell>
        </row>
        <row r="89">
          <cell r="A89" t="str">
            <v>New Hampshire</v>
          </cell>
          <cell r="B89" t="str">
            <v>NH</v>
          </cell>
          <cell r="C89" t="str">
            <v>K12 - Elementary and Secondary Education</v>
          </cell>
          <cell r="D89" t="str">
            <v>T12</v>
          </cell>
          <cell r="E89">
            <v>2759190000</v>
          </cell>
          <cell r="F89">
            <v>2759190000</v>
          </cell>
          <cell r="G89">
            <v>1</v>
          </cell>
        </row>
        <row r="90">
          <cell r="A90" t="str">
            <v>New Hampshire</v>
          </cell>
          <cell r="B90" t="str">
            <v>NH</v>
          </cell>
          <cell r="C90" t="str">
            <v>K12 - State Education - Other</v>
          </cell>
          <cell r="D90" t="str">
            <v>T21</v>
          </cell>
          <cell r="E90">
            <v>53774000</v>
          </cell>
          <cell r="F90">
            <v>0</v>
          </cell>
          <cell r="G90">
            <v>0</v>
          </cell>
        </row>
        <row r="91">
          <cell r="A91" t="str">
            <v>New Hampshire</v>
          </cell>
          <cell r="B91" t="str">
            <v>NH</v>
          </cell>
          <cell r="C91" t="str">
            <v>K12 - Libraries</v>
          </cell>
          <cell r="D91" t="str">
            <v>T52</v>
          </cell>
          <cell r="E91">
            <v>50248000</v>
          </cell>
          <cell r="F91">
            <v>47275000</v>
          </cell>
          <cell r="G91">
            <v>0.9408334493637085</v>
          </cell>
        </row>
        <row r="92">
          <cell r="A92" t="str">
            <v>New Jersey</v>
          </cell>
          <cell r="B92" t="str">
            <v>NJ</v>
          </cell>
          <cell r="C92" t="str">
            <v>K12 - Elementary and Secondary Education</v>
          </cell>
          <cell r="D92" t="str">
            <v>T12</v>
          </cell>
          <cell r="E92">
            <v>23940138000</v>
          </cell>
          <cell r="F92">
            <v>21607342000</v>
          </cell>
          <cell r="G92">
            <v>0.9025571346282959</v>
          </cell>
        </row>
        <row r="93">
          <cell r="A93" t="str">
            <v>New Jersey</v>
          </cell>
          <cell r="B93" t="str">
            <v>NJ</v>
          </cell>
          <cell r="C93" t="str">
            <v>K12 - State Education - Other</v>
          </cell>
          <cell r="D93" t="str">
            <v>T21</v>
          </cell>
          <cell r="E93">
            <v>828086000</v>
          </cell>
          <cell r="F93">
            <v>0</v>
          </cell>
          <cell r="G93">
            <v>0</v>
          </cell>
        </row>
        <row r="94">
          <cell r="A94" t="str">
            <v>New Jersey</v>
          </cell>
          <cell r="B94" t="str">
            <v>NJ</v>
          </cell>
          <cell r="C94" t="str">
            <v>K12 - Libraries</v>
          </cell>
          <cell r="D94" t="str">
            <v>T52</v>
          </cell>
          <cell r="E94">
            <v>461681000</v>
          </cell>
          <cell r="F94">
            <v>457382000</v>
          </cell>
          <cell r="G94">
            <v>0.99068838357925415</v>
          </cell>
        </row>
        <row r="95">
          <cell r="A95" t="str">
            <v>New Mexico</v>
          </cell>
          <cell r="B95" t="str">
            <v>NM</v>
          </cell>
          <cell r="C95" t="str">
            <v>K12 - Elementary and Secondary Education</v>
          </cell>
          <cell r="D95" t="str">
            <v>T12</v>
          </cell>
          <cell r="E95">
            <v>3544276000</v>
          </cell>
          <cell r="F95">
            <v>3544276000</v>
          </cell>
          <cell r="G95">
            <v>1</v>
          </cell>
        </row>
        <row r="96">
          <cell r="A96" t="str">
            <v>New Mexico</v>
          </cell>
          <cell r="B96" t="str">
            <v>NM</v>
          </cell>
          <cell r="C96" t="str">
            <v>K12 - State Education - Other</v>
          </cell>
          <cell r="D96" t="str">
            <v>T21</v>
          </cell>
          <cell r="E96">
            <v>191983000</v>
          </cell>
          <cell r="F96">
            <v>0</v>
          </cell>
          <cell r="G96">
            <v>0</v>
          </cell>
        </row>
        <row r="97">
          <cell r="A97" t="str">
            <v>New Mexico</v>
          </cell>
          <cell r="B97" t="str">
            <v>NM</v>
          </cell>
          <cell r="C97" t="str">
            <v>K12 - Libraries</v>
          </cell>
          <cell r="D97" t="str">
            <v>T52</v>
          </cell>
          <cell r="E97">
            <v>41500000</v>
          </cell>
          <cell r="F97">
            <v>41500000</v>
          </cell>
          <cell r="G97">
            <v>1</v>
          </cell>
        </row>
        <row r="98">
          <cell r="A98" t="str">
            <v>New York</v>
          </cell>
          <cell r="B98" t="str">
            <v>NY</v>
          </cell>
          <cell r="C98" t="str">
            <v>K12 - Elementary and Secondary Education</v>
          </cell>
          <cell r="D98" t="str">
            <v>T12</v>
          </cell>
          <cell r="E98">
            <v>55473119000</v>
          </cell>
          <cell r="F98">
            <v>55473119000</v>
          </cell>
          <cell r="G98">
            <v>1</v>
          </cell>
        </row>
        <row r="99">
          <cell r="A99" t="str">
            <v>New York</v>
          </cell>
          <cell r="B99" t="str">
            <v>NY</v>
          </cell>
          <cell r="C99" t="str">
            <v>K12 - State Education - Other</v>
          </cell>
          <cell r="D99" t="str">
            <v>T21</v>
          </cell>
          <cell r="E99">
            <v>416150000</v>
          </cell>
          <cell r="F99">
            <v>0</v>
          </cell>
          <cell r="G99">
            <v>0</v>
          </cell>
        </row>
        <row r="100">
          <cell r="A100" t="str">
            <v>New York</v>
          </cell>
          <cell r="B100" t="str">
            <v>NY</v>
          </cell>
          <cell r="C100" t="str">
            <v>K12 - Libraries</v>
          </cell>
          <cell r="D100" t="str">
            <v>T52</v>
          </cell>
          <cell r="E100">
            <v>1060006000</v>
          </cell>
          <cell r="F100">
            <v>1019058000</v>
          </cell>
          <cell r="G100">
            <v>0.96137005090713501</v>
          </cell>
        </row>
        <row r="101">
          <cell r="A101" t="str">
            <v>North Carolina</v>
          </cell>
          <cell r="B101" t="str">
            <v>NC</v>
          </cell>
          <cell r="C101" t="str">
            <v>K12 - Elementary and Secondary Education</v>
          </cell>
          <cell r="D101" t="str">
            <v>T12</v>
          </cell>
          <cell r="E101">
            <v>12836803000</v>
          </cell>
          <cell r="F101">
            <v>12783934000</v>
          </cell>
          <cell r="G101">
            <v>0.99588143825531006</v>
          </cell>
        </row>
        <row r="102">
          <cell r="A102" t="str">
            <v>North Carolina</v>
          </cell>
          <cell r="B102" t="str">
            <v>NC</v>
          </cell>
          <cell r="C102" t="str">
            <v>K12 - State Education - Other</v>
          </cell>
          <cell r="D102" t="str">
            <v>T21</v>
          </cell>
          <cell r="E102">
            <v>726536000</v>
          </cell>
          <cell r="F102">
            <v>0</v>
          </cell>
          <cell r="G102">
            <v>0</v>
          </cell>
        </row>
        <row r="103">
          <cell r="A103" t="str">
            <v>North Carolina</v>
          </cell>
          <cell r="B103" t="str">
            <v>NC</v>
          </cell>
          <cell r="C103" t="str">
            <v>K12 - Libraries</v>
          </cell>
          <cell r="D103" t="str">
            <v>T52</v>
          </cell>
          <cell r="E103">
            <v>228018000</v>
          </cell>
          <cell r="F103">
            <v>207520000</v>
          </cell>
          <cell r="G103">
            <v>0.91010355949401855</v>
          </cell>
        </row>
        <row r="104">
          <cell r="A104" t="str">
            <v>North Dakota</v>
          </cell>
          <cell r="B104" t="str">
            <v>ND</v>
          </cell>
          <cell r="C104" t="str">
            <v>K12 - Elementary and Secondary Education</v>
          </cell>
          <cell r="D104" t="str">
            <v>T12</v>
          </cell>
          <cell r="E104">
            <v>1309505000</v>
          </cell>
          <cell r="F104">
            <v>1309505000</v>
          </cell>
          <cell r="G104">
            <v>1</v>
          </cell>
        </row>
        <row r="105">
          <cell r="A105" t="str">
            <v>North Dakota</v>
          </cell>
          <cell r="B105" t="str">
            <v>ND</v>
          </cell>
          <cell r="C105" t="str">
            <v>K12 - State Education - Other</v>
          </cell>
          <cell r="D105" t="str">
            <v>T21</v>
          </cell>
          <cell r="E105">
            <v>60316000</v>
          </cell>
          <cell r="F105">
            <v>0</v>
          </cell>
          <cell r="G105">
            <v>0</v>
          </cell>
        </row>
        <row r="106">
          <cell r="A106" t="str">
            <v>North Dakota</v>
          </cell>
          <cell r="B106" t="str">
            <v>ND</v>
          </cell>
          <cell r="C106" t="str">
            <v>K12 - Libraries</v>
          </cell>
          <cell r="D106" t="str">
            <v>T52</v>
          </cell>
          <cell r="E106">
            <v>13915000</v>
          </cell>
          <cell r="F106">
            <v>11552000</v>
          </cell>
          <cell r="G106">
            <v>0.83018326759338379</v>
          </cell>
        </row>
        <row r="107">
          <cell r="A107" t="str">
            <v>Ohio</v>
          </cell>
          <cell r="B107" t="str">
            <v>OH</v>
          </cell>
          <cell r="C107" t="str">
            <v>K12 - Elementary and Secondary Education</v>
          </cell>
          <cell r="D107" t="str">
            <v>T12</v>
          </cell>
          <cell r="E107">
            <v>22424598000</v>
          </cell>
          <cell r="F107">
            <v>22424598000</v>
          </cell>
          <cell r="G107">
            <v>1</v>
          </cell>
        </row>
        <row r="108">
          <cell r="A108" t="str">
            <v>Ohio</v>
          </cell>
          <cell r="B108" t="str">
            <v>OH</v>
          </cell>
          <cell r="C108" t="str">
            <v>K12 - State Education - Other</v>
          </cell>
          <cell r="D108" t="str">
            <v>T21</v>
          </cell>
          <cell r="E108">
            <v>404471000</v>
          </cell>
          <cell r="F108">
            <v>0</v>
          </cell>
          <cell r="G108">
            <v>0</v>
          </cell>
        </row>
        <row r="109">
          <cell r="A109" t="str">
            <v>Ohio</v>
          </cell>
          <cell r="B109" t="str">
            <v>OH</v>
          </cell>
          <cell r="C109" t="str">
            <v>K12 - Libraries</v>
          </cell>
          <cell r="D109" t="str">
            <v>T52</v>
          </cell>
          <cell r="E109">
            <v>452910000</v>
          </cell>
          <cell r="F109">
            <v>439879000</v>
          </cell>
          <cell r="G109">
            <v>0.97122830152511597</v>
          </cell>
        </row>
        <row r="110">
          <cell r="A110" t="str">
            <v>Oklahoma</v>
          </cell>
          <cell r="B110" t="str">
            <v>OK</v>
          </cell>
          <cell r="C110" t="str">
            <v>K12 - Elementary and Secondary Education</v>
          </cell>
          <cell r="D110" t="str">
            <v>T12</v>
          </cell>
          <cell r="E110">
            <v>5495620000</v>
          </cell>
          <cell r="F110">
            <v>5484378000</v>
          </cell>
          <cell r="G110">
            <v>0.99795436859130859</v>
          </cell>
        </row>
        <row r="111">
          <cell r="A111" t="str">
            <v>Oklahoma</v>
          </cell>
          <cell r="B111" t="str">
            <v>OK</v>
          </cell>
          <cell r="C111" t="str">
            <v>K12 - State Education - Other</v>
          </cell>
          <cell r="D111" t="str">
            <v>T21</v>
          </cell>
          <cell r="E111">
            <v>212095000</v>
          </cell>
          <cell r="F111">
            <v>0</v>
          </cell>
          <cell r="G111">
            <v>0</v>
          </cell>
        </row>
        <row r="112">
          <cell r="A112" t="str">
            <v>Oklahoma</v>
          </cell>
          <cell r="B112" t="str">
            <v>OK</v>
          </cell>
          <cell r="C112" t="str">
            <v>K12 - Libraries</v>
          </cell>
          <cell r="D112" t="str">
            <v>T52</v>
          </cell>
          <cell r="E112">
            <v>94795000</v>
          </cell>
          <cell r="F112">
            <v>88275000</v>
          </cell>
          <cell r="G112">
            <v>0.93121999502182007</v>
          </cell>
        </row>
        <row r="113">
          <cell r="A113" t="str">
            <v>Oregon</v>
          </cell>
          <cell r="B113" t="str">
            <v>OR</v>
          </cell>
          <cell r="C113" t="str">
            <v>K12 - Elementary and Secondary Education</v>
          </cell>
          <cell r="D113" t="str">
            <v>T12</v>
          </cell>
          <cell r="E113">
            <v>5985377000</v>
          </cell>
          <cell r="F113">
            <v>5985377000</v>
          </cell>
          <cell r="G113">
            <v>1</v>
          </cell>
        </row>
        <row r="114">
          <cell r="A114" t="str">
            <v>Oregon</v>
          </cell>
          <cell r="B114" t="str">
            <v>OR</v>
          </cell>
          <cell r="C114" t="str">
            <v>K12 - State Education - Other</v>
          </cell>
          <cell r="D114" t="str">
            <v>T21</v>
          </cell>
          <cell r="E114">
            <v>175926000</v>
          </cell>
          <cell r="F114">
            <v>0</v>
          </cell>
          <cell r="G114">
            <v>0</v>
          </cell>
        </row>
        <row r="115">
          <cell r="A115" t="str">
            <v>Oregon</v>
          </cell>
          <cell r="B115" t="str">
            <v>OR</v>
          </cell>
          <cell r="C115" t="str">
            <v>K12 - Libraries</v>
          </cell>
          <cell r="D115" t="str">
            <v>T52</v>
          </cell>
          <cell r="E115">
            <v>186998000</v>
          </cell>
          <cell r="F115">
            <v>182370000</v>
          </cell>
          <cell r="G115">
            <v>0.97525107860565186</v>
          </cell>
        </row>
        <row r="116">
          <cell r="A116" t="str">
            <v>Pennsylvania</v>
          </cell>
          <cell r="B116" t="str">
            <v>PA</v>
          </cell>
          <cell r="C116" t="str">
            <v>K12 - Elementary and Secondary Education</v>
          </cell>
          <cell r="D116" t="str">
            <v>T12</v>
          </cell>
          <cell r="E116">
            <v>24176020000</v>
          </cell>
          <cell r="F116">
            <v>24176020000</v>
          </cell>
          <cell r="G116">
            <v>1</v>
          </cell>
        </row>
        <row r="117">
          <cell r="A117" t="str">
            <v>Pennsylvania</v>
          </cell>
          <cell r="B117" t="str">
            <v>PA</v>
          </cell>
          <cell r="C117" t="str">
            <v>K12 - State Education - Other</v>
          </cell>
          <cell r="D117" t="str">
            <v>T21</v>
          </cell>
          <cell r="E117">
            <v>929256000</v>
          </cell>
          <cell r="F117">
            <v>0</v>
          </cell>
          <cell r="G117">
            <v>0</v>
          </cell>
        </row>
        <row r="118">
          <cell r="A118" t="str">
            <v>Pennsylvania</v>
          </cell>
          <cell r="B118" t="str">
            <v>PA</v>
          </cell>
          <cell r="C118" t="str">
            <v>K12 - Libraries</v>
          </cell>
          <cell r="D118" t="str">
            <v>T52</v>
          </cell>
          <cell r="E118">
            <v>208203000</v>
          </cell>
          <cell r="F118">
            <v>195602000</v>
          </cell>
          <cell r="G118">
            <v>0.93947732448577881</v>
          </cell>
        </row>
        <row r="119">
          <cell r="A119" t="str">
            <v>Rhode Island</v>
          </cell>
          <cell r="B119" t="str">
            <v>RI</v>
          </cell>
          <cell r="C119" t="str">
            <v>K12 - Elementary and Secondary Education</v>
          </cell>
          <cell r="D119" t="str">
            <v>T12</v>
          </cell>
          <cell r="E119">
            <v>2203426000</v>
          </cell>
          <cell r="F119">
            <v>2151077000</v>
          </cell>
          <cell r="G119">
            <v>0.97624200582504272</v>
          </cell>
        </row>
        <row r="120">
          <cell r="A120" t="str">
            <v>Rhode Island</v>
          </cell>
          <cell r="B120" t="str">
            <v>RI</v>
          </cell>
          <cell r="C120" t="str">
            <v>K12 - State Education - Other</v>
          </cell>
          <cell r="D120" t="str">
            <v>T21</v>
          </cell>
          <cell r="E120">
            <v>153618000</v>
          </cell>
          <cell r="F120">
            <v>0</v>
          </cell>
          <cell r="G120">
            <v>0</v>
          </cell>
        </row>
        <row r="121">
          <cell r="A121" t="str">
            <v>Rhode Island</v>
          </cell>
          <cell r="B121" t="str">
            <v>RI</v>
          </cell>
          <cell r="C121" t="str">
            <v>K12 - Libraries</v>
          </cell>
          <cell r="D121" t="str">
            <v>T52</v>
          </cell>
          <cell r="E121">
            <v>36943000</v>
          </cell>
          <cell r="F121">
            <v>35110000</v>
          </cell>
          <cell r="G121">
            <v>0.95038300752639771</v>
          </cell>
        </row>
        <row r="122">
          <cell r="A122" t="str">
            <v>South Carolina</v>
          </cell>
          <cell r="B122" t="str">
            <v>SC</v>
          </cell>
          <cell r="C122" t="str">
            <v>K12 - Elementary and Secondary Education</v>
          </cell>
          <cell r="D122" t="str">
            <v>T12</v>
          </cell>
          <cell r="E122">
            <v>7501774000</v>
          </cell>
          <cell r="F122">
            <v>7363797000</v>
          </cell>
          <cell r="G122">
            <v>0.98160743713378906</v>
          </cell>
        </row>
        <row r="123">
          <cell r="A123" t="str">
            <v>South Carolina</v>
          </cell>
          <cell r="B123" t="str">
            <v>SC</v>
          </cell>
          <cell r="C123" t="str">
            <v>K12 - State Education - Other</v>
          </cell>
          <cell r="D123" t="str">
            <v>T21</v>
          </cell>
          <cell r="E123">
            <v>329686000</v>
          </cell>
          <cell r="F123">
            <v>0</v>
          </cell>
          <cell r="G123">
            <v>0</v>
          </cell>
        </row>
        <row r="124">
          <cell r="A124" t="str">
            <v>South Carolina</v>
          </cell>
          <cell r="B124" t="str">
            <v>SC</v>
          </cell>
          <cell r="C124" t="str">
            <v>K12 - Libraries</v>
          </cell>
          <cell r="D124" t="str">
            <v>T52</v>
          </cell>
          <cell r="E124">
            <v>135688000</v>
          </cell>
          <cell r="F124">
            <v>130135000</v>
          </cell>
          <cell r="G124">
            <v>0.9590752124786377</v>
          </cell>
        </row>
        <row r="125">
          <cell r="A125" t="str">
            <v>South Dakota</v>
          </cell>
          <cell r="B125" t="str">
            <v>SD</v>
          </cell>
          <cell r="C125" t="str">
            <v>K12 - Elementary and Secondary Education</v>
          </cell>
          <cell r="D125" t="str">
            <v>T12</v>
          </cell>
          <cell r="E125">
            <v>1257357000</v>
          </cell>
          <cell r="F125">
            <v>1257357000</v>
          </cell>
          <cell r="G125">
            <v>1</v>
          </cell>
        </row>
        <row r="126">
          <cell r="A126" t="str">
            <v>South Dakota</v>
          </cell>
          <cell r="B126" t="str">
            <v>SD</v>
          </cell>
          <cell r="C126" t="str">
            <v>K12 - State Education - Other</v>
          </cell>
          <cell r="D126" t="str">
            <v>T21</v>
          </cell>
          <cell r="E126">
            <v>70504000</v>
          </cell>
          <cell r="F126">
            <v>0</v>
          </cell>
          <cell r="G126">
            <v>0</v>
          </cell>
        </row>
        <row r="127">
          <cell r="A127" t="str">
            <v>South Dakota</v>
          </cell>
          <cell r="B127" t="str">
            <v>SD</v>
          </cell>
          <cell r="C127" t="str">
            <v>K12 - Libraries</v>
          </cell>
          <cell r="D127" t="str">
            <v>T52</v>
          </cell>
          <cell r="E127">
            <v>25675000</v>
          </cell>
          <cell r="F127">
            <v>23184000</v>
          </cell>
          <cell r="G127">
            <v>0.90297955274581909</v>
          </cell>
        </row>
        <row r="128">
          <cell r="A128" t="str">
            <v>Tennessee</v>
          </cell>
          <cell r="B128" t="str">
            <v>TN</v>
          </cell>
          <cell r="C128" t="str">
            <v>K12 - Elementary and Secondary Education</v>
          </cell>
          <cell r="D128" t="str">
            <v>T12</v>
          </cell>
          <cell r="E128">
            <v>9031061000</v>
          </cell>
          <cell r="F128">
            <v>9031061000</v>
          </cell>
          <cell r="G128">
            <v>1</v>
          </cell>
        </row>
        <row r="129">
          <cell r="A129" t="str">
            <v>Tennessee</v>
          </cell>
          <cell r="B129" t="str">
            <v>TN</v>
          </cell>
          <cell r="C129" t="str">
            <v>K12 - State Education - Other</v>
          </cell>
          <cell r="D129" t="str">
            <v>T21</v>
          </cell>
          <cell r="E129">
            <v>366138000</v>
          </cell>
          <cell r="F129">
            <v>0</v>
          </cell>
          <cell r="G129">
            <v>0</v>
          </cell>
        </row>
        <row r="130">
          <cell r="A130" t="str">
            <v>Tennessee</v>
          </cell>
          <cell r="B130" t="str">
            <v>TN</v>
          </cell>
          <cell r="C130" t="str">
            <v>K12 - Libraries</v>
          </cell>
          <cell r="D130" t="str">
            <v>T52</v>
          </cell>
          <cell r="E130">
            <v>114791000</v>
          </cell>
          <cell r="F130">
            <v>102813000</v>
          </cell>
          <cell r="G130">
            <v>0.89565384387969971</v>
          </cell>
        </row>
        <row r="131">
          <cell r="A131" t="str">
            <v>Texas</v>
          </cell>
          <cell r="B131" t="str">
            <v>TX</v>
          </cell>
          <cell r="C131" t="str">
            <v>K12 - Elementary and Secondary Education</v>
          </cell>
          <cell r="D131" t="str">
            <v>T12</v>
          </cell>
          <cell r="E131">
            <v>44409351000</v>
          </cell>
          <cell r="F131">
            <v>44404931000</v>
          </cell>
          <cell r="G131">
            <v>0.9999004602432251</v>
          </cell>
        </row>
        <row r="132">
          <cell r="A132" t="str">
            <v>Texas</v>
          </cell>
          <cell r="B132" t="str">
            <v>TX</v>
          </cell>
          <cell r="C132" t="str">
            <v>K12 - State Education - Other</v>
          </cell>
          <cell r="D132" t="str">
            <v>T21</v>
          </cell>
          <cell r="E132">
            <v>800560000</v>
          </cell>
          <cell r="F132">
            <v>0</v>
          </cell>
          <cell r="G132">
            <v>0</v>
          </cell>
        </row>
        <row r="133">
          <cell r="A133" t="str">
            <v>Texas</v>
          </cell>
          <cell r="B133" t="str">
            <v>TX</v>
          </cell>
          <cell r="C133" t="str">
            <v>K12 - Libraries</v>
          </cell>
          <cell r="D133" t="str">
            <v>T52</v>
          </cell>
          <cell r="E133">
            <v>519131000</v>
          </cell>
          <cell r="F133">
            <v>501103000</v>
          </cell>
          <cell r="G133">
            <v>0.96527272462844849</v>
          </cell>
        </row>
        <row r="134">
          <cell r="A134" t="str">
            <v>United States</v>
          </cell>
          <cell r="B134" t="str">
            <v>US</v>
          </cell>
          <cell r="C134" t="str">
            <v>K12 - Elementary and Secondary Education</v>
          </cell>
          <cell r="D134" t="str">
            <v>T12</v>
          </cell>
          <cell r="E134">
            <v>565720751000</v>
          </cell>
          <cell r="F134">
            <v>559289399000</v>
          </cell>
          <cell r="G134">
            <v>0.98863160610198975</v>
          </cell>
        </row>
        <row r="135">
          <cell r="A135" t="str">
            <v>United States</v>
          </cell>
          <cell r="B135" t="str">
            <v>US</v>
          </cell>
          <cell r="C135" t="str">
            <v>K12 - State Education - Other</v>
          </cell>
          <cell r="D135" t="str">
            <v>T21</v>
          </cell>
          <cell r="E135">
            <v>17017087000</v>
          </cell>
          <cell r="F135">
            <v>0</v>
          </cell>
          <cell r="G135">
            <v>0</v>
          </cell>
        </row>
        <row r="136">
          <cell r="A136" t="str">
            <v>United States</v>
          </cell>
          <cell r="B136" t="str">
            <v>US</v>
          </cell>
          <cell r="C136" t="str">
            <v>K12 - Libraries</v>
          </cell>
          <cell r="D136" t="str">
            <v>T52</v>
          </cell>
          <cell r="E136">
            <v>11459731000</v>
          </cell>
          <cell r="F136">
            <v>11039961000</v>
          </cell>
          <cell r="G136">
            <v>0.96336996555328369</v>
          </cell>
        </row>
        <row r="137">
          <cell r="A137" t="str">
            <v>Utah</v>
          </cell>
          <cell r="B137" t="str">
            <v>UT</v>
          </cell>
          <cell r="C137" t="str">
            <v>K12 - Elementary and Secondary Education</v>
          </cell>
          <cell r="D137" t="str">
            <v>T12</v>
          </cell>
          <cell r="E137">
            <v>4215055000</v>
          </cell>
          <cell r="F137">
            <v>4215055000</v>
          </cell>
          <cell r="G137">
            <v>1</v>
          </cell>
        </row>
        <row r="138">
          <cell r="A138" t="str">
            <v>Utah</v>
          </cell>
          <cell r="B138" t="str">
            <v>UT</v>
          </cell>
          <cell r="C138" t="str">
            <v>K12 - State Education - Other</v>
          </cell>
          <cell r="D138" t="str">
            <v>T21</v>
          </cell>
          <cell r="E138">
            <v>172787000</v>
          </cell>
          <cell r="F138">
            <v>0</v>
          </cell>
          <cell r="G138">
            <v>0</v>
          </cell>
        </row>
        <row r="139">
          <cell r="A139" t="str">
            <v>Utah</v>
          </cell>
          <cell r="B139" t="str">
            <v>UT</v>
          </cell>
          <cell r="C139" t="str">
            <v>K12 - Libraries</v>
          </cell>
          <cell r="D139" t="str">
            <v>T52</v>
          </cell>
          <cell r="E139">
            <v>130642000</v>
          </cell>
          <cell r="F139">
            <v>122743000</v>
          </cell>
          <cell r="G139">
            <v>0.93953704833984375</v>
          </cell>
        </row>
        <row r="140">
          <cell r="A140" t="str">
            <v>Vermont</v>
          </cell>
          <cell r="B140" t="str">
            <v>VT</v>
          </cell>
          <cell r="C140" t="str">
            <v>K12 - Elementary and Secondary Education</v>
          </cell>
          <cell r="D140" t="str">
            <v>T12</v>
          </cell>
          <cell r="E140">
            <v>1477208000</v>
          </cell>
          <cell r="F140">
            <v>1477208000</v>
          </cell>
          <cell r="G140">
            <v>1</v>
          </cell>
        </row>
        <row r="141">
          <cell r="A141" t="str">
            <v>Vermont</v>
          </cell>
          <cell r="B141" t="str">
            <v>VT</v>
          </cell>
          <cell r="C141" t="str">
            <v>K12 - State Education - Other</v>
          </cell>
          <cell r="D141" t="str">
            <v>T21</v>
          </cell>
          <cell r="E141">
            <v>68211000</v>
          </cell>
          <cell r="F141">
            <v>0</v>
          </cell>
          <cell r="G141">
            <v>0</v>
          </cell>
        </row>
        <row r="142">
          <cell r="A142" t="str">
            <v>Vermont</v>
          </cell>
          <cell r="B142" t="str">
            <v>VT</v>
          </cell>
          <cell r="C142" t="str">
            <v>K12 - Libraries</v>
          </cell>
          <cell r="D142" t="str">
            <v>T52</v>
          </cell>
          <cell r="E142">
            <v>20430000</v>
          </cell>
          <cell r="F142">
            <v>17146000</v>
          </cell>
          <cell r="G142">
            <v>0.83925598859786987</v>
          </cell>
        </row>
        <row r="143">
          <cell r="A143" t="str">
            <v>Virginia</v>
          </cell>
          <cell r="B143" t="str">
            <v>VA</v>
          </cell>
          <cell r="C143" t="str">
            <v>K12 - Elementary and Secondary Education</v>
          </cell>
          <cell r="D143" t="str">
            <v>T12</v>
          </cell>
          <cell r="E143">
            <v>15059447000</v>
          </cell>
          <cell r="F143">
            <v>15059447000</v>
          </cell>
          <cell r="G143">
            <v>1</v>
          </cell>
        </row>
        <row r="144">
          <cell r="A144" t="str">
            <v>Virginia</v>
          </cell>
          <cell r="B144" t="str">
            <v>VA</v>
          </cell>
          <cell r="C144" t="str">
            <v>K12 - State Education - Other</v>
          </cell>
          <cell r="D144" t="str">
            <v>T21</v>
          </cell>
          <cell r="E144">
            <v>290937000</v>
          </cell>
          <cell r="F144">
            <v>0</v>
          </cell>
          <cell r="G144">
            <v>0</v>
          </cell>
        </row>
        <row r="145">
          <cell r="A145" t="str">
            <v>Virginia</v>
          </cell>
          <cell r="B145" t="str">
            <v>VA</v>
          </cell>
          <cell r="C145" t="str">
            <v>K12 - Libraries</v>
          </cell>
          <cell r="D145" t="str">
            <v>T52</v>
          </cell>
          <cell r="E145">
            <v>301773000</v>
          </cell>
          <cell r="F145">
            <v>283969000</v>
          </cell>
          <cell r="G145">
            <v>0.9410020112991333</v>
          </cell>
        </row>
        <row r="146">
          <cell r="A146" t="str">
            <v>Washington</v>
          </cell>
          <cell r="B146" t="str">
            <v>WA</v>
          </cell>
          <cell r="C146" t="str">
            <v>K12 - Elementary and Secondary Education</v>
          </cell>
          <cell r="D146" t="str">
            <v>T12</v>
          </cell>
          <cell r="E146">
            <v>11755298000</v>
          </cell>
          <cell r="F146">
            <v>11755298000</v>
          </cell>
          <cell r="G146">
            <v>1</v>
          </cell>
        </row>
        <row r="147">
          <cell r="A147" t="str">
            <v>Washington</v>
          </cell>
          <cell r="B147" t="str">
            <v>WA</v>
          </cell>
          <cell r="C147" t="str">
            <v>K12 - State Education - Other</v>
          </cell>
          <cell r="D147" t="str">
            <v>T21</v>
          </cell>
          <cell r="E147">
            <v>729886000</v>
          </cell>
          <cell r="F147">
            <v>0</v>
          </cell>
          <cell r="G147">
            <v>0</v>
          </cell>
        </row>
        <row r="148">
          <cell r="A148" t="str">
            <v>Washington</v>
          </cell>
          <cell r="B148" t="str">
            <v>WA</v>
          </cell>
          <cell r="C148" t="str">
            <v>K12 - Libraries</v>
          </cell>
          <cell r="D148" t="str">
            <v>T52</v>
          </cell>
          <cell r="E148">
            <v>382457000</v>
          </cell>
          <cell r="F148">
            <v>374305000</v>
          </cell>
          <cell r="G148">
            <v>0.97868520021438599</v>
          </cell>
        </row>
        <row r="149">
          <cell r="A149" t="str">
            <v>West Virginia</v>
          </cell>
          <cell r="B149" t="str">
            <v>WV</v>
          </cell>
          <cell r="C149" t="str">
            <v>K12 - Elementary and Secondary Education</v>
          </cell>
          <cell r="D149" t="str">
            <v>T12</v>
          </cell>
          <cell r="E149">
            <v>3198304000</v>
          </cell>
          <cell r="F149">
            <v>3198304000</v>
          </cell>
          <cell r="G149">
            <v>1</v>
          </cell>
        </row>
        <row r="150">
          <cell r="A150" t="str">
            <v>West Virginia</v>
          </cell>
          <cell r="B150" t="str">
            <v>WV</v>
          </cell>
          <cell r="C150" t="str">
            <v>K12 - State Education - Other</v>
          </cell>
          <cell r="D150" t="str">
            <v>T21</v>
          </cell>
          <cell r="E150">
            <v>472544000</v>
          </cell>
          <cell r="F150">
            <v>0</v>
          </cell>
          <cell r="G150">
            <v>0</v>
          </cell>
        </row>
        <row r="151">
          <cell r="A151" t="str">
            <v>West Virginia</v>
          </cell>
          <cell r="B151" t="str">
            <v>WV</v>
          </cell>
          <cell r="C151" t="str">
            <v>K12 - Libraries</v>
          </cell>
          <cell r="D151" t="str">
            <v>T52</v>
          </cell>
          <cell r="E151">
            <v>42716000</v>
          </cell>
          <cell r="F151">
            <v>38718000</v>
          </cell>
          <cell r="G151">
            <v>0.90640509128570557</v>
          </cell>
        </row>
        <row r="152">
          <cell r="A152" t="str">
            <v>Wisconsin</v>
          </cell>
          <cell r="B152" t="str">
            <v>WI</v>
          </cell>
          <cell r="C152" t="str">
            <v>K12 - Elementary and Secondary Education</v>
          </cell>
          <cell r="D152" t="str">
            <v>T12</v>
          </cell>
          <cell r="E152">
            <v>10131903000</v>
          </cell>
          <cell r="F152">
            <v>10131903000</v>
          </cell>
          <cell r="G152">
            <v>1</v>
          </cell>
        </row>
        <row r="153">
          <cell r="A153" t="str">
            <v>Wisconsin</v>
          </cell>
          <cell r="B153" t="str">
            <v>WI</v>
          </cell>
          <cell r="C153" t="str">
            <v>K12 - State Education - Other</v>
          </cell>
          <cell r="D153" t="str">
            <v>T21</v>
          </cell>
          <cell r="E153">
            <v>339211000</v>
          </cell>
          <cell r="F153">
            <v>0</v>
          </cell>
          <cell r="G153">
            <v>0</v>
          </cell>
        </row>
        <row r="154">
          <cell r="A154" t="str">
            <v>Wisconsin</v>
          </cell>
          <cell r="B154" t="str">
            <v>WI</v>
          </cell>
          <cell r="C154" t="str">
            <v>K12 - Libraries</v>
          </cell>
          <cell r="D154" t="str">
            <v>T52</v>
          </cell>
          <cell r="E154">
            <v>287402000</v>
          </cell>
          <cell r="F154">
            <v>287402000</v>
          </cell>
          <cell r="G154">
            <v>1</v>
          </cell>
        </row>
        <row r="155">
          <cell r="A155" t="str">
            <v>Wyoming</v>
          </cell>
          <cell r="B155" t="str">
            <v>WY</v>
          </cell>
          <cell r="C155" t="str">
            <v>K12 - Elementary and Secondary Education</v>
          </cell>
          <cell r="D155" t="str">
            <v>T12</v>
          </cell>
          <cell r="E155">
            <v>1652873000</v>
          </cell>
          <cell r="F155">
            <v>1652855000</v>
          </cell>
          <cell r="G155">
            <v>0.9999890923500061</v>
          </cell>
        </row>
        <row r="156">
          <cell r="A156" t="str">
            <v>Wyoming</v>
          </cell>
          <cell r="B156" t="str">
            <v>WY</v>
          </cell>
          <cell r="C156" t="str">
            <v>K12 - State Education - Other</v>
          </cell>
          <cell r="D156" t="str">
            <v>T21</v>
          </cell>
          <cell r="E156">
            <v>104355000</v>
          </cell>
          <cell r="F156">
            <v>0</v>
          </cell>
          <cell r="G156">
            <v>0</v>
          </cell>
        </row>
        <row r="157">
          <cell r="A157" t="str">
            <v>Wyoming</v>
          </cell>
          <cell r="B157" t="str">
            <v>WY</v>
          </cell>
          <cell r="C157" t="str">
            <v>K12 - Libraries</v>
          </cell>
          <cell r="D157" t="str">
            <v>T52</v>
          </cell>
          <cell r="E157">
            <v>28183000</v>
          </cell>
          <cell r="F157">
            <v>22955000</v>
          </cell>
          <cell r="G157">
            <v>0.81449812650680542</v>
          </cell>
        </row>
        <row r="158">
          <cell r="A158" t="str">
            <v>Alabama</v>
          </cell>
          <cell r="B158" t="str">
            <v>AL</v>
          </cell>
          <cell r="C158" t="str">
            <v>Higher Education - Other</v>
          </cell>
          <cell r="D158" t="str">
            <v>T16</v>
          </cell>
          <cell r="E158">
            <v>448714000</v>
          </cell>
          <cell r="F158">
            <v>0</v>
          </cell>
          <cell r="G158">
            <v>0</v>
          </cell>
        </row>
        <row r="159">
          <cell r="A159" t="str">
            <v>Alabama</v>
          </cell>
          <cell r="B159" t="str">
            <v>AL</v>
          </cell>
          <cell r="C159" t="str">
            <v>Higher Education - Auxiliary Enterprises</v>
          </cell>
          <cell r="D159" t="str">
            <v>T18</v>
          </cell>
          <cell r="E159">
            <v>4152240000</v>
          </cell>
          <cell r="F159">
            <v>0</v>
          </cell>
          <cell r="G159">
            <v>0</v>
          </cell>
        </row>
        <row r="160">
          <cell r="A160" t="str">
            <v>Alabama</v>
          </cell>
          <cell r="B160" t="str">
            <v>AL</v>
          </cell>
          <cell r="C160" t="str">
            <v>Higher Education - Assistance and Subsidies</v>
          </cell>
          <cell r="D160" t="str">
            <v>T19</v>
          </cell>
          <cell r="E160">
            <v>458685000</v>
          </cell>
          <cell r="F160">
            <v>0</v>
          </cell>
          <cell r="G160">
            <v>0</v>
          </cell>
        </row>
        <row r="161">
          <cell r="A161" t="str">
            <v>Alaska</v>
          </cell>
          <cell r="B161" t="str">
            <v>AK</v>
          </cell>
          <cell r="C161" t="str">
            <v>Higher Education - Other</v>
          </cell>
          <cell r="D161" t="str">
            <v>T16</v>
          </cell>
          <cell r="E161">
            <v>44356000</v>
          </cell>
          <cell r="F161">
            <v>1415000</v>
          </cell>
          <cell r="G161">
            <v>3.1900983303785324E-2</v>
          </cell>
        </row>
        <row r="162">
          <cell r="A162" t="str">
            <v>Alaska</v>
          </cell>
          <cell r="B162" t="str">
            <v>AK</v>
          </cell>
          <cell r="C162" t="str">
            <v>Higher Education - Auxiliary Enterprises</v>
          </cell>
          <cell r="D162" t="str">
            <v>T18</v>
          </cell>
          <cell r="E162">
            <v>850304000</v>
          </cell>
          <cell r="F162">
            <v>13847000</v>
          </cell>
          <cell r="G162">
            <v>1.6284763813018799E-2</v>
          </cell>
        </row>
        <row r="163">
          <cell r="A163" t="str">
            <v>Alaska</v>
          </cell>
          <cell r="B163" t="str">
            <v>AK</v>
          </cell>
          <cell r="C163" t="str">
            <v>Higher Education - Assistance and Subsidies</v>
          </cell>
          <cell r="D163" t="str">
            <v>T19</v>
          </cell>
          <cell r="E163">
            <v>19449000</v>
          </cell>
          <cell r="F163">
            <v>0</v>
          </cell>
          <cell r="G163">
            <v>0</v>
          </cell>
        </row>
        <row r="164">
          <cell r="A164" t="str">
            <v>Arizona</v>
          </cell>
          <cell r="B164" t="str">
            <v>AZ</v>
          </cell>
          <cell r="C164" t="str">
            <v>Higher Education - Other</v>
          </cell>
          <cell r="D164" t="str">
            <v>T16</v>
          </cell>
          <cell r="E164">
            <v>560250000</v>
          </cell>
          <cell r="F164">
            <v>69863000</v>
          </cell>
          <cell r="G164">
            <v>0.12469968944787979</v>
          </cell>
        </row>
        <row r="165">
          <cell r="A165" t="str">
            <v>Arizona</v>
          </cell>
          <cell r="B165" t="str">
            <v>AZ</v>
          </cell>
          <cell r="C165" t="str">
            <v>Higher Education - Auxiliary Enterprises</v>
          </cell>
          <cell r="D165" t="str">
            <v>T18</v>
          </cell>
          <cell r="E165">
            <v>4205100000</v>
          </cell>
          <cell r="F165">
            <v>1261315000</v>
          </cell>
          <cell r="G165">
            <v>0.29994887113571167</v>
          </cell>
        </row>
        <row r="166">
          <cell r="A166" t="str">
            <v>Arizona</v>
          </cell>
          <cell r="B166" t="str">
            <v>AZ</v>
          </cell>
          <cell r="C166" t="str">
            <v>Higher Education - Assistance and Subsidies</v>
          </cell>
          <cell r="D166" t="str">
            <v>T19</v>
          </cell>
          <cell r="E166">
            <v>571932000</v>
          </cell>
          <cell r="F166">
            <v>0</v>
          </cell>
          <cell r="G166">
            <v>0</v>
          </cell>
        </row>
        <row r="167">
          <cell r="A167" t="str">
            <v>Arkansas</v>
          </cell>
          <cell r="B167" t="str">
            <v>AR</v>
          </cell>
          <cell r="C167" t="str">
            <v>Higher Education - Other</v>
          </cell>
          <cell r="D167" t="str">
            <v>T16</v>
          </cell>
          <cell r="E167">
            <v>334827000</v>
          </cell>
          <cell r="F167">
            <v>0</v>
          </cell>
          <cell r="G167">
            <v>0</v>
          </cell>
        </row>
        <row r="168">
          <cell r="A168" t="str">
            <v>Arkansas</v>
          </cell>
          <cell r="B168" t="str">
            <v>AR</v>
          </cell>
          <cell r="C168" t="str">
            <v>Higher Education - Auxiliary Enterprises</v>
          </cell>
          <cell r="D168" t="str">
            <v>T18</v>
          </cell>
          <cell r="E168">
            <v>2308004000</v>
          </cell>
          <cell r="F168">
            <v>0</v>
          </cell>
          <cell r="G168">
            <v>0</v>
          </cell>
        </row>
        <row r="169">
          <cell r="A169" t="str">
            <v>Arkansas</v>
          </cell>
          <cell r="B169" t="str">
            <v>AR</v>
          </cell>
          <cell r="C169" t="str">
            <v>Higher Education - Assistance and Subsidies</v>
          </cell>
          <cell r="D169" t="str">
            <v>T19</v>
          </cell>
          <cell r="E169">
            <v>512914000</v>
          </cell>
          <cell r="F169">
            <v>0</v>
          </cell>
          <cell r="G169">
            <v>0</v>
          </cell>
        </row>
        <row r="170">
          <cell r="A170" t="str">
            <v>California</v>
          </cell>
          <cell r="B170" t="str">
            <v>CA</v>
          </cell>
          <cell r="C170" t="str">
            <v>Higher Education - Other</v>
          </cell>
          <cell r="D170" t="str">
            <v>T16</v>
          </cell>
          <cell r="E170">
            <v>2628245000</v>
          </cell>
          <cell r="F170">
            <v>523782000</v>
          </cell>
          <cell r="G170">
            <v>0.19928963482379913</v>
          </cell>
        </row>
        <row r="171">
          <cell r="A171" t="str">
            <v>California</v>
          </cell>
          <cell r="B171" t="str">
            <v>CA</v>
          </cell>
          <cell r="C171" t="str">
            <v>Higher Education - Auxiliary Enterprises</v>
          </cell>
          <cell r="D171" t="str">
            <v>T18</v>
          </cell>
          <cell r="E171">
            <v>33216329000</v>
          </cell>
          <cell r="F171">
            <v>9784198000</v>
          </cell>
          <cell r="G171">
            <v>0.29455989599227905</v>
          </cell>
        </row>
        <row r="172">
          <cell r="A172" t="str">
            <v>California</v>
          </cell>
          <cell r="B172" t="str">
            <v>CA</v>
          </cell>
          <cell r="C172" t="str">
            <v>Higher Education - Assistance and Subsidies</v>
          </cell>
          <cell r="D172" t="str">
            <v>T19</v>
          </cell>
          <cell r="E172">
            <v>4138422000</v>
          </cell>
          <cell r="F172">
            <v>0</v>
          </cell>
          <cell r="G172">
            <v>0</v>
          </cell>
        </row>
        <row r="173">
          <cell r="A173" t="str">
            <v>Colorado</v>
          </cell>
          <cell r="B173" t="str">
            <v>CO</v>
          </cell>
          <cell r="C173" t="str">
            <v>Higher Education - Other</v>
          </cell>
          <cell r="D173" t="str">
            <v>T16</v>
          </cell>
          <cell r="E173">
            <v>702975000</v>
          </cell>
          <cell r="F173">
            <v>9238000</v>
          </cell>
          <cell r="G173">
            <v>1.314129214733839E-2</v>
          </cell>
        </row>
        <row r="174">
          <cell r="A174" t="str">
            <v>Colorado</v>
          </cell>
          <cell r="B174" t="str">
            <v>CO</v>
          </cell>
          <cell r="C174" t="str">
            <v>Higher Education - Auxiliary Enterprises</v>
          </cell>
          <cell r="D174" t="str">
            <v>T18</v>
          </cell>
          <cell r="E174">
            <v>3887365000</v>
          </cell>
          <cell r="F174">
            <v>114038000</v>
          </cell>
          <cell r="G174">
            <v>2.9335552826523781E-2</v>
          </cell>
        </row>
        <row r="175">
          <cell r="A175" t="str">
            <v>Colorado</v>
          </cell>
          <cell r="B175" t="str">
            <v>CO</v>
          </cell>
          <cell r="C175" t="str">
            <v>Higher Education - Assistance and Subsidies</v>
          </cell>
          <cell r="D175" t="str">
            <v>T19</v>
          </cell>
          <cell r="E175">
            <v>347431000</v>
          </cell>
          <cell r="F175">
            <v>0</v>
          </cell>
          <cell r="G175">
            <v>0</v>
          </cell>
        </row>
        <row r="176">
          <cell r="A176" t="str">
            <v>Connecticut</v>
          </cell>
          <cell r="B176" t="str">
            <v>CT</v>
          </cell>
          <cell r="C176" t="str">
            <v>Higher Education - Other</v>
          </cell>
          <cell r="D176" t="str">
            <v>T16</v>
          </cell>
          <cell r="E176">
            <v>264528000</v>
          </cell>
          <cell r="F176">
            <v>0</v>
          </cell>
          <cell r="G176">
            <v>0</v>
          </cell>
        </row>
        <row r="177">
          <cell r="A177" t="str">
            <v>Connecticut</v>
          </cell>
          <cell r="B177" t="str">
            <v>CT</v>
          </cell>
          <cell r="C177" t="str">
            <v>Higher Education - Auxiliary Enterprises</v>
          </cell>
          <cell r="D177" t="str">
            <v>T18</v>
          </cell>
          <cell r="E177">
            <v>2340154000</v>
          </cell>
          <cell r="F177">
            <v>0</v>
          </cell>
          <cell r="G177">
            <v>0</v>
          </cell>
        </row>
        <row r="178">
          <cell r="A178" t="str">
            <v>Connecticut</v>
          </cell>
          <cell r="B178" t="str">
            <v>CT</v>
          </cell>
          <cell r="C178" t="str">
            <v>Higher Education - Assistance and Subsidies</v>
          </cell>
          <cell r="D178" t="str">
            <v>T19</v>
          </cell>
          <cell r="E178">
            <v>331035000</v>
          </cell>
          <cell r="F178">
            <v>0</v>
          </cell>
          <cell r="G178">
            <v>0</v>
          </cell>
        </row>
        <row r="179">
          <cell r="A179" t="str">
            <v>Delaware</v>
          </cell>
          <cell r="B179" t="str">
            <v>DE</v>
          </cell>
          <cell r="C179" t="str">
            <v>Higher Education - Other</v>
          </cell>
          <cell r="D179" t="str">
            <v>T16</v>
          </cell>
          <cell r="E179">
            <v>225632000</v>
          </cell>
          <cell r="F179">
            <v>0</v>
          </cell>
          <cell r="G179">
            <v>0</v>
          </cell>
        </row>
        <row r="180">
          <cell r="A180" t="str">
            <v>Delaware</v>
          </cell>
          <cell r="B180" t="str">
            <v>DE</v>
          </cell>
          <cell r="C180" t="str">
            <v>Higher Education - Auxiliary Enterprises</v>
          </cell>
          <cell r="D180" t="str">
            <v>T18</v>
          </cell>
          <cell r="E180">
            <v>926273000</v>
          </cell>
          <cell r="F180">
            <v>0</v>
          </cell>
          <cell r="G180">
            <v>0</v>
          </cell>
        </row>
        <row r="181">
          <cell r="A181" t="str">
            <v>Delaware</v>
          </cell>
          <cell r="B181" t="str">
            <v>DE</v>
          </cell>
          <cell r="C181" t="str">
            <v>Higher Education - Assistance and Subsidies</v>
          </cell>
          <cell r="D181" t="str">
            <v>T19</v>
          </cell>
          <cell r="E181">
            <v>193244000</v>
          </cell>
          <cell r="F181">
            <v>0</v>
          </cell>
          <cell r="G181">
            <v>0</v>
          </cell>
        </row>
        <row r="182">
          <cell r="A182" t="str">
            <v>District of Columbia</v>
          </cell>
          <cell r="B182" t="str">
            <v>DC</v>
          </cell>
          <cell r="C182" t="str">
            <v>Higher Education - Other</v>
          </cell>
          <cell r="D182" t="str">
            <v>T16</v>
          </cell>
          <cell r="E182">
            <v>37468000</v>
          </cell>
          <cell r="F182">
            <v>37468000</v>
          </cell>
          <cell r="G182">
            <v>1</v>
          </cell>
        </row>
        <row r="183">
          <cell r="A183" t="str">
            <v>District of Columbia</v>
          </cell>
          <cell r="B183" t="str">
            <v>DC</v>
          </cell>
          <cell r="C183" t="str">
            <v>Higher Education - Auxiliary Enterprises</v>
          </cell>
          <cell r="D183" t="str">
            <v>T18</v>
          </cell>
          <cell r="E183">
            <v>133015000</v>
          </cell>
          <cell r="F183">
            <v>133015000</v>
          </cell>
          <cell r="G183">
            <v>1</v>
          </cell>
        </row>
        <row r="184">
          <cell r="A184" t="str">
            <v>District of Columbia</v>
          </cell>
          <cell r="B184" t="str">
            <v>DC</v>
          </cell>
          <cell r="C184" t="str">
            <v>Higher Education - Assistance and Subsidies</v>
          </cell>
          <cell r="D184" t="str">
            <v>T19</v>
          </cell>
          <cell r="E184">
            <v>0</v>
          </cell>
          <cell r="F184">
            <v>0</v>
          </cell>
        </row>
        <row r="185">
          <cell r="A185" t="str">
            <v>Florida</v>
          </cell>
          <cell r="B185" t="str">
            <v>FL</v>
          </cell>
          <cell r="C185" t="str">
            <v>Higher Education - Other</v>
          </cell>
          <cell r="D185" t="str">
            <v>T16</v>
          </cell>
          <cell r="E185">
            <v>916933000</v>
          </cell>
          <cell r="F185">
            <v>113393000</v>
          </cell>
          <cell r="G185">
            <v>0.12366552650928497</v>
          </cell>
        </row>
        <row r="186">
          <cell r="A186" t="str">
            <v>Florida</v>
          </cell>
          <cell r="B186" t="str">
            <v>FL</v>
          </cell>
          <cell r="C186" t="str">
            <v>Higher Education - Auxiliary Enterprises</v>
          </cell>
          <cell r="D186" t="str">
            <v>T18</v>
          </cell>
          <cell r="E186">
            <v>8647661000</v>
          </cell>
          <cell r="F186">
            <v>2801615000</v>
          </cell>
          <cell r="G186">
            <v>0.32397374510765076</v>
          </cell>
        </row>
        <row r="187">
          <cell r="A187" t="str">
            <v>Florida</v>
          </cell>
          <cell r="B187" t="str">
            <v>FL</v>
          </cell>
          <cell r="C187" t="str">
            <v>Higher Education - Assistance and Subsidies</v>
          </cell>
          <cell r="D187" t="str">
            <v>T19</v>
          </cell>
          <cell r="E187">
            <v>1738689000</v>
          </cell>
          <cell r="F187">
            <v>0</v>
          </cell>
          <cell r="G187">
            <v>0</v>
          </cell>
        </row>
        <row r="188">
          <cell r="A188" t="str">
            <v>Georgia</v>
          </cell>
          <cell r="B188" t="str">
            <v>GA</v>
          </cell>
          <cell r="C188" t="str">
            <v>Higher Education - Other</v>
          </cell>
          <cell r="D188" t="str">
            <v>T16</v>
          </cell>
          <cell r="E188">
            <v>682730000</v>
          </cell>
          <cell r="F188">
            <v>0</v>
          </cell>
          <cell r="G188">
            <v>0</v>
          </cell>
        </row>
        <row r="189">
          <cell r="A189" t="str">
            <v>Georgia</v>
          </cell>
          <cell r="B189" t="str">
            <v>GA</v>
          </cell>
          <cell r="C189" t="str">
            <v>Higher Education - Auxiliary Enterprises</v>
          </cell>
          <cell r="D189" t="str">
            <v>T18</v>
          </cell>
          <cell r="E189">
            <v>5591484000</v>
          </cell>
          <cell r="F189">
            <v>41474000</v>
          </cell>
          <cell r="G189">
            <v>7.4173510074615479E-3</v>
          </cell>
        </row>
        <row r="190">
          <cell r="A190" t="str">
            <v>Georgia</v>
          </cell>
          <cell r="B190" t="str">
            <v>GA</v>
          </cell>
          <cell r="C190" t="str">
            <v>Higher Education - Assistance and Subsidies</v>
          </cell>
          <cell r="D190" t="str">
            <v>T19</v>
          </cell>
          <cell r="E190">
            <v>926466000</v>
          </cell>
          <cell r="F190">
            <v>0</v>
          </cell>
          <cell r="G190">
            <v>0</v>
          </cell>
        </row>
        <row r="191">
          <cell r="A191" t="str">
            <v>Hawaii</v>
          </cell>
          <cell r="B191" t="str">
            <v>HI</v>
          </cell>
          <cell r="C191" t="str">
            <v>Higher Education - Other</v>
          </cell>
          <cell r="D191" t="str">
            <v>T16</v>
          </cell>
          <cell r="E191">
            <v>243239000</v>
          </cell>
          <cell r="F191">
            <v>0</v>
          </cell>
          <cell r="G191">
            <v>0</v>
          </cell>
        </row>
        <row r="192">
          <cell r="A192" t="str">
            <v>Hawaii</v>
          </cell>
          <cell r="B192" t="str">
            <v>HI</v>
          </cell>
          <cell r="C192" t="str">
            <v>Higher Education - Auxiliary Enterprises</v>
          </cell>
          <cell r="D192" t="str">
            <v>T18</v>
          </cell>
          <cell r="E192">
            <v>1263488000</v>
          </cell>
          <cell r="F192">
            <v>0</v>
          </cell>
          <cell r="G192">
            <v>0</v>
          </cell>
        </row>
        <row r="193">
          <cell r="A193" t="str">
            <v>Hawaii</v>
          </cell>
          <cell r="B193" t="str">
            <v>HI</v>
          </cell>
          <cell r="C193" t="str">
            <v>Higher Education - Assistance and Subsidies</v>
          </cell>
          <cell r="D193" t="str">
            <v>T19</v>
          </cell>
          <cell r="E193">
            <v>91801000</v>
          </cell>
          <cell r="F193">
            <v>0</v>
          </cell>
          <cell r="G193">
            <v>0</v>
          </cell>
        </row>
        <row r="194">
          <cell r="A194" t="str">
            <v>Idaho</v>
          </cell>
          <cell r="B194" t="str">
            <v>ID</v>
          </cell>
          <cell r="C194" t="str">
            <v>Higher Education - Other</v>
          </cell>
          <cell r="D194" t="str">
            <v>T16</v>
          </cell>
          <cell r="E194">
            <v>163894000</v>
          </cell>
          <cell r="F194">
            <v>8784000</v>
          </cell>
          <cell r="G194">
            <v>5.3595617413520813E-2</v>
          </cell>
        </row>
        <row r="195">
          <cell r="A195" t="str">
            <v>Idaho</v>
          </cell>
          <cell r="B195" t="str">
            <v>ID</v>
          </cell>
          <cell r="C195" t="str">
            <v>Higher Education - Auxiliary Enterprises</v>
          </cell>
          <cell r="D195" t="str">
            <v>T18</v>
          </cell>
          <cell r="E195">
            <v>867872000</v>
          </cell>
          <cell r="F195">
            <v>113369000</v>
          </cell>
          <cell r="G195">
            <v>0.13062870502471924</v>
          </cell>
        </row>
        <row r="196">
          <cell r="A196" t="str">
            <v>Idaho</v>
          </cell>
          <cell r="B196" t="str">
            <v>ID</v>
          </cell>
          <cell r="C196" t="str">
            <v>Higher Education - Assistance and Subsidies</v>
          </cell>
          <cell r="D196" t="str">
            <v>T19</v>
          </cell>
          <cell r="E196">
            <v>75519000</v>
          </cell>
          <cell r="F196">
            <v>0</v>
          </cell>
          <cell r="G196">
            <v>0</v>
          </cell>
        </row>
        <row r="197">
          <cell r="A197" t="str">
            <v>Illinois</v>
          </cell>
          <cell r="B197" t="str">
            <v>IL</v>
          </cell>
          <cell r="C197" t="str">
            <v>Higher Education - Other</v>
          </cell>
          <cell r="D197" t="str">
            <v>T16</v>
          </cell>
          <cell r="E197">
            <v>1082774000</v>
          </cell>
          <cell r="F197">
            <v>173268000</v>
          </cell>
          <cell r="G197">
            <v>0.1600223183631897</v>
          </cell>
        </row>
        <row r="198">
          <cell r="A198" t="str">
            <v>Illinois</v>
          </cell>
          <cell r="B198" t="str">
            <v>IL</v>
          </cell>
          <cell r="C198" t="str">
            <v>Higher Education - Auxiliary Enterprises</v>
          </cell>
          <cell r="D198" t="str">
            <v>T18</v>
          </cell>
          <cell r="E198">
            <v>7895628000</v>
          </cell>
          <cell r="F198">
            <v>2405707000</v>
          </cell>
          <cell r="G198">
            <v>0.30468848347663879</v>
          </cell>
        </row>
        <row r="199">
          <cell r="A199" t="str">
            <v>Illinois</v>
          </cell>
          <cell r="B199" t="str">
            <v>IL</v>
          </cell>
          <cell r="C199" t="str">
            <v>Higher Education - Assistance and Subsidies</v>
          </cell>
          <cell r="D199" t="str">
            <v>T19</v>
          </cell>
          <cell r="E199">
            <v>1034825000</v>
          </cell>
          <cell r="F199">
            <v>0</v>
          </cell>
          <cell r="G199">
            <v>0</v>
          </cell>
        </row>
        <row r="200">
          <cell r="A200" t="str">
            <v>Indiana</v>
          </cell>
          <cell r="B200" t="str">
            <v>IN</v>
          </cell>
          <cell r="C200" t="str">
            <v>Higher Education - Other</v>
          </cell>
          <cell r="D200" t="str">
            <v>T16</v>
          </cell>
          <cell r="E200">
            <v>767779000</v>
          </cell>
          <cell r="F200">
            <v>0</v>
          </cell>
          <cell r="G200">
            <v>0</v>
          </cell>
        </row>
        <row r="201">
          <cell r="A201" t="str">
            <v>Indiana</v>
          </cell>
          <cell r="B201" t="str">
            <v>IN</v>
          </cell>
          <cell r="C201" t="str">
            <v>Higher Education - Auxiliary Enterprises</v>
          </cell>
          <cell r="D201" t="str">
            <v>T18</v>
          </cell>
          <cell r="E201">
            <v>5252870000</v>
          </cell>
          <cell r="F201">
            <v>760000</v>
          </cell>
          <cell r="G201">
            <v>1.4468281005974859E-4</v>
          </cell>
        </row>
        <row r="202">
          <cell r="A202" t="str">
            <v>Indiana</v>
          </cell>
          <cell r="B202" t="str">
            <v>IN</v>
          </cell>
          <cell r="C202" t="str">
            <v>Higher Education - Assistance and Subsidies</v>
          </cell>
          <cell r="D202" t="str">
            <v>T19</v>
          </cell>
          <cell r="E202">
            <v>843562000</v>
          </cell>
          <cell r="F202">
            <v>0</v>
          </cell>
          <cell r="G202">
            <v>0</v>
          </cell>
        </row>
        <row r="203">
          <cell r="A203" t="str">
            <v>Iowa</v>
          </cell>
          <cell r="B203" t="str">
            <v>IA</v>
          </cell>
          <cell r="C203" t="str">
            <v>Higher Education - Other</v>
          </cell>
          <cell r="D203" t="str">
            <v>T16</v>
          </cell>
          <cell r="E203">
            <v>558983000</v>
          </cell>
          <cell r="F203">
            <v>99996000</v>
          </cell>
          <cell r="G203">
            <v>0.17888915538787842</v>
          </cell>
        </row>
        <row r="204">
          <cell r="A204" t="str">
            <v>Iowa</v>
          </cell>
          <cell r="B204" t="str">
            <v>IA</v>
          </cell>
          <cell r="C204" t="str">
            <v>Higher Education - Auxiliary Enterprises</v>
          </cell>
          <cell r="D204" t="str">
            <v>T18</v>
          </cell>
          <cell r="E204">
            <v>2925583000</v>
          </cell>
          <cell r="F204">
            <v>765850000</v>
          </cell>
          <cell r="G204">
            <v>0.26177689433097839</v>
          </cell>
        </row>
        <row r="205">
          <cell r="A205" t="str">
            <v>Iowa</v>
          </cell>
          <cell r="B205" t="str">
            <v>IA</v>
          </cell>
          <cell r="C205" t="str">
            <v>Higher Education - Assistance and Subsidies</v>
          </cell>
          <cell r="D205" t="str">
            <v>T19</v>
          </cell>
          <cell r="E205">
            <v>270255000</v>
          </cell>
          <cell r="F205">
            <v>0</v>
          </cell>
          <cell r="G205">
            <v>0</v>
          </cell>
        </row>
        <row r="206">
          <cell r="A206" t="str">
            <v>Kansas</v>
          </cell>
          <cell r="B206" t="str">
            <v>KS</v>
          </cell>
          <cell r="C206" t="str">
            <v>Higher Education - Other</v>
          </cell>
          <cell r="D206" t="str">
            <v>T16</v>
          </cell>
          <cell r="E206">
            <v>340170000</v>
          </cell>
          <cell r="F206">
            <v>72770000</v>
          </cell>
          <cell r="G206">
            <v>0.21392245590686798</v>
          </cell>
        </row>
        <row r="207">
          <cell r="A207" t="str">
            <v>Kansas</v>
          </cell>
          <cell r="B207" t="str">
            <v>KS</v>
          </cell>
          <cell r="C207" t="str">
            <v>Higher Education - Auxiliary Enterprises</v>
          </cell>
          <cell r="D207" t="str">
            <v>T18</v>
          </cell>
          <cell r="E207">
            <v>2743320000</v>
          </cell>
          <cell r="F207">
            <v>665164000</v>
          </cell>
          <cell r="G207">
            <v>0.24246679246425629</v>
          </cell>
        </row>
        <row r="208">
          <cell r="A208" t="str">
            <v>Kansas</v>
          </cell>
          <cell r="B208" t="str">
            <v>KS</v>
          </cell>
          <cell r="C208" t="str">
            <v>Higher Education - Assistance and Subsidies</v>
          </cell>
          <cell r="D208" t="str">
            <v>T19</v>
          </cell>
          <cell r="E208">
            <v>128118000</v>
          </cell>
          <cell r="F208">
            <v>0</v>
          </cell>
          <cell r="G208">
            <v>0</v>
          </cell>
        </row>
        <row r="209">
          <cell r="A209" t="str">
            <v>Kentucky</v>
          </cell>
          <cell r="B209" t="str">
            <v>KY</v>
          </cell>
          <cell r="C209" t="str">
            <v>Higher Education - Other</v>
          </cell>
          <cell r="D209" t="str">
            <v>T16</v>
          </cell>
          <cell r="E209">
            <v>317058000</v>
          </cell>
          <cell r="F209">
            <v>0</v>
          </cell>
          <cell r="G209">
            <v>0</v>
          </cell>
        </row>
        <row r="210">
          <cell r="A210" t="str">
            <v>Kentucky</v>
          </cell>
          <cell r="B210" t="str">
            <v>KY</v>
          </cell>
          <cell r="C210" t="str">
            <v>Higher Education - Auxiliary Enterprises</v>
          </cell>
          <cell r="D210" t="str">
            <v>T18</v>
          </cell>
          <cell r="E210">
            <v>3434047000</v>
          </cell>
          <cell r="F210">
            <v>1789000</v>
          </cell>
          <cell r="G210">
            <v>5.2095967112109065E-4</v>
          </cell>
        </row>
        <row r="211">
          <cell r="A211" t="str">
            <v>Kentucky</v>
          </cell>
          <cell r="B211" t="str">
            <v>KY</v>
          </cell>
          <cell r="C211" t="str">
            <v>Higher Education - Assistance and Subsidies</v>
          </cell>
          <cell r="D211" t="str">
            <v>T19</v>
          </cell>
          <cell r="E211">
            <v>732887000</v>
          </cell>
          <cell r="F211">
            <v>0</v>
          </cell>
          <cell r="G211">
            <v>0</v>
          </cell>
        </row>
        <row r="212">
          <cell r="A212" t="str">
            <v>Louisiana</v>
          </cell>
          <cell r="B212" t="str">
            <v>LA</v>
          </cell>
          <cell r="C212" t="str">
            <v>Higher Education - Other</v>
          </cell>
          <cell r="D212" t="str">
            <v>T16</v>
          </cell>
          <cell r="E212">
            <v>463810000</v>
          </cell>
          <cell r="F212">
            <v>0</v>
          </cell>
          <cell r="G212">
            <v>0</v>
          </cell>
        </row>
        <row r="213">
          <cell r="A213" t="str">
            <v>Louisiana</v>
          </cell>
          <cell r="B213" t="str">
            <v>LA</v>
          </cell>
          <cell r="C213" t="str">
            <v>Higher Education - Auxiliary Enterprises</v>
          </cell>
          <cell r="D213" t="str">
            <v>T18</v>
          </cell>
          <cell r="E213">
            <v>2707640000</v>
          </cell>
          <cell r="F213">
            <v>0</v>
          </cell>
          <cell r="G213">
            <v>0</v>
          </cell>
        </row>
        <row r="214">
          <cell r="A214" t="str">
            <v>Louisiana</v>
          </cell>
          <cell r="B214" t="str">
            <v>LA</v>
          </cell>
          <cell r="C214" t="str">
            <v>Higher Education - Assistance and Subsidies</v>
          </cell>
          <cell r="D214" t="str">
            <v>T19</v>
          </cell>
          <cell r="E214">
            <v>299344000</v>
          </cell>
          <cell r="F214">
            <v>0</v>
          </cell>
          <cell r="G214">
            <v>0</v>
          </cell>
        </row>
        <row r="215">
          <cell r="A215" t="str">
            <v>Maine</v>
          </cell>
          <cell r="B215" t="str">
            <v>ME</v>
          </cell>
          <cell r="C215" t="str">
            <v>Higher Education - Other</v>
          </cell>
          <cell r="D215" t="str">
            <v>T16</v>
          </cell>
          <cell r="E215">
            <v>90411000</v>
          </cell>
          <cell r="F215">
            <v>0</v>
          </cell>
          <cell r="G215">
            <v>0</v>
          </cell>
        </row>
        <row r="216">
          <cell r="A216" t="str">
            <v>Maine</v>
          </cell>
          <cell r="B216" t="str">
            <v>ME</v>
          </cell>
          <cell r="C216" t="str">
            <v>Higher Education - Auxiliary Enterprises</v>
          </cell>
          <cell r="D216" t="str">
            <v>T18</v>
          </cell>
          <cell r="E216">
            <v>708227000</v>
          </cell>
          <cell r="F216">
            <v>0</v>
          </cell>
          <cell r="G216">
            <v>0</v>
          </cell>
        </row>
        <row r="217">
          <cell r="A217" t="str">
            <v>Maine</v>
          </cell>
          <cell r="B217" t="str">
            <v>ME</v>
          </cell>
          <cell r="C217" t="str">
            <v>Higher Education - Assistance and Subsidies</v>
          </cell>
          <cell r="D217" t="str">
            <v>T19</v>
          </cell>
          <cell r="E217">
            <v>91105000</v>
          </cell>
          <cell r="F217">
            <v>0</v>
          </cell>
          <cell r="G217">
            <v>0</v>
          </cell>
        </row>
        <row r="218">
          <cell r="A218" t="str">
            <v>Maryland</v>
          </cell>
          <cell r="B218" t="str">
            <v>MD</v>
          </cell>
          <cell r="C218" t="str">
            <v>Higher Education - Other</v>
          </cell>
          <cell r="D218" t="str">
            <v>T16</v>
          </cell>
          <cell r="E218">
            <v>748921000</v>
          </cell>
          <cell r="F218">
            <v>83636000</v>
          </cell>
          <cell r="G218">
            <v>0.11167532950639725</v>
          </cell>
        </row>
        <row r="219">
          <cell r="A219" t="str">
            <v>Maryland</v>
          </cell>
          <cell r="B219" t="str">
            <v>MD</v>
          </cell>
          <cell r="C219" t="str">
            <v>Higher Education - Auxiliary Enterprises</v>
          </cell>
          <cell r="D219" t="str">
            <v>T18</v>
          </cell>
          <cell r="E219">
            <v>5196048000</v>
          </cell>
          <cell r="F219">
            <v>1223901000</v>
          </cell>
          <cell r="G219">
            <v>0.2355445921421051</v>
          </cell>
        </row>
        <row r="220">
          <cell r="A220" t="str">
            <v>Maryland</v>
          </cell>
          <cell r="B220" t="str">
            <v>MD</v>
          </cell>
          <cell r="C220" t="str">
            <v>Higher Education - Assistance and Subsidies</v>
          </cell>
          <cell r="D220" t="str">
            <v>T19</v>
          </cell>
          <cell r="E220">
            <v>411468000</v>
          </cell>
          <cell r="F220">
            <v>0</v>
          </cell>
          <cell r="G220">
            <v>0</v>
          </cell>
        </row>
        <row r="221">
          <cell r="A221" t="str">
            <v>Massachusetts</v>
          </cell>
          <cell r="B221" t="str">
            <v>MA</v>
          </cell>
          <cell r="C221" t="str">
            <v>Higher Education - Other</v>
          </cell>
          <cell r="D221" t="str">
            <v>T16</v>
          </cell>
          <cell r="E221">
            <v>587514000</v>
          </cell>
          <cell r="F221">
            <v>0</v>
          </cell>
          <cell r="G221">
            <v>0</v>
          </cell>
        </row>
        <row r="222">
          <cell r="A222" t="str">
            <v>Massachusetts</v>
          </cell>
          <cell r="B222" t="str">
            <v>MA</v>
          </cell>
          <cell r="C222" t="str">
            <v>Higher Education - Auxiliary Enterprises</v>
          </cell>
          <cell r="D222" t="str">
            <v>T18</v>
          </cell>
          <cell r="E222">
            <v>4474242000</v>
          </cell>
          <cell r="F222">
            <v>70893000</v>
          </cell>
          <cell r="G222">
            <v>1.5844695270061493E-2</v>
          </cell>
        </row>
        <row r="223">
          <cell r="A223" t="str">
            <v>Massachusetts</v>
          </cell>
          <cell r="B223" t="str">
            <v>MA</v>
          </cell>
          <cell r="C223" t="str">
            <v>Higher Education - Assistance and Subsidies</v>
          </cell>
          <cell r="D223" t="str">
            <v>T19</v>
          </cell>
          <cell r="E223">
            <v>350966000</v>
          </cell>
          <cell r="F223">
            <v>0</v>
          </cell>
          <cell r="G223">
            <v>0</v>
          </cell>
        </row>
        <row r="224">
          <cell r="A224" t="str">
            <v>Michigan</v>
          </cell>
          <cell r="B224" t="str">
            <v>MI</v>
          </cell>
          <cell r="C224" t="str">
            <v>Higher Education - Other</v>
          </cell>
          <cell r="D224" t="str">
            <v>T16</v>
          </cell>
          <cell r="E224">
            <v>1184772000</v>
          </cell>
          <cell r="F224">
            <v>92675000</v>
          </cell>
          <cell r="G224">
            <v>7.8221797943115234E-2</v>
          </cell>
        </row>
        <row r="225">
          <cell r="A225" t="str">
            <v>Michigan</v>
          </cell>
          <cell r="B225" t="str">
            <v>MI</v>
          </cell>
          <cell r="C225" t="str">
            <v>Higher Education - Auxiliary Enterprises</v>
          </cell>
          <cell r="D225" t="str">
            <v>T18</v>
          </cell>
          <cell r="E225">
            <v>9423535000</v>
          </cell>
          <cell r="F225">
            <v>1542569000</v>
          </cell>
          <cell r="G225">
            <v>0.16369324922561646</v>
          </cell>
        </row>
        <row r="226">
          <cell r="A226" t="str">
            <v>Michigan</v>
          </cell>
          <cell r="B226" t="str">
            <v>MI</v>
          </cell>
          <cell r="C226" t="str">
            <v>Higher Education - Assistance and Subsidies</v>
          </cell>
          <cell r="D226" t="str">
            <v>T19</v>
          </cell>
          <cell r="E226">
            <v>867929000</v>
          </cell>
          <cell r="F226">
            <v>0</v>
          </cell>
          <cell r="G226">
            <v>0</v>
          </cell>
        </row>
        <row r="227">
          <cell r="A227" t="str">
            <v>Minnesota</v>
          </cell>
          <cell r="B227" t="str">
            <v>MN</v>
          </cell>
          <cell r="C227" t="str">
            <v>Higher Education - Other</v>
          </cell>
          <cell r="D227" t="str">
            <v>T16</v>
          </cell>
          <cell r="E227">
            <v>613683000</v>
          </cell>
          <cell r="F227">
            <v>0</v>
          </cell>
          <cell r="G227">
            <v>0</v>
          </cell>
        </row>
        <row r="228">
          <cell r="A228" t="str">
            <v>Minnesota</v>
          </cell>
          <cell r="B228" t="str">
            <v>MN</v>
          </cell>
          <cell r="C228" t="str">
            <v>Higher Education - Auxiliary Enterprises</v>
          </cell>
          <cell r="D228" t="str">
            <v>T18</v>
          </cell>
          <cell r="E228">
            <v>3777656000</v>
          </cell>
          <cell r="F228">
            <v>0</v>
          </cell>
          <cell r="G228">
            <v>0</v>
          </cell>
        </row>
        <row r="229">
          <cell r="A229" t="str">
            <v>Minnesota</v>
          </cell>
          <cell r="B229" t="str">
            <v>MN</v>
          </cell>
          <cell r="C229" t="str">
            <v>Higher Education - Assistance and Subsidies</v>
          </cell>
          <cell r="D229" t="str">
            <v>T19</v>
          </cell>
          <cell r="E229">
            <v>502565000</v>
          </cell>
          <cell r="F229">
            <v>0</v>
          </cell>
          <cell r="G229">
            <v>0</v>
          </cell>
        </row>
        <row r="230">
          <cell r="A230" t="str">
            <v>Mississippi</v>
          </cell>
          <cell r="B230" t="str">
            <v>MS</v>
          </cell>
          <cell r="C230" t="str">
            <v>Higher Education - Other</v>
          </cell>
          <cell r="D230" t="str">
            <v>T16</v>
          </cell>
          <cell r="E230">
            <v>323445000</v>
          </cell>
          <cell r="F230">
            <v>89872000</v>
          </cell>
          <cell r="G230">
            <v>0.2778586745262146</v>
          </cell>
        </row>
        <row r="231">
          <cell r="A231" t="str">
            <v>Mississippi</v>
          </cell>
          <cell r="B231" t="str">
            <v>MS</v>
          </cell>
          <cell r="C231" t="str">
            <v>Higher Education - Auxiliary Enterprises</v>
          </cell>
          <cell r="D231" t="str">
            <v>T18</v>
          </cell>
          <cell r="E231">
            <v>2349805000</v>
          </cell>
          <cell r="F231">
            <v>628618000</v>
          </cell>
          <cell r="G231">
            <v>0.26751920580863953</v>
          </cell>
        </row>
        <row r="232">
          <cell r="A232" t="str">
            <v>Mississippi</v>
          </cell>
          <cell r="B232" t="str">
            <v>MS</v>
          </cell>
          <cell r="C232" t="str">
            <v>Higher Education - Assistance and Subsidies</v>
          </cell>
          <cell r="D232" t="str">
            <v>T19</v>
          </cell>
          <cell r="E232">
            <v>195538000</v>
          </cell>
          <cell r="F232">
            <v>0</v>
          </cell>
          <cell r="G232">
            <v>0</v>
          </cell>
        </row>
        <row r="233">
          <cell r="A233" t="str">
            <v>Missouri</v>
          </cell>
          <cell r="B233" t="str">
            <v>MO</v>
          </cell>
          <cell r="C233" t="str">
            <v>Higher Education - Other</v>
          </cell>
          <cell r="D233" t="str">
            <v>T16</v>
          </cell>
          <cell r="E233">
            <v>767010000</v>
          </cell>
          <cell r="F233">
            <v>71319000</v>
          </cell>
          <cell r="G233">
            <v>9.2983141541481018E-2</v>
          </cell>
        </row>
        <row r="234">
          <cell r="A234" t="str">
            <v>Missouri</v>
          </cell>
          <cell r="B234" t="str">
            <v>MO</v>
          </cell>
          <cell r="C234" t="str">
            <v>Higher Education - Auxiliary Enterprises</v>
          </cell>
          <cell r="D234" t="str">
            <v>T18</v>
          </cell>
          <cell r="E234">
            <v>3266799000</v>
          </cell>
          <cell r="F234">
            <v>815273000</v>
          </cell>
          <cell r="G234">
            <v>0.24956326186656952</v>
          </cell>
        </row>
        <row r="235">
          <cell r="A235" t="str">
            <v>Missouri</v>
          </cell>
          <cell r="B235" t="str">
            <v>MO</v>
          </cell>
          <cell r="C235" t="str">
            <v>Higher Education - Assistance and Subsidies</v>
          </cell>
          <cell r="D235" t="str">
            <v>T19</v>
          </cell>
          <cell r="E235">
            <v>424806000</v>
          </cell>
          <cell r="F235">
            <v>0</v>
          </cell>
          <cell r="G235">
            <v>0</v>
          </cell>
        </row>
        <row r="236">
          <cell r="A236" t="str">
            <v>Montana</v>
          </cell>
          <cell r="B236" t="str">
            <v>MT</v>
          </cell>
          <cell r="C236" t="str">
            <v>Higher Education - Other</v>
          </cell>
          <cell r="D236" t="str">
            <v>T16</v>
          </cell>
          <cell r="E236">
            <v>99574000</v>
          </cell>
          <cell r="F236">
            <v>3544000</v>
          </cell>
          <cell r="G236">
            <v>3.5591620951890945E-2</v>
          </cell>
        </row>
        <row r="237">
          <cell r="A237" t="str">
            <v>Montana</v>
          </cell>
          <cell r="B237" t="str">
            <v>MT</v>
          </cell>
          <cell r="C237" t="str">
            <v>Higher Education - Auxiliary Enterprises</v>
          </cell>
          <cell r="D237" t="str">
            <v>T18</v>
          </cell>
          <cell r="E237">
            <v>688421000</v>
          </cell>
          <cell r="F237">
            <v>37598000</v>
          </cell>
          <cell r="G237">
            <v>5.4614834487438202E-2</v>
          </cell>
        </row>
        <row r="238">
          <cell r="A238" t="str">
            <v>Montana</v>
          </cell>
          <cell r="B238" t="str">
            <v>MT</v>
          </cell>
          <cell r="C238" t="str">
            <v>Higher Education - Assistance and Subsidies</v>
          </cell>
          <cell r="D238" t="str">
            <v>T19</v>
          </cell>
          <cell r="E238">
            <v>78501000</v>
          </cell>
          <cell r="F238">
            <v>0</v>
          </cell>
          <cell r="G238">
            <v>0</v>
          </cell>
        </row>
        <row r="239">
          <cell r="A239" t="str">
            <v>Nebraska</v>
          </cell>
          <cell r="B239" t="str">
            <v>NE</v>
          </cell>
          <cell r="C239" t="str">
            <v>Higher Education - Other</v>
          </cell>
          <cell r="D239" t="str">
            <v>T16</v>
          </cell>
          <cell r="E239">
            <v>336003000</v>
          </cell>
          <cell r="F239">
            <v>23800000</v>
          </cell>
          <cell r="G239">
            <v>7.0832699537277222E-2</v>
          </cell>
        </row>
        <row r="240">
          <cell r="A240" t="str">
            <v>Nebraska</v>
          </cell>
          <cell r="B240" t="str">
            <v>NE</v>
          </cell>
          <cell r="C240" t="str">
            <v>Higher Education - Auxiliary Enterprises</v>
          </cell>
          <cell r="D240" t="str">
            <v>T18</v>
          </cell>
          <cell r="E240">
            <v>1565543000</v>
          </cell>
          <cell r="F240">
            <v>311192000</v>
          </cell>
          <cell r="G240">
            <v>0.1987757533788681</v>
          </cell>
        </row>
        <row r="241">
          <cell r="A241" t="str">
            <v>Nebraska</v>
          </cell>
          <cell r="B241" t="str">
            <v>NE</v>
          </cell>
          <cell r="C241" t="str">
            <v>Higher Education - Assistance and Subsidies</v>
          </cell>
          <cell r="D241" t="str">
            <v>T19</v>
          </cell>
          <cell r="E241">
            <v>128011000</v>
          </cell>
          <cell r="F241">
            <v>0</v>
          </cell>
          <cell r="G241">
            <v>0</v>
          </cell>
        </row>
        <row r="242">
          <cell r="A242" t="str">
            <v>Nevada</v>
          </cell>
          <cell r="B242" t="str">
            <v>NV</v>
          </cell>
          <cell r="C242" t="str">
            <v>Higher Education - Other</v>
          </cell>
          <cell r="D242" t="str">
            <v>T16</v>
          </cell>
          <cell r="E242">
            <v>101255000</v>
          </cell>
          <cell r="F242">
            <v>0</v>
          </cell>
          <cell r="G242">
            <v>0</v>
          </cell>
        </row>
        <row r="243">
          <cell r="A243" t="str">
            <v>Nevada</v>
          </cell>
          <cell r="B243" t="str">
            <v>NV</v>
          </cell>
          <cell r="C243" t="str">
            <v>Higher Education - Auxiliary Enterprises</v>
          </cell>
          <cell r="D243" t="str">
            <v>T18</v>
          </cell>
          <cell r="E243">
            <v>1109284000</v>
          </cell>
          <cell r="F243">
            <v>0</v>
          </cell>
          <cell r="G243">
            <v>0</v>
          </cell>
        </row>
        <row r="244">
          <cell r="A244" t="str">
            <v>Nevada</v>
          </cell>
          <cell r="B244" t="str">
            <v>NV</v>
          </cell>
          <cell r="C244" t="str">
            <v>Higher Education - Assistance and Subsidies</v>
          </cell>
          <cell r="D244" t="str">
            <v>T19</v>
          </cell>
          <cell r="E244">
            <v>227716000</v>
          </cell>
          <cell r="F244">
            <v>0</v>
          </cell>
          <cell r="G244">
            <v>0</v>
          </cell>
        </row>
        <row r="245">
          <cell r="A245" t="str">
            <v>New Hampshire</v>
          </cell>
          <cell r="B245" t="str">
            <v>NH</v>
          </cell>
          <cell r="C245" t="str">
            <v>Higher Education - Other</v>
          </cell>
          <cell r="D245" t="str">
            <v>T16</v>
          </cell>
          <cell r="E245">
            <v>193949000</v>
          </cell>
          <cell r="F245">
            <v>0</v>
          </cell>
          <cell r="G245">
            <v>0</v>
          </cell>
        </row>
        <row r="246">
          <cell r="A246" t="str">
            <v>New Hampshire</v>
          </cell>
          <cell r="B246" t="str">
            <v>NH</v>
          </cell>
          <cell r="C246" t="str">
            <v>Higher Education - Auxiliary Enterprises</v>
          </cell>
          <cell r="D246" t="str">
            <v>T18</v>
          </cell>
          <cell r="E246">
            <v>733750000</v>
          </cell>
          <cell r="F246">
            <v>0</v>
          </cell>
          <cell r="G246">
            <v>0</v>
          </cell>
        </row>
        <row r="247">
          <cell r="A247" t="str">
            <v>New Hampshire</v>
          </cell>
          <cell r="B247" t="str">
            <v>NH</v>
          </cell>
          <cell r="C247" t="str">
            <v>Higher Education - Assistance and Subsidies</v>
          </cell>
          <cell r="D247" t="str">
            <v>T19</v>
          </cell>
          <cell r="E247">
            <v>99267000</v>
          </cell>
          <cell r="F247">
            <v>0</v>
          </cell>
          <cell r="G247">
            <v>0</v>
          </cell>
        </row>
        <row r="248">
          <cell r="A248" t="str">
            <v>New Jersey</v>
          </cell>
          <cell r="B248" t="str">
            <v>NJ</v>
          </cell>
          <cell r="C248" t="str">
            <v>Higher Education - Other</v>
          </cell>
          <cell r="D248" t="str">
            <v>T16</v>
          </cell>
          <cell r="E248">
            <v>729346000</v>
          </cell>
          <cell r="F248">
            <v>40418000</v>
          </cell>
          <cell r="G248">
            <v>5.5416770279407501E-2</v>
          </cell>
        </row>
        <row r="249">
          <cell r="A249" t="str">
            <v>New Jersey</v>
          </cell>
          <cell r="B249" t="str">
            <v>NJ</v>
          </cell>
          <cell r="C249" t="str">
            <v>Higher Education - Auxiliary Enterprises</v>
          </cell>
          <cell r="D249" t="str">
            <v>T18</v>
          </cell>
          <cell r="E249">
            <v>5193559000</v>
          </cell>
          <cell r="F249">
            <v>1254613000</v>
          </cell>
          <cell r="G249">
            <v>0.24157094955444336</v>
          </cell>
        </row>
        <row r="250">
          <cell r="A250" t="str">
            <v>New Jersey</v>
          </cell>
          <cell r="B250" t="str">
            <v>NJ</v>
          </cell>
          <cell r="C250" t="str">
            <v>Higher Education - Assistance and Subsidies</v>
          </cell>
          <cell r="D250" t="str">
            <v>T19</v>
          </cell>
          <cell r="E250">
            <v>817705000</v>
          </cell>
          <cell r="F250">
            <v>0</v>
          </cell>
          <cell r="G250">
            <v>0</v>
          </cell>
        </row>
        <row r="251">
          <cell r="A251" t="str">
            <v>New Mexico</v>
          </cell>
          <cell r="B251" t="str">
            <v>NM</v>
          </cell>
          <cell r="C251" t="str">
            <v>Higher Education - Other</v>
          </cell>
          <cell r="D251" t="str">
            <v>T16</v>
          </cell>
          <cell r="E251">
            <v>173799000</v>
          </cell>
          <cell r="F251">
            <v>14452000</v>
          </cell>
          <cell r="G251">
            <v>8.3153530955314636E-2</v>
          </cell>
        </row>
        <row r="252">
          <cell r="A252" t="str">
            <v>New Mexico</v>
          </cell>
          <cell r="B252" t="str">
            <v>NM</v>
          </cell>
          <cell r="C252" t="str">
            <v>Higher Education - Auxiliary Enterprises</v>
          </cell>
          <cell r="D252" t="str">
            <v>T18</v>
          </cell>
          <cell r="E252">
            <v>2193619000</v>
          </cell>
          <cell r="F252">
            <v>325657000</v>
          </cell>
          <cell r="G252">
            <v>0.14845649898052216</v>
          </cell>
        </row>
        <row r="253">
          <cell r="A253" t="str">
            <v>New Mexico</v>
          </cell>
          <cell r="B253" t="str">
            <v>NM</v>
          </cell>
          <cell r="C253" t="str">
            <v>Higher Education - Assistance and Subsidies</v>
          </cell>
          <cell r="D253" t="str">
            <v>T19</v>
          </cell>
          <cell r="E253">
            <v>185988000</v>
          </cell>
          <cell r="F253">
            <v>0</v>
          </cell>
          <cell r="G253">
            <v>0</v>
          </cell>
        </row>
        <row r="254">
          <cell r="A254" t="str">
            <v>New York</v>
          </cell>
          <cell r="B254" t="str">
            <v>NY</v>
          </cell>
          <cell r="C254" t="str">
            <v>Higher Education - Other</v>
          </cell>
          <cell r="D254" t="str">
            <v>T16</v>
          </cell>
          <cell r="E254">
            <v>1163595000</v>
          </cell>
          <cell r="F254">
            <v>46103000</v>
          </cell>
          <cell r="G254">
            <v>3.9621174335479736E-2</v>
          </cell>
        </row>
        <row r="255">
          <cell r="A255" t="str">
            <v>New York</v>
          </cell>
          <cell r="B255" t="str">
            <v>NY</v>
          </cell>
          <cell r="C255" t="str">
            <v>Higher Education - Auxiliary Enterprises</v>
          </cell>
          <cell r="D255" t="str">
            <v>T18</v>
          </cell>
          <cell r="E255">
            <v>12822554000</v>
          </cell>
          <cell r="F255">
            <v>3117224000</v>
          </cell>
          <cell r="G255">
            <v>0.24310477077960968</v>
          </cell>
        </row>
        <row r="256">
          <cell r="A256" t="str">
            <v>New York</v>
          </cell>
          <cell r="B256" t="str">
            <v>NY</v>
          </cell>
          <cell r="C256" t="str">
            <v>Higher Education - Assistance and Subsidies</v>
          </cell>
          <cell r="D256" t="str">
            <v>T19</v>
          </cell>
          <cell r="E256">
            <v>1614436000</v>
          </cell>
          <cell r="F256">
            <v>0</v>
          </cell>
          <cell r="G256">
            <v>0</v>
          </cell>
        </row>
        <row r="257">
          <cell r="A257" t="str">
            <v>North Carolina</v>
          </cell>
          <cell r="B257" t="str">
            <v>NC</v>
          </cell>
          <cell r="C257" t="str">
            <v>Higher Education - Other</v>
          </cell>
          <cell r="D257" t="str">
            <v>T16</v>
          </cell>
          <cell r="E257">
            <v>1935121000</v>
          </cell>
          <cell r="F257">
            <v>116322000</v>
          </cell>
          <cell r="G257">
            <v>6.0110971331596375E-2</v>
          </cell>
        </row>
        <row r="258">
          <cell r="A258" t="str">
            <v>North Carolina</v>
          </cell>
          <cell r="B258" t="str">
            <v>NC</v>
          </cell>
          <cell r="C258" t="str">
            <v>Higher Education - Auxiliary Enterprises</v>
          </cell>
          <cell r="D258" t="str">
            <v>T18</v>
          </cell>
          <cell r="E258">
            <v>7609473000</v>
          </cell>
          <cell r="F258">
            <v>1763143000</v>
          </cell>
          <cell r="G258">
            <v>0.23170369863510132</v>
          </cell>
        </row>
        <row r="259">
          <cell r="A259" t="str">
            <v>North Carolina</v>
          </cell>
          <cell r="B259" t="str">
            <v>NC</v>
          </cell>
          <cell r="C259" t="str">
            <v>Higher Education - Assistance and Subsidies</v>
          </cell>
          <cell r="D259" t="str">
            <v>T19</v>
          </cell>
          <cell r="E259">
            <v>584221000</v>
          </cell>
          <cell r="F259">
            <v>0</v>
          </cell>
          <cell r="G259">
            <v>0</v>
          </cell>
        </row>
        <row r="260">
          <cell r="A260" t="str">
            <v>North Dakota</v>
          </cell>
          <cell r="B260" t="str">
            <v>ND</v>
          </cell>
          <cell r="C260" t="str">
            <v>Higher Education - Other</v>
          </cell>
          <cell r="D260" t="str">
            <v>T16</v>
          </cell>
          <cell r="E260">
            <v>136542000</v>
          </cell>
          <cell r="F260">
            <v>0</v>
          </cell>
          <cell r="G260">
            <v>0</v>
          </cell>
        </row>
        <row r="261">
          <cell r="A261" t="str">
            <v>North Dakota</v>
          </cell>
          <cell r="B261" t="str">
            <v>ND</v>
          </cell>
          <cell r="C261" t="str">
            <v>Higher Education - Auxiliary Enterprises</v>
          </cell>
          <cell r="D261" t="str">
            <v>T18</v>
          </cell>
          <cell r="E261">
            <v>799471000</v>
          </cell>
          <cell r="F261">
            <v>0</v>
          </cell>
          <cell r="G261">
            <v>0</v>
          </cell>
        </row>
        <row r="262">
          <cell r="A262" t="str">
            <v>North Dakota</v>
          </cell>
          <cell r="B262" t="str">
            <v>ND</v>
          </cell>
          <cell r="C262" t="str">
            <v>Higher Education - Assistance and Subsidies</v>
          </cell>
          <cell r="D262" t="str">
            <v>T19</v>
          </cell>
          <cell r="E262">
            <v>47337000</v>
          </cell>
          <cell r="F262">
            <v>0</v>
          </cell>
          <cell r="G262">
            <v>0</v>
          </cell>
        </row>
        <row r="263">
          <cell r="A263" t="str">
            <v>Ohio</v>
          </cell>
          <cell r="B263" t="str">
            <v>OH</v>
          </cell>
          <cell r="C263" t="str">
            <v>Higher Education - Other</v>
          </cell>
          <cell r="D263" t="str">
            <v>T16</v>
          </cell>
          <cell r="E263">
            <v>1099029000</v>
          </cell>
          <cell r="F263">
            <v>48041000</v>
          </cell>
          <cell r="G263">
            <v>4.3712221086025238E-2</v>
          </cell>
        </row>
        <row r="264">
          <cell r="A264" t="str">
            <v>Ohio</v>
          </cell>
          <cell r="B264" t="str">
            <v>OH</v>
          </cell>
          <cell r="C264" t="str">
            <v>Higher Education - Auxiliary Enterprises</v>
          </cell>
          <cell r="D264" t="str">
            <v>T18</v>
          </cell>
          <cell r="E264">
            <v>7600890000</v>
          </cell>
          <cell r="F264">
            <v>577486000</v>
          </cell>
          <cell r="G264">
            <v>7.5976103544235229E-2</v>
          </cell>
        </row>
        <row r="265">
          <cell r="A265" t="str">
            <v>Ohio</v>
          </cell>
          <cell r="B265" t="str">
            <v>OH</v>
          </cell>
          <cell r="C265" t="str">
            <v>Higher Education - Assistance and Subsidies</v>
          </cell>
          <cell r="D265" t="str">
            <v>T19</v>
          </cell>
          <cell r="E265">
            <v>1001104000</v>
          </cell>
          <cell r="F265">
            <v>0</v>
          </cell>
          <cell r="G265">
            <v>0</v>
          </cell>
        </row>
        <row r="266">
          <cell r="A266" t="str">
            <v>Oklahoma</v>
          </cell>
          <cell r="B266" t="str">
            <v>OK</v>
          </cell>
          <cell r="C266" t="str">
            <v>Higher Education - Other</v>
          </cell>
          <cell r="D266" t="str">
            <v>T16</v>
          </cell>
          <cell r="E266">
            <v>564289000</v>
          </cell>
          <cell r="F266">
            <v>0</v>
          </cell>
          <cell r="G266">
            <v>0</v>
          </cell>
        </row>
        <row r="267">
          <cell r="A267" t="str">
            <v>Oklahoma</v>
          </cell>
          <cell r="B267" t="str">
            <v>OK</v>
          </cell>
          <cell r="C267" t="str">
            <v>Higher Education - Auxiliary Enterprises</v>
          </cell>
          <cell r="D267" t="str">
            <v>T18</v>
          </cell>
          <cell r="E267">
            <v>2857192000</v>
          </cell>
          <cell r="F267">
            <v>0</v>
          </cell>
          <cell r="G267">
            <v>0</v>
          </cell>
        </row>
        <row r="268">
          <cell r="A268" t="str">
            <v>Oklahoma</v>
          </cell>
          <cell r="B268" t="str">
            <v>OK</v>
          </cell>
          <cell r="C268" t="str">
            <v>Higher Education - Assistance and Subsidies</v>
          </cell>
          <cell r="D268" t="str">
            <v>T19</v>
          </cell>
          <cell r="E268">
            <v>316848000</v>
          </cell>
          <cell r="F268">
            <v>0</v>
          </cell>
          <cell r="G268">
            <v>0</v>
          </cell>
        </row>
        <row r="269">
          <cell r="A269" t="str">
            <v>Oregon</v>
          </cell>
          <cell r="B269" t="str">
            <v>OR</v>
          </cell>
          <cell r="C269" t="str">
            <v>Higher Education - Other</v>
          </cell>
          <cell r="D269" t="str">
            <v>T16</v>
          </cell>
          <cell r="E269">
            <v>598749000</v>
          </cell>
          <cell r="F269">
            <v>82533000</v>
          </cell>
          <cell r="G269">
            <v>0.13784240186214447</v>
          </cell>
        </row>
        <row r="270">
          <cell r="A270" t="str">
            <v>Oregon</v>
          </cell>
          <cell r="B270" t="str">
            <v>OR</v>
          </cell>
          <cell r="C270" t="str">
            <v>Higher Education - Auxiliary Enterprises</v>
          </cell>
          <cell r="D270" t="str">
            <v>T18</v>
          </cell>
          <cell r="E270">
            <v>3361883000</v>
          </cell>
          <cell r="F270">
            <v>907765000</v>
          </cell>
          <cell r="G270">
            <v>0.27001681923866272</v>
          </cell>
        </row>
        <row r="271">
          <cell r="A271" t="str">
            <v>Oregon</v>
          </cell>
          <cell r="B271" t="str">
            <v>OR</v>
          </cell>
          <cell r="C271" t="str">
            <v>Higher Education - Assistance and Subsidies</v>
          </cell>
          <cell r="D271" t="str">
            <v>T19</v>
          </cell>
          <cell r="E271">
            <v>217517000</v>
          </cell>
          <cell r="F271">
            <v>0</v>
          </cell>
          <cell r="G271">
            <v>0</v>
          </cell>
        </row>
        <row r="272">
          <cell r="A272" t="str">
            <v>Pennsylvania</v>
          </cell>
          <cell r="B272" t="str">
            <v>PA</v>
          </cell>
          <cell r="C272" t="str">
            <v>Higher Education - Other</v>
          </cell>
          <cell r="D272" t="str">
            <v>T16</v>
          </cell>
          <cell r="E272">
            <v>978784000</v>
          </cell>
          <cell r="F272">
            <v>45913000</v>
          </cell>
          <cell r="G272">
            <v>4.6908203512430191E-2</v>
          </cell>
        </row>
        <row r="273">
          <cell r="A273" t="str">
            <v>Pennsylvania</v>
          </cell>
          <cell r="B273" t="str">
            <v>PA</v>
          </cell>
          <cell r="C273" t="str">
            <v>Higher Education - Auxiliary Enterprises</v>
          </cell>
          <cell r="D273" t="str">
            <v>T18</v>
          </cell>
          <cell r="E273">
            <v>8200386000</v>
          </cell>
          <cell r="F273">
            <v>1075504000</v>
          </cell>
          <cell r="G273">
            <v>0.13115285336971283</v>
          </cell>
        </row>
        <row r="274">
          <cell r="A274" t="str">
            <v>Pennsylvania</v>
          </cell>
          <cell r="B274" t="str">
            <v>PA</v>
          </cell>
          <cell r="C274" t="str">
            <v>Higher Education - Assistance and Subsidies</v>
          </cell>
          <cell r="D274" t="str">
            <v>T19</v>
          </cell>
          <cell r="E274">
            <v>1038739000</v>
          </cell>
          <cell r="F274">
            <v>0</v>
          </cell>
          <cell r="G274">
            <v>0</v>
          </cell>
        </row>
        <row r="275">
          <cell r="A275" t="str">
            <v>Rhode Island</v>
          </cell>
          <cell r="B275" t="str">
            <v>RI</v>
          </cell>
          <cell r="C275" t="str">
            <v>Higher Education - Other</v>
          </cell>
          <cell r="D275" t="str">
            <v>T16</v>
          </cell>
          <cell r="E275">
            <v>92943000</v>
          </cell>
          <cell r="F275">
            <v>0</v>
          </cell>
          <cell r="G275">
            <v>0</v>
          </cell>
        </row>
        <row r="276">
          <cell r="A276" t="str">
            <v>Rhode Island</v>
          </cell>
          <cell r="B276" t="str">
            <v>RI</v>
          </cell>
          <cell r="C276" t="str">
            <v>Higher Education - Auxiliary Enterprises</v>
          </cell>
          <cell r="D276" t="str">
            <v>T18</v>
          </cell>
          <cell r="E276">
            <v>581915000</v>
          </cell>
          <cell r="F276">
            <v>0</v>
          </cell>
          <cell r="G276">
            <v>0</v>
          </cell>
        </row>
        <row r="277">
          <cell r="A277" t="str">
            <v>Rhode Island</v>
          </cell>
          <cell r="B277" t="str">
            <v>RI</v>
          </cell>
          <cell r="C277" t="str">
            <v>Higher Education - Assistance and Subsidies</v>
          </cell>
          <cell r="D277" t="str">
            <v>T19</v>
          </cell>
          <cell r="E277">
            <v>110082000</v>
          </cell>
          <cell r="F277">
            <v>0</v>
          </cell>
          <cell r="G277">
            <v>0</v>
          </cell>
        </row>
        <row r="278">
          <cell r="A278" t="str">
            <v>South Carolina</v>
          </cell>
          <cell r="B278" t="str">
            <v>SC</v>
          </cell>
          <cell r="C278" t="str">
            <v>Higher Education - Other</v>
          </cell>
          <cell r="D278" t="str">
            <v>T16</v>
          </cell>
          <cell r="E278">
            <v>383272000</v>
          </cell>
          <cell r="F278">
            <v>0</v>
          </cell>
          <cell r="G278">
            <v>0</v>
          </cell>
        </row>
        <row r="279">
          <cell r="A279" t="str">
            <v>South Carolina</v>
          </cell>
          <cell r="B279" t="str">
            <v>SC</v>
          </cell>
          <cell r="C279" t="str">
            <v>Higher Education - Auxiliary Enterprises</v>
          </cell>
          <cell r="D279" t="str">
            <v>T18</v>
          </cell>
          <cell r="E279">
            <v>3108016000</v>
          </cell>
          <cell r="F279">
            <v>0</v>
          </cell>
          <cell r="G279">
            <v>0</v>
          </cell>
        </row>
        <row r="280">
          <cell r="A280" t="str">
            <v>South Carolina</v>
          </cell>
          <cell r="B280" t="str">
            <v>SC</v>
          </cell>
          <cell r="C280" t="str">
            <v>Higher Education - Assistance and Subsidies</v>
          </cell>
          <cell r="D280" t="str">
            <v>T19</v>
          </cell>
          <cell r="E280">
            <v>811572000</v>
          </cell>
          <cell r="F280">
            <v>0</v>
          </cell>
          <cell r="G280">
            <v>0</v>
          </cell>
        </row>
        <row r="281">
          <cell r="A281" t="str">
            <v>South Dakota</v>
          </cell>
          <cell r="B281" t="str">
            <v>SD</v>
          </cell>
          <cell r="C281" t="str">
            <v>Higher Education - Other</v>
          </cell>
          <cell r="D281" t="str">
            <v>T16</v>
          </cell>
          <cell r="E281">
            <v>64636000</v>
          </cell>
          <cell r="F281">
            <v>6066000</v>
          </cell>
          <cell r="G281">
            <v>9.3848630785942078E-2</v>
          </cell>
        </row>
        <row r="282">
          <cell r="A282" t="str">
            <v>South Dakota</v>
          </cell>
          <cell r="B282" t="str">
            <v>SD</v>
          </cell>
          <cell r="C282" t="str">
            <v>Higher Education - Auxiliary Enterprises</v>
          </cell>
          <cell r="D282" t="str">
            <v>T18</v>
          </cell>
          <cell r="E282">
            <v>576280000</v>
          </cell>
          <cell r="F282">
            <v>75052000</v>
          </cell>
          <cell r="G282">
            <v>0.13023529946804047</v>
          </cell>
        </row>
        <row r="283">
          <cell r="A283" t="str">
            <v>South Dakota</v>
          </cell>
          <cell r="B283" t="str">
            <v>SD</v>
          </cell>
          <cell r="C283" t="str">
            <v>Higher Education - Assistance and Subsidies</v>
          </cell>
          <cell r="D283" t="str">
            <v>T19</v>
          </cell>
          <cell r="E283">
            <v>32016000</v>
          </cell>
          <cell r="F283">
            <v>0</v>
          </cell>
          <cell r="G283">
            <v>0</v>
          </cell>
        </row>
        <row r="284">
          <cell r="A284" t="str">
            <v>Tennessee</v>
          </cell>
          <cell r="B284" t="str">
            <v>TN</v>
          </cell>
          <cell r="C284" t="str">
            <v>Higher Education - Other</v>
          </cell>
          <cell r="D284" t="str">
            <v>T16</v>
          </cell>
          <cell r="E284">
            <v>303391000</v>
          </cell>
          <cell r="F284">
            <v>0</v>
          </cell>
          <cell r="G284">
            <v>0</v>
          </cell>
        </row>
        <row r="285">
          <cell r="A285" t="str">
            <v>Tennessee</v>
          </cell>
          <cell r="B285" t="str">
            <v>TN</v>
          </cell>
          <cell r="C285" t="str">
            <v>Higher Education - Auxiliary Enterprises</v>
          </cell>
          <cell r="D285" t="str">
            <v>T18</v>
          </cell>
          <cell r="E285">
            <v>3502762000</v>
          </cell>
          <cell r="F285">
            <v>0</v>
          </cell>
          <cell r="G285">
            <v>0</v>
          </cell>
        </row>
        <row r="286">
          <cell r="A286" t="str">
            <v>Tennessee</v>
          </cell>
          <cell r="B286" t="str">
            <v>TN</v>
          </cell>
          <cell r="C286" t="str">
            <v>Higher Education - Assistance and Subsidies</v>
          </cell>
          <cell r="D286" t="str">
            <v>T19</v>
          </cell>
          <cell r="E286">
            <v>579609000</v>
          </cell>
          <cell r="F286">
            <v>0</v>
          </cell>
          <cell r="G286">
            <v>0</v>
          </cell>
        </row>
        <row r="287">
          <cell r="A287" t="str">
            <v>Texas</v>
          </cell>
          <cell r="B287" t="str">
            <v>TX</v>
          </cell>
          <cell r="C287" t="str">
            <v>Higher Education - Other</v>
          </cell>
          <cell r="D287" t="str">
            <v>T16</v>
          </cell>
          <cell r="E287">
            <v>1564538000</v>
          </cell>
          <cell r="F287">
            <v>174969000</v>
          </cell>
          <cell r="G287">
            <v>0.11183429509401321</v>
          </cell>
        </row>
        <row r="288">
          <cell r="A288" t="str">
            <v>Texas</v>
          </cell>
          <cell r="B288" t="str">
            <v>TX</v>
          </cell>
          <cell r="C288" t="str">
            <v>Higher Education - Auxiliary Enterprises</v>
          </cell>
          <cell r="D288" t="str">
            <v>T18</v>
          </cell>
          <cell r="E288">
            <v>22385456000</v>
          </cell>
          <cell r="F288">
            <v>3765975000</v>
          </cell>
          <cell r="G288">
            <v>0.16823311150074005</v>
          </cell>
        </row>
        <row r="289">
          <cell r="A289" t="str">
            <v>Texas</v>
          </cell>
          <cell r="B289" t="str">
            <v>TX</v>
          </cell>
          <cell r="C289" t="str">
            <v>Higher Education - Assistance and Subsidies</v>
          </cell>
          <cell r="D289" t="str">
            <v>T19</v>
          </cell>
          <cell r="E289">
            <v>1247478000</v>
          </cell>
          <cell r="F289">
            <v>0</v>
          </cell>
          <cell r="G289">
            <v>0</v>
          </cell>
        </row>
        <row r="290">
          <cell r="A290" t="str">
            <v>United States</v>
          </cell>
          <cell r="B290" t="str">
            <v>US</v>
          </cell>
          <cell r="C290" t="str">
            <v>Higher Education - Other</v>
          </cell>
          <cell r="D290" t="str">
            <v>T16</v>
          </cell>
          <cell r="E290">
            <v>29282414000</v>
          </cell>
          <cell r="F290">
            <v>2134169000</v>
          </cell>
          <cell r="G290">
            <v>7.2882279753684998E-2</v>
          </cell>
        </row>
        <row r="291">
          <cell r="A291" t="str">
            <v>United States</v>
          </cell>
          <cell r="B291" t="str">
            <v>US</v>
          </cell>
          <cell r="C291" t="str">
            <v>Higher Education - Auxiliary Enterprises</v>
          </cell>
          <cell r="D291" t="str">
            <v>T18</v>
          </cell>
          <cell r="E291">
            <v>230158319000</v>
          </cell>
          <cell r="F291">
            <v>37298551000</v>
          </cell>
          <cell r="G291">
            <v>0.16205605864524841</v>
          </cell>
        </row>
        <row r="292">
          <cell r="A292" t="str">
            <v>United States</v>
          </cell>
          <cell r="B292" t="str">
            <v>US</v>
          </cell>
          <cell r="C292" t="str">
            <v>Higher Education - Assistance and Subsidies</v>
          </cell>
          <cell r="D292" t="str">
            <v>T19</v>
          </cell>
          <cell r="E292">
            <v>27044469000</v>
          </cell>
          <cell r="F292">
            <v>0</v>
          </cell>
          <cell r="G292">
            <v>0</v>
          </cell>
        </row>
        <row r="293">
          <cell r="A293" t="str">
            <v>Utah</v>
          </cell>
          <cell r="B293" t="str">
            <v>UT</v>
          </cell>
          <cell r="C293" t="str">
            <v>Higher Education - Other</v>
          </cell>
          <cell r="D293" t="str">
            <v>T16</v>
          </cell>
          <cell r="E293">
            <v>252063000</v>
          </cell>
          <cell r="F293">
            <v>0</v>
          </cell>
          <cell r="G293">
            <v>0</v>
          </cell>
        </row>
        <row r="294">
          <cell r="A294" t="str">
            <v>Utah</v>
          </cell>
          <cell r="B294" t="str">
            <v>UT</v>
          </cell>
          <cell r="C294" t="str">
            <v>Higher Education - Auxiliary Enterprises</v>
          </cell>
          <cell r="D294" t="str">
            <v>T18</v>
          </cell>
          <cell r="E294">
            <v>3382679000</v>
          </cell>
          <cell r="F294">
            <v>0</v>
          </cell>
          <cell r="G294">
            <v>0</v>
          </cell>
        </row>
        <row r="295">
          <cell r="A295" t="str">
            <v>Utah</v>
          </cell>
          <cell r="B295" t="str">
            <v>UT</v>
          </cell>
          <cell r="C295" t="str">
            <v>Higher Education - Assistance and Subsidies</v>
          </cell>
          <cell r="D295" t="str">
            <v>T19</v>
          </cell>
          <cell r="E295">
            <v>184361000</v>
          </cell>
          <cell r="F295">
            <v>0</v>
          </cell>
          <cell r="G295">
            <v>0</v>
          </cell>
        </row>
        <row r="296">
          <cell r="A296" t="str">
            <v>Vermont</v>
          </cell>
          <cell r="B296" t="str">
            <v>VT</v>
          </cell>
          <cell r="C296" t="str">
            <v>Higher Education - Other</v>
          </cell>
          <cell r="D296" t="str">
            <v>T16</v>
          </cell>
          <cell r="E296">
            <v>98935000</v>
          </cell>
          <cell r="F296">
            <v>0</v>
          </cell>
          <cell r="G296">
            <v>0</v>
          </cell>
        </row>
        <row r="297">
          <cell r="A297" t="str">
            <v>Vermont</v>
          </cell>
          <cell r="B297" t="str">
            <v>VT</v>
          </cell>
          <cell r="C297" t="str">
            <v>Higher Education - Auxiliary Enterprises</v>
          </cell>
          <cell r="D297" t="str">
            <v>T18</v>
          </cell>
          <cell r="E297">
            <v>629436000</v>
          </cell>
          <cell r="F297">
            <v>0</v>
          </cell>
          <cell r="G297">
            <v>0</v>
          </cell>
        </row>
        <row r="298">
          <cell r="A298" t="str">
            <v>Vermont</v>
          </cell>
          <cell r="B298" t="str">
            <v>VT</v>
          </cell>
          <cell r="C298" t="str">
            <v>Higher Education - Assistance and Subsidies</v>
          </cell>
          <cell r="D298" t="str">
            <v>T19</v>
          </cell>
          <cell r="E298">
            <v>101623000</v>
          </cell>
          <cell r="F298">
            <v>0</v>
          </cell>
          <cell r="G298">
            <v>0</v>
          </cell>
        </row>
        <row r="299">
          <cell r="A299" t="str">
            <v>Virginia</v>
          </cell>
          <cell r="B299" t="str">
            <v>VA</v>
          </cell>
          <cell r="C299" t="str">
            <v>Higher Education - Other</v>
          </cell>
          <cell r="D299" t="str">
            <v>T16</v>
          </cell>
          <cell r="E299">
            <v>1299727000</v>
          </cell>
          <cell r="F299">
            <v>0</v>
          </cell>
          <cell r="G299">
            <v>0</v>
          </cell>
        </row>
        <row r="300">
          <cell r="A300" t="str">
            <v>Virginia</v>
          </cell>
          <cell r="B300" t="str">
            <v>VA</v>
          </cell>
          <cell r="C300" t="str">
            <v>Higher Education - Auxiliary Enterprises</v>
          </cell>
          <cell r="D300" t="str">
            <v>T18</v>
          </cell>
          <cell r="E300">
            <v>6210256000</v>
          </cell>
          <cell r="F300">
            <v>218564000</v>
          </cell>
          <cell r="G300">
            <v>3.5194039344787598E-2</v>
          </cell>
        </row>
        <row r="301">
          <cell r="A301" t="str">
            <v>Virginia</v>
          </cell>
          <cell r="B301" t="str">
            <v>VA</v>
          </cell>
          <cell r="C301" t="str">
            <v>Higher Education - Assistance and Subsidies</v>
          </cell>
          <cell r="D301" t="str">
            <v>T19</v>
          </cell>
          <cell r="E301">
            <v>658753000</v>
          </cell>
          <cell r="F301">
            <v>0</v>
          </cell>
          <cell r="G301">
            <v>0</v>
          </cell>
        </row>
        <row r="302">
          <cell r="A302" t="str">
            <v>Washington</v>
          </cell>
          <cell r="B302" t="str">
            <v>WA</v>
          </cell>
          <cell r="C302" t="str">
            <v>Higher Education - Other</v>
          </cell>
          <cell r="D302" t="str">
            <v>T16</v>
          </cell>
          <cell r="E302">
            <v>938999000</v>
          </cell>
          <cell r="F302">
            <v>0</v>
          </cell>
          <cell r="G302">
            <v>0</v>
          </cell>
        </row>
        <row r="303">
          <cell r="A303" t="str">
            <v>Washington</v>
          </cell>
          <cell r="B303" t="str">
            <v>WA</v>
          </cell>
          <cell r="C303" t="str">
            <v>Higher Education - Auxiliary Enterprises</v>
          </cell>
          <cell r="D303" t="str">
            <v>T18</v>
          </cell>
          <cell r="E303">
            <v>4961846000</v>
          </cell>
          <cell r="F303">
            <v>0</v>
          </cell>
          <cell r="G303">
            <v>0</v>
          </cell>
        </row>
        <row r="304">
          <cell r="A304" t="str">
            <v>Washington</v>
          </cell>
          <cell r="B304" t="str">
            <v>WA</v>
          </cell>
          <cell r="C304" t="str">
            <v>Higher Education - Assistance and Subsidies</v>
          </cell>
          <cell r="D304" t="str">
            <v>T19</v>
          </cell>
          <cell r="E304">
            <v>897621000</v>
          </cell>
          <cell r="F304">
            <v>0</v>
          </cell>
          <cell r="G304">
            <v>0</v>
          </cell>
        </row>
        <row r="305">
          <cell r="A305" t="str">
            <v>West Virginia</v>
          </cell>
          <cell r="B305" t="str">
            <v>WV</v>
          </cell>
          <cell r="C305" t="str">
            <v>Higher Education - Other</v>
          </cell>
          <cell r="D305" t="str">
            <v>T16</v>
          </cell>
          <cell r="E305">
            <v>253823000</v>
          </cell>
          <cell r="F305">
            <v>0</v>
          </cell>
          <cell r="G305">
            <v>0</v>
          </cell>
        </row>
        <row r="306">
          <cell r="A306" t="str">
            <v>West Virginia</v>
          </cell>
          <cell r="B306" t="str">
            <v>WV</v>
          </cell>
          <cell r="C306" t="str">
            <v>Higher Education - Auxiliary Enterprises</v>
          </cell>
          <cell r="D306" t="str">
            <v>T18</v>
          </cell>
          <cell r="E306">
            <v>1430946000</v>
          </cell>
          <cell r="F306">
            <v>0</v>
          </cell>
          <cell r="G306">
            <v>0</v>
          </cell>
        </row>
        <row r="307">
          <cell r="A307" t="str">
            <v>West Virginia</v>
          </cell>
          <cell r="B307" t="str">
            <v>WV</v>
          </cell>
          <cell r="C307" t="str">
            <v>Higher Education - Assistance and Subsidies</v>
          </cell>
          <cell r="D307" t="str">
            <v>T19</v>
          </cell>
          <cell r="E307">
            <v>151284000</v>
          </cell>
          <cell r="F307">
            <v>0</v>
          </cell>
          <cell r="G307">
            <v>0</v>
          </cell>
        </row>
        <row r="308">
          <cell r="A308" t="str">
            <v>Wisconsin</v>
          </cell>
          <cell r="B308" t="str">
            <v>WI</v>
          </cell>
          <cell r="C308" t="str">
            <v>Higher Education - Other</v>
          </cell>
          <cell r="D308" t="str">
            <v>T16</v>
          </cell>
          <cell r="E308">
            <v>738838000</v>
          </cell>
          <cell r="F308">
            <v>63510000</v>
          </cell>
          <cell r="G308">
            <v>8.5959300398826599E-2</v>
          </cell>
        </row>
        <row r="309">
          <cell r="A309" t="str">
            <v>Wisconsin</v>
          </cell>
          <cell r="B309" t="str">
            <v>WI</v>
          </cell>
          <cell r="C309" t="str">
            <v>Higher Education - Auxiliary Enterprises</v>
          </cell>
          <cell r="D309" t="str">
            <v>T18</v>
          </cell>
          <cell r="E309">
            <v>5473560000</v>
          </cell>
          <cell r="F309">
            <v>1264392000</v>
          </cell>
          <cell r="G309">
            <v>0.23099993169307709</v>
          </cell>
        </row>
        <row r="310">
          <cell r="A310" t="str">
            <v>Wisconsin</v>
          </cell>
          <cell r="B310" t="str">
            <v>WI</v>
          </cell>
          <cell r="C310" t="str">
            <v>Higher Education - Assistance and Subsidies</v>
          </cell>
          <cell r="D310" t="str">
            <v>T19</v>
          </cell>
          <cell r="E310">
            <v>306978000</v>
          </cell>
          <cell r="F310">
            <v>0</v>
          </cell>
          <cell r="G310">
            <v>0</v>
          </cell>
        </row>
        <row r="311">
          <cell r="A311" t="str">
            <v>Wyoming</v>
          </cell>
          <cell r="B311" t="str">
            <v>WY</v>
          </cell>
          <cell r="C311" t="str">
            <v>Higher Education - Other</v>
          </cell>
          <cell r="D311" t="str">
            <v>T16</v>
          </cell>
          <cell r="E311">
            <v>81093000</v>
          </cell>
          <cell r="F311">
            <v>21019000</v>
          </cell>
          <cell r="G311">
            <v>0.25919622182846069</v>
          </cell>
        </row>
        <row r="312">
          <cell r="A312" t="str">
            <v>Wyoming</v>
          </cell>
          <cell r="B312" t="str">
            <v>WY</v>
          </cell>
          <cell r="C312" t="str">
            <v>Higher Education - Auxiliary Enterprises</v>
          </cell>
          <cell r="D312" t="str">
            <v>T18</v>
          </cell>
          <cell r="E312">
            <v>634453000</v>
          </cell>
          <cell r="F312">
            <v>220991000</v>
          </cell>
          <cell r="G312">
            <v>0.34831735491752625</v>
          </cell>
        </row>
        <row r="313">
          <cell r="A313" t="str">
            <v>Wyoming</v>
          </cell>
          <cell r="B313" t="str">
            <v>WY</v>
          </cell>
          <cell r="C313" t="str">
            <v>Higher Education - Assistance and Subsidies</v>
          </cell>
          <cell r="D313" t="str">
            <v>T19</v>
          </cell>
          <cell r="E313">
            <v>46747000</v>
          </cell>
          <cell r="F313">
            <v>0</v>
          </cell>
          <cell r="G313">
            <v>0</v>
          </cell>
        </row>
        <row r="314">
          <cell r="A314" t="str">
            <v>Alabama</v>
          </cell>
          <cell r="B314" t="str">
            <v>AL</v>
          </cell>
          <cell r="C314" t="str">
            <v>Saftey - Correctional Institutions</v>
          </cell>
          <cell r="D314" t="str">
            <v>T04</v>
          </cell>
          <cell r="E314">
            <v>624722000</v>
          </cell>
          <cell r="F314">
            <v>179777000</v>
          </cell>
          <cell r="G314">
            <v>0.28777119517326355</v>
          </cell>
        </row>
        <row r="315">
          <cell r="A315" t="str">
            <v>Alabama</v>
          </cell>
          <cell r="B315" t="str">
            <v>AL</v>
          </cell>
          <cell r="C315" t="str">
            <v>Saftey - Correctional - Other</v>
          </cell>
          <cell r="D315" t="str">
            <v>T05</v>
          </cell>
          <cell r="E315">
            <v>87101000</v>
          </cell>
          <cell r="F315">
            <v>16905000</v>
          </cell>
          <cell r="G315">
            <v>0.19408503174781799</v>
          </cell>
        </row>
        <row r="316">
          <cell r="A316" t="str">
            <v>Alabama</v>
          </cell>
          <cell r="B316" t="str">
            <v>AL</v>
          </cell>
          <cell r="C316" t="str">
            <v>Saftey - Local Fire Protection</v>
          </cell>
          <cell r="D316" t="str">
            <v>T24</v>
          </cell>
          <cell r="E316">
            <v>431853000</v>
          </cell>
          <cell r="F316">
            <v>431853000</v>
          </cell>
          <cell r="G316">
            <v>1</v>
          </cell>
        </row>
        <row r="317">
          <cell r="A317" t="str">
            <v>Alabama</v>
          </cell>
          <cell r="B317" t="str">
            <v>AL</v>
          </cell>
          <cell r="C317" t="str">
            <v>Saftey - Police Protection</v>
          </cell>
          <cell r="D317" t="str">
            <v>T62</v>
          </cell>
          <cell r="E317">
            <v>1155975000</v>
          </cell>
          <cell r="F317">
            <v>1014604000</v>
          </cell>
          <cell r="G317">
            <v>0.87770408391952515</v>
          </cell>
        </row>
        <row r="318">
          <cell r="A318" t="str">
            <v>Alaska</v>
          </cell>
          <cell r="B318" t="str">
            <v>AK</v>
          </cell>
          <cell r="C318" t="str">
            <v>Saftey - Correctional Institutions</v>
          </cell>
          <cell r="D318" t="str">
            <v>T04</v>
          </cell>
          <cell r="E318">
            <v>265034000</v>
          </cell>
          <cell r="F318">
            <v>3593000</v>
          </cell>
          <cell r="G318">
            <v>1.3556751422584057E-2</v>
          </cell>
        </row>
        <row r="319">
          <cell r="A319" t="str">
            <v>Alaska</v>
          </cell>
          <cell r="B319" t="str">
            <v>AK</v>
          </cell>
          <cell r="C319" t="str">
            <v>Saftey - Correctional - Other</v>
          </cell>
          <cell r="D319" t="str">
            <v>T05</v>
          </cell>
          <cell r="E319">
            <v>51205000</v>
          </cell>
          <cell r="F319">
            <v>0</v>
          </cell>
          <cell r="G319">
            <v>0</v>
          </cell>
        </row>
        <row r="320">
          <cell r="A320" t="str">
            <v>Alaska</v>
          </cell>
          <cell r="B320" t="str">
            <v>AK</v>
          </cell>
          <cell r="C320" t="str">
            <v>Saftey - Local Fire Protection</v>
          </cell>
          <cell r="D320" t="str">
            <v>T24</v>
          </cell>
          <cell r="E320">
            <v>168518000</v>
          </cell>
          <cell r="F320">
            <v>168518000</v>
          </cell>
          <cell r="G320">
            <v>1</v>
          </cell>
        </row>
        <row r="321">
          <cell r="A321" t="str">
            <v>Alaska</v>
          </cell>
          <cell r="B321" t="str">
            <v>AK</v>
          </cell>
          <cell r="C321" t="str">
            <v>Saftey - Police Protection</v>
          </cell>
          <cell r="D321" t="str">
            <v>T62</v>
          </cell>
          <cell r="E321">
            <v>345376000</v>
          </cell>
          <cell r="F321">
            <v>224771000</v>
          </cell>
          <cell r="G321">
            <v>0.65080088376998901</v>
          </cell>
        </row>
        <row r="322">
          <cell r="A322" t="str">
            <v>Arizona</v>
          </cell>
          <cell r="B322" t="str">
            <v>AZ</v>
          </cell>
          <cell r="C322" t="str">
            <v>Saftey - Correctional Institutions</v>
          </cell>
          <cell r="D322" t="str">
            <v>T04</v>
          </cell>
          <cell r="E322">
            <v>1174777000</v>
          </cell>
          <cell r="F322">
            <v>381879000</v>
          </cell>
          <cell r="G322">
            <v>0.32506510615348816</v>
          </cell>
        </row>
        <row r="323">
          <cell r="A323" t="str">
            <v>Arizona</v>
          </cell>
          <cell r="B323" t="str">
            <v>AZ</v>
          </cell>
          <cell r="C323" t="str">
            <v>Saftey - Correctional - Other</v>
          </cell>
          <cell r="D323" t="str">
            <v>T05</v>
          </cell>
          <cell r="E323">
            <v>369703000</v>
          </cell>
          <cell r="F323">
            <v>274893000</v>
          </cell>
          <cell r="G323">
            <v>0.74355089664459229</v>
          </cell>
        </row>
        <row r="324">
          <cell r="A324" t="str">
            <v>Arizona</v>
          </cell>
          <cell r="B324" t="str">
            <v>AZ</v>
          </cell>
          <cell r="C324" t="str">
            <v>Saftey - Local Fire Protection</v>
          </cell>
          <cell r="D324" t="str">
            <v>T24</v>
          </cell>
          <cell r="E324">
            <v>1048938000</v>
          </cell>
          <cell r="F324">
            <v>1048938000</v>
          </cell>
          <cell r="G324">
            <v>1</v>
          </cell>
        </row>
        <row r="325">
          <cell r="A325" t="str">
            <v>Arizona</v>
          </cell>
          <cell r="B325" t="str">
            <v>AZ</v>
          </cell>
          <cell r="C325" t="str">
            <v>Saftey - Police Protection</v>
          </cell>
          <cell r="D325" t="str">
            <v>T62</v>
          </cell>
          <cell r="E325">
            <v>2061378000</v>
          </cell>
          <cell r="F325">
            <v>1832312000</v>
          </cell>
          <cell r="G325">
            <v>0.888877272605896</v>
          </cell>
        </row>
        <row r="326">
          <cell r="A326" t="str">
            <v>Arkansas</v>
          </cell>
          <cell r="B326" t="str">
            <v>AR</v>
          </cell>
          <cell r="C326" t="str">
            <v>Saftey - Correctional Institutions</v>
          </cell>
          <cell r="D326" t="str">
            <v>T04</v>
          </cell>
          <cell r="E326">
            <v>491708000</v>
          </cell>
          <cell r="F326">
            <v>140123000</v>
          </cell>
          <cell r="G326">
            <v>0.28497198224067688</v>
          </cell>
        </row>
        <row r="327">
          <cell r="A327" t="str">
            <v>Arkansas</v>
          </cell>
          <cell r="B327" t="str">
            <v>AR</v>
          </cell>
          <cell r="C327" t="str">
            <v>Saftey - Correctional - Other</v>
          </cell>
          <cell r="D327" t="str">
            <v>T05</v>
          </cell>
          <cell r="E327">
            <v>66426000</v>
          </cell>
          <cell r="F327">
            <v>4580000</v>
          </cell>
          <cell r="G327">
            <v>6.8948902189731598E-2</v>
          </cell>
        </row>
        <row r="328">
          <cell r="A328" t="str">
            <v>Arkansas</v>
          </cell>
          <cell r="B328" t="str">
            <v>AR</v>
          </cell>
          <cell r="C328" t="str">
            <v>Saftey - Local Fire Protection</v>
          </cell>
          <cell r="D328" t="str">
            <v>T24</v>
          </cell>
          <cell r="E328">
            <v>248272000</v>
          </cell>
          <cell r="F328">
            <v>248272000</v>
          </cell>
          <cell r="G328">
            <v>1</v>
          </cell>
        </row>
        <row r="329">
          <cell r="A329" t="str">
            <v>Arkansas</v>
          </cell>
          <cell r="B329" t="str">
            <v>AR</v>
          </cell>
          <cell r="C329" t="str">
            <v>Saftey - Police Protection</v>
          </cell>
          <cell r="D329" t="str">
            <v>T62</v>
          </cell>
          <cell r="E329">
            <v>586879000</v>
          </cell>
          <cell r="F329">
            <v>485623000</v>
          </cell>
          <cell r="G329">
            <v>0.82746696472167969</v>
          </cell>
        </row>
        <row r="330">
          <cell r="A330" t="str">
            <v>California</v>
          </cell>
          <cell r="B330" t="str">
            <v>CA</v>
          </cell>
          <cell r="C330" t="str">
            <v>Saftey - Correctional Institutions</v>
          </cell>
          <cell r="D330" t="str">
            <v>T04</v>
          </cell>
          <cell r="E330">
            <v>11325633000</v>
          </cell>
          <cell r="F330">
            <v>3990926000</v>
          </cell>
          <cell r="G330">
            <v>0.35237994790077209</v>
          </cell>
        </row>
        <row r="331">
          <cell r="A331" t="str">
            <v>California</v>
          </cell>
          <cell r="B331" t="str">
            <v>CA</v>
          </cell>
          <cell r="C331" t="str">
            <v>Saftey - Correctional - Other</v>
          </cell>
          <cell r="D331" t="str">
            <v>T05</v>
          </cell>
          <cell r="E331">
            <v>2365471000</v>
          </cell>
          <cell r="F331">
            <v>1206471000</v>
          </cell>
          <cell r="G331">
            <v>0.51003414392471313</v>
          </cell>
        </row>
        <row r="332">
          <cell r="A332" t="str">
            <v>California</v>
          </cell>
          <cell r="B332" t="str">
            <v>CA</v>
          </cell>
          <cell r="C332" t="str">
            <v>Saftey - Local Fire Protection</v>
          </cell>
          <cell r="D332" t="str">
            <v>T24</v>
          </cell>
          <cell r="E332">
            <v>6772039000</v>
          </cell>
          <cell r="F332">
            <v>6772039000</v>
          </cell>
          <cell r="G332">
            <v>1</v>
          </cell>
        </row>
        <row r="333">
          <cell r="A333" t="str">
            <v>California</v>
          </cell>
          <cell r="B333" t="str">
            <v>CA</v>
          </cell>
          <cell r="C333" t="str">
            <v>Saftey - Police Protection</v>
          </cell>
          <cell r="D333" t="str">
            <v>T62</v>
          </cell>
          <cell r="E333">
            <v>14893191000</v>
          </cell>
          <cell r="F333">
            <v>13364480000</v>
          </cell>
          <cell r="G333">
            <v>0.89735502004623413</v>
          </cell>
        </row>
        <row r="334">
          <cell r="A334" t="str">
            <v>Colorado</v>
          </cell>
          <cell r="B334" t="str">
            <v>CO</v>
          </cell>
          <cell r="C334" t="str">
            <v>Saftey - Correctional Institutions</v>
          </cell>
          <cell r="D334" t="str">
            <v>T04</v>
          </cell>
          <cell r="E334">
            <v>964731000</v>
          </cell>
          <cell r="F334">
            <v>345120000</v>
          </cell>
          <cell r="G334">
            <v>0.35773703455924988</v>
          </cell>
        </row>
        <row r="335">
          <cell r="A335" t="str">
            <v>Colorado</v>
          </cell>
          <cell r="B335" t="str">
            <v>CO</v>
          </cell>
          <cell r="C335" t="str">
            <v>Saftey - Correctional - Other</v>
          </cell>
          <cell r="D335" t="str">
            <v>T05</v>
          </cell>
          <cell r="E335">
            <v>278870000</v>
          </cell>
          <cell r="F335">
            <v>25627000</v>
          </cell>
          <cell r="G335">
            <v>9.189586341381073E-2</v>
          </cell>
        </row>
        <row r="336">
          <cell r="A336" t="str">
            <v>Colorado</v>
          </cell>
          <cell r="B336" t="str">
            <v>CO</v>
          </cell>
          <cell r="C336" t="str">
            <v>Saftey - Local Fire Protection</v>
          </cell>
          <cell r="D336" t="str">
            <v>T24</v>
          </cell>
          <cell r="E336">
            <v>847815000</v>
          </cell>
          <cell r="F336">
            <v>847815000</v>
          </cell>
          <cell r="G336">
            <v>1</v>
          </cell>
        </row>
        <row r="337">
          <cell r="A337" t="str">
            <v>Colorado</v>
          </cell>
          <cell r="B337" t="str">
            <v>CO</v>
          </cell>
          <cell r="C337" t="str">
            <v>Saftey - Police Protection</v>
          </cell>
          <cell r="D337" t="str">
            <v>T62</v>
          </cell>
          <cell r="E337">
            <v>1594966000</v>
          </cell>
          <cell r="F337">
            <v>1460553000</v>
          </cell>
          <cell r="G337">
            <v>0.91572672128677368</v>
          </cell>
        </row>
        <row r="338">
          <cell r="A338" t="str">
            <v>Connecticut</v>
          </cell>
          <cell r="B338" t="str">
            <v>CT</v>
          </cell>
          <cell r="C338" t="str">
            <v>Saftey - Correctional Institutions</v>
          </cell>
          <cell r="D338" t="str">
            <v>T04</v>
          </cell>
          <cell r="E338">
            <v>669814000</v>
          </cell>
          <cell r="F338">
            <v>0</v>
          </cell>
          <cell r="G338">
            <v>0</v>
          </cell>
        </row>
        <row r="339">
          <cell r="A339" t="str">
            <v>Connecticut</v>
          </cell>
          <cell r="B339" t="str">
            <v>CT</v>
          </cell>
          <cell r="C339" t="str">
            <v>Saftey - Correctional - Other</v>
          </cell>
          <cell r="D339" t="str">
            <v>T05</v>
          </cell>
          <cell r="E339">
            <v>15075000</v>
          </cell>
          <cell r="F339">
            <v>0</v>
          </cell>
          <cell r="G339">
            <v>0</v>
          </cell>
        </row>
        <row r="340">
          <cell r="A340" t="str">
            <v>Connecticut</v>
          </cell>
          <cell r="B340" t="str">
            <v>CT</v>
          </cell>
          <cell r="C340" t="str">
            <v>Saftey - Local Fire Protection</v>
          </cell>
          <cell r="D340" t="str">
            <v>T24</v>
          </cell>
          <cell r="E340">
            <v>568863000</v>
          </cell>
          <cell r="F340">
            <v>568863000</v>
          </cell>
          <cell r="G340">
            <v>1</v>
          </cell>
        </row>
        <row r="341">
          <cell r="A341" t="str">
            <v>Connecticut</v>
          </cell>
          <cell r="B341" t="str">
            <v>CT</v>
          </cell>
          <cell r="C341" t="str">
            <v>Saftey - Police Protection</v>
          </cell>
          <cell r="D341" t="str">
            <v>T62</v>
          </cell>
          <cell r="E341">
            <v>1117648000</v>
          </cell>
          <cell r="F341">
            <v>898054000</v>
          </cell>
          <cell r="G341">
            <v>0.80352133512496948</v>
          </cell>
        </row>
        <row r="342">
          <cell r="A342" t="str">
            <v>Delaware</v>
          </cell>
          <cell r="B342" t="str">
            <v>DE</v>
          </cell>
          <cell r="C342" t="str">
            <v>Saftey - Correctional Institutions</v>
          </cell>
          <cell r="D342" t="str">
            <v>T04</v>
          </cell>
          <cell r="E342">
            <v>225104000</v>
          </cell>
          <cell r="F342">
            <v>0</v>
          </cell>
          <cell r="G342">
            <v>0</v>
          </cell>
        </row>
        <row r="343">
          <cell r="A343" t="str">
            <v>Delaware</v>
          </cell>
          <cell r="B343" t="str">
            <v>DE</v>
          </cell>
          <cell r="C343" t="str">
            <v>Saftey - Correctional - Other</v>
          </cell>
          <cell r="D343" t="str">
            <v>T05</v>
          </cell>
          <cell r="E343">
            <v>56948000</v>
          </cell>
          <cell r="F343">
            <v>0</v>
          </cell>
          <cell r="G343">
            <v>0</v>
          </cell>
        </row>
        <row r="344">
          <cell r="A344" t="str">
            <v>Delaware</v>
          </cell>
          <cell r="B344" t="str">
            <v>DE</v>
          </cell>
          <cell r="C344" t="str">
            <v>Saftey - Local Fire Protection</v>
          </cell>
          <cell r="D344" t="str">
            <v>T24</v>
          </cell>
          <cell r="E344">
            <v>31195000</v>
          </cell>
          <cell r="F344">
            <v>31195000</v>
          </cell>
          <cell r="G344">
            <v>1</v>
          </cell>
        </row>
        <row r="345">
          <cell r="A345" t="str">
            <v>Delaware</v>
          </cell>
          <cell r="B345" t="str">
            <v>DE</v>
          </cell>
          <cell r="C345" t="str">
            <v>Saftey - Police Protection</v>
          </cell>
          <cell r="D345" t="str">
            <v>T62</v>
          </cell>
          <cell r="E345">
            <v>304486000</v>
          </cell>
          <cell r="F345">
            <v>185232000</v>
          </cell>
          <cell r="G345">
            <v>0.60834324359893799</v>
          </cell>
        </row>
        <row r="346">
          <cell r="A346" t="str">
            <v>District of Columbia</v>
          </cell>
          <cell r="B346" t="str">
            <v>DC</v>
          </cell>
          <cell r="C346" t="str">
            <v>Saftey - Correctional Institutions</v>
          </cell>
          <cell r="D346" t="str">
            <v>T04</v>
          </cell>
          <cell r="E346">
            <v>206276000</v>
          </cell>
          <cell r="F346">
            <v>206276000</v>
          </cell>
          <cell r="G346">
            <v>1</v>
          </cell>
        </row>
        <row r="347">
          <cell r="A347" t="str">
            <v>District of Columbia</v>
          </cell>
          <cell r="B347" t="str">
            <v>DC</v>
          </cell>
          <cell r="C347" t="str">
            <v>Saftey - Correctional - Other</v>
          </cell>
          <cell r="D347" t="str">
            <v>T05</v>
          </cell>
          <cell r="E347">
            <v>34382000</v>
          </cell>
          <cell r="F347">
            <v>34382000</v>
          </cell>
          <cell r="G347">
            <v>1</v>
          </cell>
        </row>
        <row r="348">
          <cell r="A348" t="str">
            <v>District of Columbia</v>
          </cell>
          <cell r="B348" t="str">
            <v>DC</v>
          </cell>
          <cell r="C348" t="str">
            <v>Saftey - Local Fire Protection</v>
          </cell>
          <cell r="D348" t="str">
            <v>T24</v>
          </cell>
          <cell r="E348">
            <v>211472000</v>
          </cell>
          <cell r="F348">
            <v>211472000</v>
          </cell>
          <cell r="G348">
            <v>1</v>
          </cell>
        </row>
        <row r="349">
          <cell r="A349" t="str">
            <v>District of Columbia</v>
          </cell>
          <cell r="B349" t="str">
            <v>DC</v>
          </cell>
          <cell r="C349" t="str">
            <v>Saftey - Police Protection</v>
          </cell>
          <cell r="D349" t="str">
            <v>T62</v>
          </cell>
          <cell r="E349">
            <v>563763000</v>
          </cell>
          <cell r="F349">
            <v>563763000</v>
          </cell>
          <cell r="G349">
            <v>1</v>
          </cell>
        </row>
        <row r="350">
          <cell r="A350" t="str">
            <v>Florida</v>
          </cell>
          <cell r="B350" t="str">
            <v>FL</v>
          </cell>
          <cell r="C350" t="str">
            <v>Saftey - Correctional Institutions</v>
          </cell>
          <cell r="D350" t="str">
            <v>T04</v>
          </cell>
          <cell r="E350">
            <v>3402843000</v>
          </cell>
          <cell r="F350">
            <v>1696787000</v>
          </cell>
          <cell r="G350">
            <v>0.49863806366920471</v>
          </cell>
        </row>
        <row r="351">
          <cell r="A351" t="str">
            <v>Florida</v>
          </cell>
          <cell r="B351" t="str">
            <v>FL</v>
          </cell>
          <cell r="C351" t="str">
            <v>Saftey - Correctional - Other</v>
          </cell>
          <cell r="D351" t="str">
            <v>T05</v>
          </cell>
          <cell r="E351">
            <v>662671000</v>
          </cell>
          <cell r="F351">
            <v>130683000</v>
          </cell>
          <cell r="G351">
            <v>0.19720645248889923</v>
          </cell>
        </row>
        <row r="352">
          <cell r="A352" t="str">
            <v>Florida</v>
          </cell>
          <cell r="B352" t="str">
            <v>FL</v>
          </cell>
          <cell r="C352" t="str">
            <v>Saftey - Local Fire Protection</v>
          </cell>
          <cell r="D352" t="str">
            <v>T24</v>
          </cell>
          <cell r="E352">
            <v>3539686000</v>
          </cell>
          <cell r="F352">
            <v>3539686000</v>
          </cell>
          <cell r="G352">
            <v>1</v>
          </cell>
        </row>
        <row r="353">
          <cell r="A353" t="str">
            <v>Florida</v>
          </cell>
          <cell r="B353" t="str">
            <v>FL</v>
          </cell>
          <cell r="C353" t="str">
            <v>Saftey - Police Protection</v>
          </cell>
          <cell r="D353" t="str">
            <v>T62</v>
          </cell>
          <cell r="E353">
            <v>7317993000</v>
          </cell>
          <cell r="F353">
            <v>6788379000</v>
          </cell>
          <cell r="G353">
            <v>0.92762851715087891</v>
          </cell>
        </row>
        <row r="354">
          <cell r="A354" t="str">
            <v>Georgia</v>
          </cell>
          <cell r="B354" t="str">
            <v>GA</v>
          </cell>
          <cell r="C354" t="str">
            <v>Saftey - Correctional Institutions</v>
          </cell>
          <cell r="D354" t="str">
            <v>T04</v>
          </cell>
          <cell r="E354">
            <v>1958899000</v>
          </cell>
          <cell r="F354">
            <v>921085000</v>
          </cell>
          <cell r="G354">
            <v>0.47020545601844788</v>
          </cell>
        </row>
        <row r="355">
          <cell r="A355" t="str">
            <v>Georgia</v>
          </cell>
          <cell r="B355" t="str">
            <v>GA</v>
          </cell>
          <cell r="C355" t="str">
            <v>Saftey - Correctional - Other</v>
          </cell>
          <cell r="D355" t="str">
            <v>T05</v>
          </cell>
          <cell r="E355">
            <v>372028000</v>
          </cell>
          <cell r="F355">
            <v>0</v>
          </cell>
          <cell r="G355">
            <v>0</v>
          </cell>
        </row>
        <row r="356">
          <cell r="A356" t="str">
            <v>Georgia</v>
          </cell>
          <cell r="B356" t="str">
            <v>GA</v>
          </cell>
          <cell r="C356" t="str">
            <v>Saftey - Local Fire Protection</v>
          </cell>
          <cell r="D356" t="str">
            <v>T24</v>
          </cell>
          <cell r="E356">
            <v>1023580000</v>
          </cell>
          <cell r="F356">
            <v>1023580000</v>
          </cell>
          <cell r="G356">
            <v>1</v>
          </cell>
        </row>
        <row r="357">
          <cell r="A357" t="str">
            <v>Georgia</v>
          </cell>
          <cell r="B357" t="str">
            <v>GA</v>
          </cell>
          <cell r="C357" t="str">
            <v>Saftey - Police Protection</v>
          </cell>
          <cell r="D357" t="str">
            <v>T62</v>
          </cell>
          <cell r="E357">
            <v>2378974000</v>
          </cell>
          <cell r="F357">
            <v>2071501000</v>
          </cell>
          <cell r="G357">
            <v>0.8707539439201355</v>
          </cell>
        </row>
        <row r="358">
          <cell r="A358" t="str">
            <v>Hawaii</v>
          </cell>
          <cell r="B358" t="str">
            <v>HI</v>
          </cell>
          <cell r="C358" t="str">
            <v>Saftey - Correctional Institutions</v>
          </cell>
          <cell r="D358" t="str">
            <v>T04</v>
          </cell>
          <cell r="E358">
            <v>193051000</v>
          </cell>
          <cell r="F358">
            <v>0</v>
          </cell>
          <cell r="G358">
            <v>0</v>
          </cell>
        </row>
        <row r="359">
          <cell r="A359" t="str">
            <v>Hawaii</v>
          </cell>
          <cell r="B359" t="str">
            <v>HI</v>
          </cell>
          <cell r="C359" t="str">
            <v>Saftey - Correctional - Other</v>
          </cell>
          <cell r="D359" t="str">
            <v>T05</v>
          </cell>
          <cell r="E359">
            <v>5156000</v>
          </cell>
          <cell r="F359">
            <v>0</v>
          </cell>
          <cell r="G359">
            <v>0</v>
          </cell>
        </row>
        <row r="360">
          <cell r="A360" t="str">
            <v>Hawaii</v>
          </cell>
          <cell r="B360" t="str">
            <v>HI</v>
          </cell>
          <cell r="C360" t="str">
            <v>Saftey - Local Fire Protection</v>
          </cell>
          <cell r="D360" t="str">
            <v>T24</v>
          </cell>
          <cell r="E360">
            <v>194866000</v>
          </cell>
          <cell r="F360">
            <v>194866000</v>
          </cell>
          <cell r="G360">
            <v>1</v>
          </cell>
        </row>
        <row r="361">
          <cell r="A361" t="str">
            <v>Hawaii</v>
          </cell>
          <cell r="B361" t="str">
            <v>HI</v>
          </cell>
          <cell r="C361" t="str">
            <v>Saftey - Police Protection</v>
          </cell>
          <cell r="D361" t="str">
            <v>T62</v>
          </cell>
          <cell r="E361">
            <v>388551000</v>
          </cell>
          <cell r="F361">
            <v>358771000</v>
          </cell>
          <cell r="G361">
            <v>0.92335623502731323</v>
          </cell>
        </row>
        <row r="362">
          <cell r="A362" t="str">
            <v>Idaho</v>
          </cell>
          <cell r="B362" t="str">
            <v>ID</v>
          </cell>
          <cell r="C362" t="str">
            <v>Saftey - Correctional Institutions</v>
          </cell>
          <cell r="D362" t="str">
            <v>T04</v>
          </cell>
          <cell r="E362">
            <v>254913000</v>
          </cell>
          <cell r="F362">
            <v>64793000</v>
          </cell>
          <cell r="G362">
            <v>0.25417691469192505</v>
          </cell>
        </row>
        <row r="363">
          <cell r="A363" t="str">
            <v>Idaho</v>
          </cell>
          <cell r="B363" t="str">
            <v>ID</v>
          </cell>
          <cell r="C363" t="str">
            <v>Saftey - Correctional - Other</v>
          </cell>
          <cell r="D363" t="str">
            <v>T05</v>
          </cell>
          <cell r="E363">
            <v>49964000</v>
          </cell>
          <cell r="F363">
            <v>13917000</v>
          </cell>
          <cell r="G363">
            <v>0.27854055166244507</v>
          </cell>
        </row>
        <row r="364">
          <cell r="A364" t="str">
            <v>Idaho</v>
          </cell>
          <cell r="B364" t="str">
            <v>ID</v>
          </cell>
          <cell r="C364" t="str">
            <v>Saftey - Local Fire Protection</v>
          </cell>
          <cell r="D364" t="str">
            <v>T24</v>
          </cell>
          <cell r="E364">
            <v>169100000</v>
          </cell>
          <cell r="F364">
            <v>169100000</v>
          </cell>
          <cell r="G364">
            <v>1</v>
          </cell>
        </row>
        <row r="365">
          <cell r="A365" t="str">
            <v>Idaho</v>
          </cell>
          <cell r="B365" t="str">
            <v>ID</v>
          </cell>
          <cell r="C365" t="str">
            <v>Saftey - Police Protection</v>
          </cell>
          <cell r="D365" t="str">
            <v>T62</v>
          </cell>
          <cell r="E365">
            <v>400205000</v>
          </cell>
          <cell r="F365">
            <v>350854000</v>
          </cell>
          <cell r="G365">
            <v>0.87668567895889282</v>
          </cell>
        </row>
        <row r="366">
          <cell r="A366" t="str">
            <v>Illinois</v>
          </cell>
          <cell r="B366" t="str">
            <v>IL</v>
          </cell>
          <cell r="C366" t="str">
            <v>Saftey - Correctional Institutions</v>
          </cell>
          <cell r="D366" t="str">
            <v>T04</v>
          </cell>
          <cell r="E366">
            <v>1670199000</v>
          </cell>
          <cell r="F366">
            <v>473121000</v>
          </cell>
          <cell r="G366">
            <v>0.28327223658561707</v>
          </cell>
        </row>
        <row r="367">
          <cell r="A367" t="str">
            <v>Illinois</v>
          </cell>
          <cell r="B367" t="str">
            <v>IL</v>
          </cell>
          <cell r="C367" t="str">
            <v>Saftey - Correctional - Other</v>
          </cell>
          <cell r="D367" t="str">
            <v>T05</v>
          </cell>
          <cell r="E367">
            <v>391869000</v>
          </cell>
          <cell r="F367">
            <v>238409000</v>
          </cell>
          <cell r="G367">
            <v>0.60838955640792847</v>
          </cell>
        </row>
        <row r="368">
          <cell r="A368" t="str">
            <v>Illinois</v>
          </cell>
          <cell r="B368" t="str">
            <v>IL</v>
          </cell>
          <cell r="C368" t="str">
            <v>Saftey - Local Fire Protection</v>
          </cell>
          <cell r="D368" t="str">
            <v>T24</v>
          </cell>
          <cell r="E368">
            <v>2267188000</v>
          </cell>
          <cell r="F368">
            <v>2267188000</v>
          </cell>
          <cell r="G368">
            <v>1</v>
          </cell>
        </row>
        <row r="369">
          <cell r="A369" t="str">
            <v>Illinois</v>
          </cell>
          <cell r="B369" t="str">
            <v>IL</v>
          </cell>
          <cell r="C369" t="str">
            <v>Saftey - Police Protection</v>
          </cell>
          <cell r="D369" t="str">
            <v>T62</v>
          </cell>
          <cell r="E369">
            <v>4604976000</v>
          </cell>
          <cell r="F369">
            <v>4193675000</v>
          </cell>
          <cell r="G369">
            <v>0.91068333387374878</v>
          </cell>
        </row>
        <row r="370">
          <cell r="A370" t="str">
            <v>Indiana</v>
          </cell>
          <cell r="B370" t="str">
            <v>IN</v>
          </cell>
          <cell r="C370" t="str">
            <v>Saftey - Correctional Institutions</v>
          </cell>
          <cell r="D370" t="str">
            <v>T04</v>
          </cell>
          <cell r="E370">
            <v>853574000</v>
          </cell>
          <cell r="F370">
            <v>258893000</v>
          </cell>
          <cell r="G370">
            <v>0.30330470204353333</v>
          </cell>
        </row>
        <row r="371">
          <cell r="A371" t="str">
            <v>Indiana</v>
          </cell>
          <cell r="B371" t="str">
            <v>IN</v>
          </cell>
          <cell r="C371" t="str">
            <v>Saftey - Correctional - Other</v>
          </cell>
          <cell r="D371" t="str">
            <v>T05</v>
          </cell>
          <cell r="E371">
            <v>105076000</v>
          </cell>
          <cell r="F371">
            <v>92320000</v>
          </cell>
          <cell r="G371">
            <v>0.87860214710235596</v>
          </cell>
        </row>
        <row r="372">
          <cell r="A372" t="str">
            <v>Indiana</v>
          </cell>
          <cell r="B372" t="str">
            <v>IN</v>
          </cell>
          <cell r="C372" t="str">
            <v>Saftey - Local Fire Protection</v>
          </cell>
          <cell r="D372" t="str">
            <v>T24</v>
          </cell>
          <cell r="E372">
            <v>675507000</v>
          </cell>
          <cell r="F372">
            <v>675507000</v>
          </cell>
          <cell r="G372">
            <v>1</v>
          </cell>
        </row>
        <row r="373">
          <cell r="A373" t="str">
            <v>Indiana</v>
          </cell>
          <cell r="B373" t="str">
            <v>IN</v>
          </cell>
          <cell r="C373" t="str">
            <v>Saftey - Police Protection</v>
          </cell>
          <cell r="D373" t="str">
            <v>T62</v>
          </cell>
          <cell r="E373">
            <v>1154509000</v>
          </cell>
          <cell r="F373">
            <v>941166000</v>
          </cell>
          <cell r="G373">
            <v>0.81520891189575195</v>
          </cell>
        </row>
        <row r="374">
          <cell r="A374" t="str">
            <v>Iowa</v>
          </cell>
          <cell r="B374" t="str">
            <v>IA</v>
          </cell>
          <cell r="C374" t="str">
            <v>Saftey - Correctional Institutions</v>
          </cell>
          <cell r="D374" t="str">
            <v>T04</v>
          </cell>
          <cell r="E374">
            <v>508727000</v>
          </cell>
          <cell r="F374">
            <v>144218000</v>
          </cell>
          <cell r="G374">
            <v>0.28348800539970398</v>
          </cell>
        </row>
        <row r="375">
          <cell r="A375" t="str">
            <v>Iowa</v>
          </cell>
          <cell r="B375" t="str">
            <v>IA</v>
          </cell>
          <cell r="C375" t="str">
            <v>Saftey - Correctional - Other</v>
          </cell>
          <cell r="D375" t="str">
            <v>T05</v>
          </cell>
          <cell r="E375">
            <v>14158000</v>
          </cell>
          <cell r="F375">
            <v>1965000</v>
          </cell>
          <cell r="G375">
            <v>0.1387907862663269</v>
          </cell>
        </row>
        <row r="376">
          <cell r="A376" t="str">
            <v>Iowa</v>
          </cell>
          <cell r="B376" t="str">
            <v>IA</v>
          </cell>
          <cell r="C376" t="str">
            <v>Saftey - Local Fire Protection</v>
          </cell>
          <cell r="D376" t="str">
            <v>T24</v>
          </cell>
          <cell r="E376">
            <v>236974000</v>
          </cell>
          <cell r="F376">
            <v>236974000</v>
          </cell>
          <cell r="G376">
            <v>1</v>
          </cell>
        </row>
        <row r="377">
          <cell r="A377" t="str">
            <v>Iowa</v>
          </cell>
          <cell r="B377" t="str">
            <v>IA</v>
          </cell>
          <cell r="C377" t="str">
            <v>Saftey - Police Protection</v>
          </cell>
          <cell r="D377" t="str">
            <v>T62</v>
          </cell>
          <cell r="E377">
            <v>688761000</v>
          </cell>
          <cell r="F377">
            <v>594833000</v>
          </cell>
          <cell r="G377">
            <v>0.86362761259078979</v>
          </cell>
        </row>
        <row r="378">
          <cell r="A378" t="str">
            <v>Kansas</v>
          </cell>
          <cell r="B378" t="str">
            <v>KS</v>
          </cell>
          <cell r="C378" t="str">
            <v>Saftey - Correctional Institutions</v>
          </cell>
          <cell r="D378" t="str">
            <v>T04</v>
          </cell>
          <cell r="E378">
            <v>420187000</v>
          </cell>
          <cell r="F378">
            <v>164895000</v>
          </cell>
          <cell r="G378">
            <v>0.39243242144584656</v>
          </cell>
        </row>
        <row r="379">
          <cell r="A379" t="str">
            <v>Kansas</v>
          </cell>
          <cell r="B379" t="str">
            <v>KS</v>
          </cell>
          <cell r="C379" t="str">
            <v>Saftey - Correctional - Other</v>
          </cell>
          <cell r="D379" t="str">
            <v>T05</v>
          </cell>
          <cell r="E379">
            <v>60430000</v>
          </cell>
          <cell r="F379">
            <v>28298000</v>
          </cell>
          <cell r="G379">
            <v>0.46827733516693115</v>
          </cell>
        </row>
        <row r="380">
          <cell r="A380" t="str">
            <v>Kansas</v>
          </cell>
          <cell r="B380" t="str">
            <v>KS</v>
          </cell>
          <cell r="C380" t="str">
            <v>Saftey - Local Fire Protection</v>
          </cell>
          <cell r="D380" t="str">
            <v>T24</v>
          </cell>
          <cell r="E380">
            <v>294485000</v>
          </cell>
          <cell r="F380">
            <v>294485000</v>
          </cell>
          <cell r="G380">
            <v>1</v>
          </cell>
        </row>
        <row r="381">
          <cell r="A381" t="str">
            <v>Kansas</v>
          </cell>
          <cell r="B381" t="str">
            <v>KS</v>
          </cell>
          <cell r="C381" t="str">
            <v>Saftey - Police Protection</v>
          </cell>
          <cell r="D381" t="str">
            <v>T62</v>
          </cell>
          <cell r="E381">
            <v>738489000</v>
          </cell>
          <cell r="F381">
            <v>646160000</v>
          </cell>
          <cell r="G381">
            <v>0.87497580051422119</v>
          </cell>
        </row>
        <row r="382">
          <cell r="A382" t="str">
            <v>Kentucky</v>
          </cell>
          <cell r="B382" t="str">
            <v>KY</v>
          </cell>
          <cell r="C382" t="str">
            <v>Saftey - Correctional Institutions</v>
          </cell>
          <cell r="D382" t="str">
            <v>T04</v>
          </cell>
          <cell r="E382">
            <v>689402000</v>
          </cell>
          <cell r="F382">
            <v>245117000</v>
          </cell>
          <cell r="G382">
            <v>0.35555016994476318</v>
          </cell>
        </row>
        <row r="383">
          <cell r="A383" t="str">
            <v>Kentucky</v>
          </cell>
          <cell r="B383" t="str">
            <v>KY</v>
          </cell>
          <cell r="C383" t="str">
            <v>Saftey - Correctional - Other</v>
          </cell>
          <cell r="D383" t="str">
            <v>T05</v>
          </cell>
          <cell r="E383">
            <v>49547000</v>
          </cell>
          <cell r="F383">
            <v>109000</v>
          </cell>
          <cell r="G383">
            <v>2.1999313030391932E-3</v>
          </cell>
        </row>
        <row r="384">
          <cell r="A384" t="str">
            <v>Kentucky</v>
          </cell>
          <cell r="B384" t="str">
            <v>KY</v>
          </cell>
          <cell r="C384" t="str">
            <v>Saftey - Local Fire Protection</v>
          </cell>
          <cell r="D384" t="str">
            <v>T24</v>
          </cell>
          <cell r="E384">
            <v>414942000</v>
          </cell>
          <cell r="F384">
            <v>414942000</v>
          </cell>
          <cell r="G384">
            <v>1</v>
          </cell>
        </row>
        <row r="385">
          <cell r="A385" t="str">
            <v>Kentucky</v>
          </cell>
          <cell r="B385" t="str">
            <v>KY</v>
          </cell>
          <cell r="C385" t="str">
            <v>Saftey - Police Protection</v>
          </cell>
          <cell r="D385" t="str">
            <v>T62</v>
          </cell>
          <cell r="E385">
            <v>679586000</v>
          </cell>
          <cell r="F385">
            <v>521494000</v>
          </cell>
          <cell r="G385">
            <v>0.76737010478973389</v>
          </cell>
        </row>
        <row r="386">
          <cell r="A386" t="str">
            <v>Louisiana</v>
          </cell>
          <cell r="B386" t="str">
            <v>LA</v>
          </cell>
          <cell r="C386" t="str">
            <v>Saftey - Correctional Institutions</v>
          </cell>
          <cell r="D386" t="str">
            <v>T04</v>
          </cell>
          <cell r="E386">
            <v>1177646000</v>
          </cell>
          <cell r="F386">
            <v>756744000</v>
          </cell>
          <cell r="G386">
            <v>0.64259040355682373</v>
          </cell>
        </row>
        <row r="387">
          <cell r="A387" t="str">
            <v>Louisiana</v>
          </cell>
          <cell r="B387" t="str">
            <v>LA</v>
          </cell>
          <cell r="C387" t="str">
            <v>Saftey - Correctional - Other</v>
          </cell>
          <cell r="D387" t="str">
            <v>T05</v>
          </cell>
          <cell r="E387">
            <v>151597000</v>
          </cell>
          <cell r="F387">
            <v>12005000</v>
          </cell>
          <cell r="G387">
            <v>7.9190224409103394E-2</v>
          </cell>
        </row>
        <row r="388">
          <cell r="A388" t="str">
            <v>Louisiana</v>
          </cell>
          <cell r="B388" t="str">
            <v>LA</v>
          </cell>
          <cell r="C388" t="str">
            <v>Saftey - Local Fire Protection</v>
          </cell>
          <cell r="D388" t="str">
            <v>T24</v>
          </cell>
          <cell r="E388">
            <v>650734000</v>
          </cell>
          <cell r="F388">
            <v>650734000</v>
          </cell>
          <cell r="G388">
            <v>1</v>
          </cell>
        </row>
        <row r="389">
          <cell r="A389" t="str">
            <v>Louisiana</v>
          </cell>
          <cell r="B389" t="str">
            <v>LA</v>
          </cell>
          <cell r="C389" t="str">
            <v>Saftey - Police Protection</v>
          </cell>
          <cell r="D389" t="str">
            <v>T62</v>
          </cell>
          <cell r="E389">
            <v>1552150000</v>
          </cell>
          <cell r="F389">
            <v>1261239000</v>
          </cell>
          <cell r="G389">
            <v>0.81257545948028564</v>
          </cell>
        </row>
        <row r="390">
          <cell r="A390" t="str">
            <v>Maine</v>
          </cell>
          <cell r="B390" t="str">
            <v>ME</v>
          </cell>
          <cell r="C390" t="str">
            <v>Saftey - Correctional Institutions</v>
          </cell>
          <cell r="D390" t="str">
            <v>T04</v>
          </cell>
          <cell r="E390">
            <v>153286000</v>
          </cell>
          <cell r="F390">
            <v>72062000</v>
          </cell>
          <cell r="G390">
            <v>0.47011467814445496</v>
          </cell>
        </row>
        <row r="391">
          <cell r="A391" t="str">
            <v>Maine</v>
          </cell>
          <cell r="B391" t="str">
            <v>ME</v>
          </cell>
          <cell r="C391" t="str">
            <v>Saftey - Correctional - Other</v>
          </cell>
          <cell r="D391" t="str">
            <v>T05</v>
          </cell>
          <cell r="E391">
            <v>40449000</v>
          </cell>
          <cell r="F391">
            <v>201000</v>
          </cell>
          <cell r="G391">
            <v>4.9692206084728241E-3</v>
          </cell>
        </row>
        <row r="392">
          <cell r="A392" t="str">
            <v>Maine</v>
          </cell>
          <cell r="B392" t="str">
            <v>ME</v>
          </cell>
          <cell r="C392" t="str">
            <v>Saftey - Local Fire Protection</v>
          </cell>
          <cell r="D392" t="str">
            <v>T24</v>
          </cell>
          <cell r="E392">
            <v>137184000</v>
          </cell>
          <cell r="F392">
            <v>137184000</v>
          </cell>
          <cell r="G392">
            <v>1</v>
          </cell>
        </row>
        <row r="393">
          <cell r="A393" t="str">
            <v>Maine</v>
          </cell>
          <cell r="B393" t="str">
            <v>ME</v>
          </cell>
          <cell r="C393" t="str">
            <v>Saftey - Police Protection</v>
          </cell>
          <cell r="D393" t="str">
            <v>T62</v>
          </cell>
          <cell r="E393">
            <v>245875000</v>
          </cell>
          <cell r="F393">
            <v>176048000</v>
          </cell>
          <cell r="G393">
            <v>0.71600610017776489</v>
          </cell>
        </row>
        <row r="394">
          <cell r="A394" t="str">
            <v>Maryland</v>
          </cell>
          <cell r="B394" t="str">
            <v>MD</v>
          </cell>
          <cell r="C394" t="str">
            <v>Saftey - Correctional Institutions</v>
          </cell>
          <cell r="D394" t="str">
            <v>T04</v>
          </cell>
          <cell r="E394">
            <v>1393588000</v>
          </cell>
          <cell r="F394">
            <v>328842000</v>
          </cell>
          <cell r="G394">
            <v>0.23596787452697754</v>
          </cell>
        </row>
        <row r="395">
          <cell r="A395" t="str">
            <v>Maryland</v>
          </cell>
          <cell r="B395" t="str">
            <v>MD</v>
          </cell>
          <cell r="C395" t="str">
            <v>Saftey - Correctional - Other</v>
          </cell>
          <cell r="D395" t="str">
            <v>T05</v>
          </cell>
          <cell r="E395">
            <v>356119000</v>
          </cell>
          <cell r="F395">
            <v>28687000</v>
          </cell>
          <cell r="G395">
            <v>8.0554530024528503E-2</v>
          </cell>
        </row>
        <row r="396">
          <cell r="A396" t="str">
            <v>Maryland</v>
          </cell>
          <cell r="B396" t="str">
            <v>MD</v>
          </cell>
          <cell r="C396" t="str">
            <v>Saftey - Local Fire Protection</v>
          </cell>
          <cell r="D396" t="str">
            <v>T24</v>
          </cell>
          <cell r="E396">
            <v>890714000</v>
          </cell>
          <cell r="F396">
            <v>890714000</v>
          </cell>
          <cell r="G396">
            <v>1</v>
          </cell>
        </row>
        <row r="397">
          <cell r="A397" t="str">
            <v>Maryland</v>
          </cell>
          <cell r="B397" t="str">
            <v>MD</v>
          </cell>
          <cell r="C397" t="str">
            <v>Saftey - Police Protection</v>
          </cell>
          <cell r="D397" t="str">
            <v>T62</v>
          </cell>
          <cell r="E397">
            <v>2123384000</v>
          </cell>
          <cell r="F397">
            <v>1685878000</v>
          </cell>
          <cell r="G397">
            <v>0.79395812749862671</v>
          </cell>
        </row>
        <row r="398">
          <cell r="A398" t="str">
            <v>Massachusetts</v>
          </cell>
          <cell r="B398" t="str">
            <v>MA</v>
          </cell>
          <cell r="C398" t="str">
            <v>Saftey - Correctional Institutions</v>
          </cell>
          <cell r="D398" t="str">
            <v>T04</v>
          </cell>
          <cell r="E398">
            <v>885415000</v>
          </cell>
          <cell r="F398">
            <v>0</v>
          </cell>
          <cell r="G398">
            <v>0</v>
          </cell>
        </row>
        <row r="399">
          <cell r="A399" t="str">
            <v>Massachusetts</v>
          </cell>
          <cell r="B399" t="str">
            <v>MA</v>
          </cell>
          <cell r="C399" t="str">
            <v>Saftey - Correctional - Other</v>
          </cell>
          <cell r="D399" t="str">
            <v>T05</v>
          </cell>
          <cell r="E399">
            <v>170775000</v>
          </cell>
          <cell r="F399">
            <v>0</v>
          </cell>
          <cell r="G399">
            <v>0</v>
          </cell>
        </row>
        <row r="400">
          <cell r="A400" t="str">
            <v>Massachusetts</v>
          </cell>
          <cell r="B400" t="str">
            <v>MA</v>
          </cell>
          <cell r="C400" t="str">
            <v>Saftey - Local Fire Protection</v>
          </cell>
          <cell r="D400" t="str">
            <v>T24</v>
          </cell>
          <cell r="E400">
            <v>1074996000</v>
          </cell>
          <cell r="F400">
            <v>1074996000</v>
          </cell>
          <cell r="G400">
            <v>1</v>
          </cell>
        </row>
        <row r="401">
          <cell r="A401" t="str">
            <v>Massachusetts</v>
          </cell>
          <cell r="B401" t="str">
            <v>MA</v>
          </cell>
          <cell r="C401" t="str">
            <v>Saftey - Police Protection</v>
          </cell>
          <cell r="D401" t="str">
            <v>T62</v>
          </cell>
          <cell r="E401">
            <v>2136398000</v>
          </cell>
          <cell r="F401">
            <v>1438521000</v>
          </cell>
          <cell r="G401">
            <v>0.67333942651748657</v>
          </cell>
        </row>
        <row r="402">
          <cell r="A402" t="str">
            <v>Michigan</v>
          </cell>
          <cell r="B402" t="str">
            <v>MI</v>
          </cell>
          <cell r="C402" t="str">
            <v>Saftey - Correctional Institutions</v>
          </cell>
          <cell r="D402" t="str">
            <v>T04</v>
          </cell>
          <cell r="E402">
            <v>1814607000</v>
          </cell>
          <cell r="F402">
            <v>488385000</v>
          </cell>
          <cell r="G402">
            <v>0.26914092898368835</v>
          </cell>
        </row>
        <row r="403">
          <cell r="A403" t="str">
            <v>Michigan</v>
          </cell>
          <cell r="B403" t="str">
            <v>MI</v>
          </cell>
          <cell r="C403" t="str">
            <v>Saftey - Correctional - Other</v>
          </cell>
          <cell r="D403" t="str">
            <v>T05</v>
          </cell>
          <cell r="E403">
            <v>431050000</v>
          </cell>
          <cell r="F403">
            <v>150327000</v>
          </cell>
          <cell r="G403">
            <v>0.34874609112739563</v>
          </cell>
        </row>
        <row r="404">
          <cell r="A404" t="str">
            <v>Michigan</v>
          </cell>
          <cell r="B404" t="str">
            <v>MI</v>
          </cell>
          <cell r="C404" t="str">
            <v>Saftey - Local Fire Protection</v>
          </cell>
          <cell r="D404" t="str">
            <v>T24</v>
          </cell>
          <cell r="E404">
            <v>946508000</v>
          </cell>
          <cell r="F404">
            <v>946508000</v>
          </cell>
          <cell r="G404">
            <v>1</v>
          </cell>
        </row>
        <row r="405">
          <cell r="A405" t="str">
            <v>Michigan</v>
          </cell>
          <cell r="B405" t="str">
            <v>MI</v>
          </cell>
          <cell r="C405" t="str">
            <v>Saftey - Police Protection</v>
          </cell>
          <cell r="D405" t="str">
            <v>T62</v>
          </cell>
          <cell r="E405">
            <v>2340459000</v>
          </cell>
          <cell r="F405">
            <v>2072571000</v>
          </cell>
          <cell r="G405">
            <v>0.8855404257774353</v>
          </cell>
        </row>
        <row r="406">
          <cell r="A406" t="str">
            <v>Minnesota</v>
          </cell>
          <cell r="B406" t="str">
            <v>MN</v>
          </cell>
          <cell r="C406" t="str">
            <v>Saftey - Correctional Institutions</v>
          </cell>
          <cell r="D406" t="str">
            <v>T04</v>
          </cell>
          <cell r="E406">
            <v>655070000</v>
          </cell>
          <cell r="F406">
            <v>362662000</v>
          </cell>
          <cell r="G406">
            <v>0.5536232590675354</v>
          </cell>
        </row>
        <row r="407">
          <cell r="A407" t="str">
            <v>Minnesota</v>
          </cell>
          <cell r="B407" t="str">
            <v>MN</v>
          </cell>
          <cell r="C407" t="str">
            <v>Saftey - Correctional - Other</v>
          </cell>
          <cell r="D407" t="str">
            <v>T05</v>
          </cell>
          <cell r="E407">
            <v>208850000</v>
          </cell>
          <cell r="F407">
            <v>74002000</v>
          </cell>
          <cell r="G407">
            <v>0.35433086752891541</v>
          </cell>
        </row>
        <row r="408">
          <cell r="A408" t="str">
            <v>Minnesota</v>
          </cell>
          <cell r="B408" t="str">
            <v>MN</v>
          </cell>
          <cell r="C408" t="str">
            <v>Saftey - Local Fire Protection</v>
          </cell>
          <cell r="D408" t="str">
            <v>T24</v>
          </cell>
          <cell r="E408">
            <v>411774000</v>
          </cell>
          <cell r="F408">
            <v>411774000</v>
          </cell>
          <cell r="G408">
            <v>1</v>
          </cell>
        </row>
        <row r="409">
          <cell r="A409" t="str">
            <v>Minnesota</v>
          </cell>
          <cell r="B409" t="str">
            <v>MN</v>
          </cell>
          <cell r="C409" t="str">
            <v>Saftey - Police Protection</v>
          </cell>
          <cell r="D409" t="str">
            <v>T62</v>
          </cell>
          <cell r="E409">
            <v>1635734000</v>
          </cell>
          <cell r="F409">
            <v>1373374000</v>
          </cell>
          <cell r="G409">
            <v>0.83960717916488647</v>
          </cell>
        </row>
        <row r="410">
          <cell r="A410" t="str">
            <v>Mississippi</v>
          </cell>
          <cell r="B410" t="str">
            <v>MS</v>
          </cell>
          <cell r="C410" t="str">
            <v>Saftey - Correctional Institutions</v>
          </cell>
          <cell r="D410" t="str">
            <v>T04</v>
          </cell>
          <cell r="E410">
            <v>525062000</v>
          </cell>
          <cell r="F410">
            <v>246862000</v>
          </cell>
          <cell r="G410">
            <v>0.47015780210494995</v>
          </cell>
        </row>
        <row r="411">
          <cell r="A411" t="str">
            <v>Mississippi</v>
          </cell>
          <cell r="B411" t="str">
            <v>MS</v>
          </cell>
          <cell r="C411" t="str">
            <v>Saftey - Correctional - Other</v>
          </cell>
          <cell r="D411" t="str">
            <v>T05</v>
          </cell>
          <cell r="E411">
            <v>33211000</v>
          </cell>
          <cell r="F411">
            <v>6338000</v>
          </cell>
          <cell r="G411">
            <v>0.19084037840366364</v>
          </cell>
        </row>
        <row r="412">
          <cell r="A412" t="str">
            <v>Mississippi</v>
          </cell>
          <cell r="B412" t="str">
            <v>MS</v>
          </cell>
          <cell r="C412" t="str">
            <v>Saftey - Local Fire Protection</v>
          </cell>
          <cell r="D412" t="str">
            <v>T24</v>
          </cell>
          <cell r="E412">
            <v>260001000</v>
          </cell>
          <cell r="F412">
            <v>260001000</v>
          </cell>
          <cell r="G412">
            <v>1</v>
          </cell>
        </row>
        <row r="413">
          <cell r="A413" t="str">
            <v>Mississippi</v>
          </cell>
          <cell r="B413" t="str">
            <v>MS</v>
          </cell>
          <cell r="C413" t="str">
            <v>Saftey - Police Protection</v>
          </cell>
          <cell r="D413" t="str">
            <v>T62</v>
          </cell>
          <cell r="E413">
            <v>661915000</v>
          </cell>
          <cell r="F413">
            <v>556515000</v>
          </cell>
          <cell r="G413">
            <v>0.84076505899429321</v>
          </cell>
        </row>
        <row r="414">
          <cell r="A414" t="str">
            <v>Missouri</v>
          </cell>
          <cell r="B414" t="str">
            <v>MO</v>
          </cell>
          <cell r="C414" t="str">
            <v>Saftey - Correctional Institutions</v>
          </cell>
          <cell r="D414" t="str">
            <v>T04</v>
          </cell>
          <cell r="E414">
            <v>742339000</v>
          </cell>
          <cell r="F414">
            <v>136075000</v>
          </cell>
          <cell r="G414">
            <v>0.18330574035644531</v>
          </cell>
        </row>
        <row r="415">
          <cell r="A415" t="str">
            <v>Missouri</v>
          </cell>
          <cell r="B415" t="str">
            <v>MO</v>
          </cell>
          <cell r="C415" t="str">
            <v>Saftey - Correctional - Other</v>
          </cell>
          <cell r="D415" t="str">
            <v>T05</v>
          </cell>
          <cell r="E415">
            <v>119831000</v>
          </cell>
          <cell r="F415">
            <v>40521000</v>
          </cell>
          <cell r="G415">
            <v>0.33815121650695801</v>
          </cell>
        </row>
        <row r="416">
          <cell r="A416" t="str">
            <v>Missouri</v>
          </cell>
          <cell r="B416" t="str">
            <v>MO</v>
          </cell>
          <cell r="C416" t="str">
            <v>Saftey - Local Fire Protection</v>
          </cell>
          <cell r="D416" t="str">
            <v>T24</v>
          </cell>
          <cell r="E416">
            <v>786008000</v>
          </cell>
          <cell r="F416">
            <v>786008000</v>
          </cell>
          <cell r="G416">
            <v>1</v>
          </cell>
        </row>
        <row r="417">
          <cell r="A417" t="str">
            <v>Missouri</v>
          </cell>
          <cell r="B417" t="str">
            <v>MO</v>
          </cell>
          <cell r="C417" t="str">
            <v>Saftey - Police Protection</v>
          </cell>
          <cell r="D417" t="str">
            <v>T62</v>
          </cell>
          <cell r="E417">
            <v>1691859000</v>
          </cell>
          <cell r="F417">
            <v>1450304000</v>
          </cell>
          <cell r="G417">
            <v>0.85722512006759644</v>
          </cell>
        </row>
        <row r="418">
          <cell r="A418" t="str">
            <v>Montana</v>
          </cell>
          <cell r="B418" t="str">
            <v>MT</v>
          </cell>
          <cell r="C418" t="str">
            <v>Saftey - Correctional Institutions</v>
          </cell>
          <cell r="D418" t="str">
            <v>T04</v>
          </cell>
          <cell r="E418">
            <v>195083000</v>
          </cell>
          <cell r="F418">
            <v>46485000</v>
          </cell>
          <cell r="G418">
            <v>0.2382831871509552</v>
          </cell>
        </row>
        <row r="419">
          <cell r="A419" t="str">
            <v>Montana</v>
          </cell>
          <cell r="B419" t="str">
            <v>MT</v>
          </cell>
          <cell r="C419" t="str">
            <v>Saftey - Correctional - Other</v>
          </cell>
          <cell r="D419" t="str">
            <v>T05</v>
          </cell>
          <cell r="E419">
            <v>42473000</v>
          </cell>
          <cell r="F419">
            <v>1839000</v>
          </cell>
          <cell r="G419">
            <v>4.3298095464706421E-2</v>
          </cell>
        </row>
        <row r="420">
          <cell r="A420" t="str">
            <v>Montana</v>
          </cell>
          <cell r="B420" t="str">
            <v>MT</v>
          </cell>
          <cell r="C420" t="str">
            <v>Saftey - Local Fire Protection</v>
          </cell>
          <cell r="D420" t="str">
            <v>T24</v>
          </cell>
          <cell r="E420">
            <v>94245000</v>
          </cell>
          <cell r="F420">
            <v>94245000</v>
          </cell>
          <cell r="G420">
            <v>1</v>
          </cell>
        </row>
        <row r="421">
          <cell r="A421" t="str">
            <v>Montana</v>
          </cell>
          <cell r="B421" t="str">
            <v>MT</v>
          </cell>
          <cell r="C421" t="str">
            <v>Saftey - Police Protection</v>
          </cell>
          <cell r="D421" t="str">
            <v>T62</v>
          </cell>
          <cell r="E421">
            <v>275343000</v>
          </cell>
          <cell r="F421">
            <v>226056000</v>
          </cell>
          <cell r="G421">
            <v>0.82099783420562744</v>
          </cell>
        </row>
        <row r="422">
          <cell r="A422" t="str">
            <v>Nebraska</v>
          </cell>
          <cell r="B422" t="str">
            <v>NE</v>
          </cell>
          <cell r="C422" t="str">
            <v>Saftey - Correctional Institutions</v>
          </cell>
          <cell r="D422" t="str">
            <v>T04</v>
          </cell>
          <cell r="E422">
            <v>218596000</v>
          </cell>
          <cell r="F422">
            <v>113596000</v>
          </cell>
          <cell r="G422">
            <v>0.51966184377670288</v>
          </cell>
        </row>
        <row r="423">
          <cell r="A423" t="str">
            <v>Nebraska</v>
          </cell>
          <cell r="B423" t="str">
            <v>NE</v>
          </cell>
          <cell r="C423" t="str">
            <v>Saftey - Correctional - Other</v>
          </cell>
          <cell r="D423" t="str">
            <v>T05</v>
          </cell>
          <cell r="E423">
            <v>143083000</v>
          </cell>
          <cell r="F423">
            <v>1695000</v>
          </cell>
          <cell r="G423">
            <v>1.1846271343529224E-2</v>
          </cell>
        </row>
        <row r="424">
          <cell r="A424" t="str">
            <v>Nebraska</v>
          </cell>
          <cell r="B424" t="str">
            <v>NE</v>
          </cell>
          <cell r="C424" t="str">
            <v>Saftey - Local Fire Protection</v>
          </cell>
          <cell r="D424" t="str">
            <v>T24</v>
          </cell>
          <cell r="E424">
            <v>189843000</v>
          </cell>
          <cell r="F424">
            <v>189843000</v>
          </cell>
          <cell r="G424">
            <v>1</v>
          </cell>
        </row>
        <row r="425">
          <cell r="A425" t="str">
            <v>Nebraska</v>
          </cell>
          <cell r="B425" t="str">
            <v>NE</v>
          </cell>
          <cell r="C425" t="str">
            <v>Saftey - Police Protection</v>
          </cell>
          <cell r="D425" t="str">
            <v>T62</v>
          </cell>
          <cell r="E425">
            <v>404442000</v>
          </cell>
          <cell r="F425">
            <v>331580000</v>
          </cell>
          <cell r="G425">
            <v>0.81984561681747437</v>
          </cell>
        </row>
        <row r="426">
          <cell r="A426" t="str">
            <v>Nevada</v>
          </cell>
          <cell r="B426" t="str">
            <v>NV</v>
          </cell>
          <cell r="C426" t="str">
            <v>Saftey - Correctional Institutions</v>
          </cell>
          <cell r="D426" t="str">
            <v>T04</v>
          </cell>
          <cell r="E426">
            <v>643482000</v>
          </cell>
          <cell r="F426">
            <v>420365000</v>
          </cell>
          <cell r="G426">
            <v>0.65326613187789917</v>
          </cell>
        </row>
        <row r="427">
          <cell r="A427" t="str">
            <v>Nevada</v>
          </cell>
          <cell r="B427" t="str">
            <v>NV</v>
          </cell>
          <cell r="C427" t="str">
            <v>Saftey - Correctional - Other</v>
          </cell>
          <cell r="D427" t="str">
            <v>T05</v>
          </cell>
          <cell r="E427">
            <v>61435000</v>
          </cell>
          <cell r="F427">
            <v>15166000</v>
          </cell>
          <cell r="G427">
            <v>0.24686253070831299</v>
          </cell>
        </row>
        <row r="428">
          <cell r="A428" t="str">
            <v>Nevada</v>
          </cell>
          <cell r="B428" t="str">
            <v>NV</v>
          </cell>
          <cell r="C428" t="str">
            <v>Saftey - Local Fire Protection</v>
          </cell>
          <cell r="D428" t="str">
            <v>T24</v>
          </cell>
          <cell r="E428">
            <v>512282000</v>
          </cell>
          <cell r="F428">
            <v>512282000</v>
          </cell>
          <cell r="G428">
            <v>1</v>
          </cell>
        </row>
        <row r="429">
          <cell r="A429" t="str">
            <v>Nevada</v>
          </cell>
          <cell r="B429" t="str">
            <v>NV</v>
          </cell>
          <cell r="C429" t="str">
            <v>Saftey - Police Protection</v>
          </cell>
          <cell r="D429" t="str">
            <v>T62</v>
          </cell>
          <cell r="E429">
            <v>1098930000</v>
          </cell>
          <cell r="F429">
            <v>997688000</v>
          </cell>
          <cell r="G429">
            <v>0.90787220001220703</v>
          </cell>
        </row>
        <row r="430">
          <cell r="A430" t="str">
            <v>New Hampshire</v>
          </cell>
          <cell r="B430" t="str">
            <v>NH</v>
          </cell>
          <cell r="C430" t="str">
            <v>Saftey - Correctional Institutions</v>
          </cell>
          <cell r="D430" t="str">
            <v>T04</v>
          </cell>
          <cell r="E430">
            <v>152450000</v>
          </cell>
          <cell r="F430">
            <v>69639000</v>
          </cell>
          <cell r="G430">
            <v>0.45679894089698792</v>
          </cell>
        </row>
        <row r="431">
          <cell r="A431" t="str">
            <v>New Hampshire</v>
          </cell>
          <cell r="B431" t="str">
            <v>NH</v>
          </cell>
          <cell r="C431" t="str">
            <v>Saftey - Correctional - Other</v>
          </cell>
          <cell r="D431" t="str">
            <v>T05</v>
          </cell>
          <cell r="E431">
            <v>30075000</v>
          </cell>
          <cell r="F431">
            <v>635000</v>
          </cell>
          <cell r="G431">
            <v>2.1113881841301918E-2</v>
          </cell>
        </row>
        <row r="432">
          <cell r="A432" t="str">
            <v>New Hampshire</v>
          </cell>
          <cell r="B432" t="str">
            <v>NH</v>
          </cell>
          <cell r="C432" t="str">
            <v>Saftey - Local Fire Protection</v>
          </cell>
          <cell r="D432" t="str">
            <v>T24</v>
          </cell>
          <cell r="E432">
            <v>201424000</v>
          </cell>
          <cell r="F432">
            <v>201424000</v>
          </cell>
          <cell r="G432">
            <v>1</v>
          </cell>
        </row>
        <row r="433">
          <cell r="A433" t="str">
            <v>New Hampshire</v>
          </cell>
          <cell r="B433" t="str">
            <v>NH</v>
          </cell>
          <cell r="C433" t="str">
            <v>Saftey - Police Protection</v>
          </cell>
          <cell r="D433" t="str">
            <v>T62</v>
          </cell>
          <cell r="E433">
            <v>352167000</v>
          </cell>
          <cell r="F433">
            <v>294879000</v>
          </cell>
          <cell r="G433">
            <v>0.83732718229293823</v>
          </cell>
        </row>
        <row r="434">
          <cell r="A434" t="str">
            <v>New Jersey</v>
          </cell>
          <cell r="B434" t="str">
            <v>NJ</v>
          </cell>
          <cell r="C434" t="str">
            <v>Saftey - Correctional Institutions</v>
          </cell>
          <cell r="D434" t="str">
            <v>T04</v>
          </cell>
          <cell r="E434">
            <v>1707353000</v>
          </cell>
          <cell r="F434">
            <v>673299000</v>
          </cell>
          <cell r="G434">
            <v>0.39435255527496338</v>
          </cell>
        </row>
        <row r="435">
          <cell r="A435" t="str">
            <v>New Jersey</v>
          </cell>
          <cell r="B435" t="str">
            <v>NJ</v>
          </cell>
          <cell r="C435" t="str">
            <v>Saftey - Correctional - Other</v>
          </cell>
          <cell r="D435" t="str">
            <v>T05</v>
          </cell>
          <cell r="E435">
            <v>367589000</v>
          </cell>
          <cell r="F435">
            <v>16252000</v>
          </cell>
          <cell r="G435">
            <v>4.4212423264980316E-2</v>
          </cell>
        </row>
        <row r="436">
          <cell r="A436" t="str">
            <v>New Jersey</v>
          </cell>
          <cell r="B436" t="str">
            <v>NJ</v>
          </cell>
          <cell r="C436" t="str">
            <v>Saftey - Local Fire Protection</v>
          </cell>
          <cell r="D436" t="str">
            <v>T24</v>
          </cell>
          <cell r="E436">
            <v>973639000</v>
          </cell>
          <cell r="F436">
            <v>973639000</v>
          </cell>
          <cell r="G436">
            <v>1</v>
          </cell>
        </row>
        <row r="437">
          <cell r="A437" t="str">
            <v>New Jersey</v>
          </cell>
          <cell r="B437" t="str">
            <v>NJ</v>
          </cell>
          <cell r="C437" t="str">
            <v>Saftey - Police Protection</v>
          </cell>
          <cell r="D437" t="str">
            <v>T62</v>
          </cell>
          <cell r="E437">
            <v>3322725000</v>
          </cell>
          <cell r="F437">
            <v>2782188000</v>
          </cell>
          <cell r="G437">
            <v>0.83732116222381592</v>
          </cell>
        </row>
        <row r="438">
          <cell r="A438" t="str">
            <v>New Mexico</v>
          </cell>
          <cell r="B438" t="str">
            <v>NM</v>
          </cell>
          <cell r="C438" t="str">
            <v>Saftey - Correctional Institutions</v>
          </cell>
          <cell r="D438" t="str">
            <v>T04</v>
          </cell>
          <cell r="E438">
            <v>472083000</v>
          </cell>
          <cell r="F438">
            <v>205097000</v>
          </cell>
          <cell r="G438">
            <v>0.43445113301277161</v>
          </cell>
        </row>
        <row r="439">
          <cell r="A439" t="str">
            <v>New Mexico</v>
          </cell>
          <cell r="B439" t="str">
            <v>NM</v>
          </cell>
          <cell r="C439" t="str">
            <v>Saftey - Correctional - Other</v>
          </cell>
          <cell r="D439" t="str">
            <v>T05</v>
          </cell>
          <cell r="E439">
            <v>129981000</v>
          </cell>
          <cell r="F439">
            <v>17127000</v>
          </cell>
          <cell r="G439">
            <v>0.13176541030406952</v>
          </cell>
        </row>
        <row r="440">
          <cell r="A440" t="str">
            <v>New Mexico</v>
          </cell>
          <cell r="B440" t="str">
            <v>NM</v>
          </cell>
          <cell r="C440" t="str">
            <v>Saftey - Local Fire Protection</v>
          </cell>
          <cell r="D440" t="str">
            <v>T24</v>
          </cell>
          <cell r="E440">
            <v>306330000</v>
          </cell>
          <cell r="F440">
            <v>306330000</v>
          </cell>
          <cell r="G440">
            <v>1</v>
          </cell>
        </row>
        <row r="441">
          <cell r="A441" t="str">
            <v>New Mexico</v>
          </cell>
          <cell r="B441" t="str">
            <v>NM</v>
          </cell>
          <cell r="C441" t="str">
            <v>Saftey - Police Protection</v>
          </cell>
          <cell r="D441" t="str">
            <v>T62</v>
          </cell>
          <cell r="E441">
            <v>647654000</v>
          </cell>
          <cell r="F441">
            <v>532715000</v>
          </cell>
          <cell r="G441">
            <v>0.82253026962280273</v>
          </cell>
        </row>
        <row r="442">
          <cell r="A442" t="str">
            <v>New York</v>
          </cell>
          <cell r="B442" t="str">
            <v>NY</v>
          </cell>
          <cell r="C442" t="str">
            <v>Saftey - Correctional Institutions</v>
          </cell>
          <cell r="D442" t="str">
            <v>T04</v>
          </cell>
          <cell r="E442">
            <v>5034081000</v>
          </cell>
          <cell r="F442">
            <v>2434462000</v>
          </cell>
          <cell r="G442">
            <v>0.48359611630439758</v>
          </cell>
        </row>
        <row r="443">
          <cell r="A443" t="str">
            <v>New York</v>
          </cell>
          <cell r="B443" t="str">
            <v>NY</v>
          </cell>
          <cell r="C443" t="str">
            <v>Saftey - Correctional - Other</v>
          </cell>
          <cell r="D443" t="str">
            <v>T05</v>
          </cell>
          <cell r="E443">
            <v>737660000</v>
          </cell>
          <cell r="F443">
            <v>531068000</v>
          </cell>
          <cell r="G443">
            <v>0.71993601322174072</v>
          </cell>
        </row>
        <row r="444">
          <cell r="A444" t="str">
            <v>New York</v>
          </cell>
          <cell r="B444" t="str">
            <v>NY</v>
          </cell>
          <cell r="C444" t="str">
            <v>Saftey - Local Fire Protection</v>
          </cell>
          <cell r="D444" t="str">
            <v>T24</v>
          </cell>
          <cell r="E444">
            <v>3417015000</v>
          </cell>
          <cell r="F444">
            <v>3417015000</v>
          </cell>
          <cell r="G444">
            <v>1</v>
          </cell>
        </row>
        <row r="445">
          <cell r="A445" t="str">
            <v>New York</v>
          </cell>
          <cell r="B445" t="str">
            <v>NY</v>
          </cell>
          <cell r="C445" t="str">
            <v>Saftey - Police Protection</v>
          </cell>
          <cell r="D445" t="str">
            <v>T62</v>
          </cell>
          <cell r="E445">
            <v>9284057000</v>
          </cell>
          <cell r="F445">
            <v>8486680000</v>
          </cell>
          <cell r="G445">
            <v>0.91411328315734863</v>
          </cell>
        </row>
        <row r="446">
          <cell r="A446" t="str">
            <v>North Carolina</v>
          </cell>
          <cell r="B446" t="str">
            <v>NC</v>
          </cell>
          <cell r="C446" t="str">
            <v>Saftey - Correctional Institutions</v>
          </cell>
          <cell r="D446" t="str">
            <v>T04</v>
          </cell>
          <cell r="E446">
            <v>1696538000</v>
          </cell>
          <cell r="F446">
            <v>569837000</v>
          </cell>
          <cell r="G446">
            <v>0.33588224649429321</v>
          </cell>
        </row>
        <row r="447">
          <cell r="A447" t="str">
            <v>North Carolina</v>
          </cell>
          <cell r="B447" t="str">
            <v>NC</v>
          </cell>
          <cell r="C447" t="str">
            <v>Saftey - Correctional - Other</v>
          </cell>
          <cell r="D447" t="str">
            <v>T05</v>
          </cell>
          <cell r="E447">
            <v>195569000</v>
          </cell>
          <cell r="F447">
            <v>0</v>
          </cell>
          <cell r="G447">
            <v>0</v>
          </cell>
        </row>
        <row r="448">
          <cell r="A448" t="str">
            <v>North Carolina</v>
          </cell>
          <cell r="B448" t="str">
            <v>NC</v>
          </cell>
          <cell r="C448" t="str">
            <v>Saftey - Local Fire Protection</v>
          </cell>
          <cell r="D448" t="str">
            <v>T24</v>
          </cell>
          <cell r="E448">
            <v>935309000</v>
          </cell>
          <cell r="F448">
            <v>935309000</v>
          </cell>
          <cell r="G448">
            <v>1</v>
          </cell>
        </row>
        <row r="449">
          <cell r="A449" t="str">
            <v>North Carolina</v>
          </cell>
          <cell r="B449" t="str">
            <v>NC</v>
          </cell>
          <cell r="C449" t="str">
            <v>Saftey - Police Protection</v>
          </cell>
          <cell r="D449" t="str">
            <v>T62</v>
          </cell>
          <cell r="E449">
            <v>2852058000</v>
          </cell>
          <cell r="F449">
            <v>2393544000</v>
          </cell>
          <cell r="G449">
            <v>0.83923399448394775</v>
          </cell>
        </row>
        <row r="450">
          <cell r="A450" t="str">
            <v>North Dakota</v>
          </cell>
          <cell r="B450" t="str">
            <v>ND</v>
          </cell>
          <cell r="C450" t="str">
            <v>Saftey - Correctional Institutions</v>
          </cell>
          <cell r="D450" t="str">
            <v>T04</v>
          </cell>
          <cell r="E450">
            <v>136759000</v>
          </cell>
          <cell r="F450">
            <v>35664000</v>
          </cell>
          <cell r="G450">
            <v>0.26077991724014282</v>
          </cell>
        </row>
        <row r="451">
          <cell r="A451" t="str">
            <v>North Dakota</v>
          </cell>
          <cell r="B451" t="str">
            <v>ND</v>
          </cell>
          <cell r="C451" t="str">
            <v>Saftey - Correctional - Other</v>
          </cell>
          <cell r="D451" t="str">
            <v>T05</v>
          </cell>
          <cell r="E451">
            <v>3066000</v>
          </cell>
          <cell r="F451">
            <v>2566000</v>
          </cell>
          <cell r="G451">
            <v>0.8369210958480835</v>
          </cell>
        </row>
        <row r="452">
          <cell r="A452" t="str">
            <v>North Dakota</v>
          </cell>
          <cell r="B452" t="str">
            <v>ND</v>
          </cell>
          <cell r="C452" t="str">
            <v>Saftey - Local Fire Protection</v>
          </cell>
          <cell r="D452" t="str">
            <v>T24</v>
          </cell>
          <cell r="E452">
            <v>54647000</v>
          </cell>
          <cell r="F452">
            <v>54647000</v>
          </cell>
          <cell r="G452">
            <v>1</v>
          </cell>
        </row>
        <row r="453">
          <cell r="A453" t="str">
            <v>North Dakota</v>
          </cell>
          <cell r="B453" t="str">
            <v>ND</v>
          </cell>
          <cell r="C453" t="str">
            <v>Saftey - Police Protection</v>
          </cell>
          <cell r="D453" t="str">
            <v>T62</v>
          </cell>
          <cell r="E453">
            <v>172399000</v>
          </cell>
          <cell r="F453">
            <v>143343000</v>
          </cell>
          <cell r="G453">
            <v>0.83146071434020996</v>
          </cell>
        </row>
        <row r="454">
          <cell r="A454" t="str">
            <v>Ohio</v>
          </cell>
          <cell r="B454" t="str">
            <v>OH</v>
          </cell>
          <cell r="C454" t="str">
            <v>Saftey - Correctional Institutions</v>
          </cell>
          <cell r="D454" t="str">
            <v>T04</v>
          </cell>
          <cell r="E454">
            <v>1416082000</v>
          </cell>
          <cell r="F454">
            <v>360192000</v>
          </cell>
          <cell r="G454">
            <v>0.25435814261436462</v>
          </cell>
        </row>
        <row r="455">
          <cell r="A455" t="str">
            <v>Ohio</v>
          </cell>
          <cell r="B455" t="str">
            <v>OH</v>
          </cell>
          <cell r="C455" t="str">
            <v>Saftey - Correctional - Other</v>
          </cell>
          <cell r="D455" t="str">
            <v>T05</v>
          </cell>
          <cell r="E455">
            <v>403245000</v>
          </cell>
          <cell r="F455">
            <v>95932000</v>
          </cell>
          <cell r="G455">
            <v>0.2379000335931778</v>
          </cell>
        </row>
        <row r="456">
          <cell r="A456" t="str">
            <v>Ohio</v>
          </cell>
          <cell r="B456" t="str">
            <v>OH</v>
          </cell>
          <cell r="C456" t="str">
            <v>Saftey - Local Fire Protection</v>
          </cell>
          <cell r="D456" t="str">
            <v>T24</v>
          </cell>
          <cell r="E456">
            <v>1724366000</v>
          </cell>
          <cell r="F456">
            <v>1724366000</v>
          </cell>
          <cell r="G456">
            <v>1</v>
          </cell>
        </row>
        <row r="457">
          <cell r="A457" t="str">
            <v>Ohio</v>
          </cell>
          <cell r="B457" t="str">
            <v>OH</v>
          </cell>
          <cell r="C457" t="str">
            <v>Saftey - Police Protection</v>
          </cell>
          <cell r="D457" t="str">
            <v>T62</v>
          </cell>
          <cell r="E457">
            <v>3226478000</v>
          </cell>
          <cell r="F457">
            <v>2934720000</v>
          </cell>
          <cell r="G457">
            <v>0.90957385301589966</v>
          </cell>
        </row>
        <row r="458">
          <cell r="A458" t="str">
            <v>Oklahoma</v>
          </cell>
          <cell r="B458" t="str">
            <v>OK</v>
          </cell>
          <cell r="C458" t="str">
            <v>Saftey - Correctional Institutions</v>
          </cell>
          <cell r="D458" t="str">
            <v>T04</v>
          </cell>
          <cell r="E458">
            <v>615713000</v>
          </cell>
          <cell r="F458">
            <v>154520000</v>
          </cell>
          <cell r="G458">
            <v>0.25096109509468079</v>
          </cell>
        </row>
        <row r="459">
          <cell r="A459" t="str">
            <v>Oklahoma</v>
          </cell>
          <cell r="B459" t="str">
            <v>OK</v>
          </cell>
          <cell r="C459" t="str">
            <v>Saftey - Correctional - Other</v>
          </cell>
          <cell r="D459" t="str">
            <v>T05</v>
          </cell>
          <cell r="E459">
            <v>65064000</v>
          </cell>
          <cell r="F459">
            <v>189000</v>
          </cell>
          <cell r="G459">
            <v>2.9048321302980185E-3</v>
          </cell>
        </row>
        <row r="460">
          <cell r="A460" t="str">
            <v>Oklahoma</v>
          </cell>
          <cell r="B460" t="str">
            <v>OK</v>
          </cell>
          <cell r="C460" t="str">
            <v>Saftey - Local Fire Protection</v>
          </cell>
          <cell r="D460" t="str">
            <v>T24</v>
          </cell>
          <cell r="E460">
            <v>479791000</v>
          </cell>
          <cell r="F460">
            <v>479791000</v>
          </cell>
          <cell r="G460">
            <v>1</v>
          </cell>
        </row>
        <row r="461">
          <cell r="A461" t="str">
            <v>Oklahoma</v>
          </cell>
          <cell r="B461" t="str">
            <v>OK</v>
          </cell>
          <cell r="C461" t="str">
            <v>Saftey - Police Protection</v>
          </cell>
          <cell r="D461" t="str">
            <v>T62</v>
          </cell>
          <cell r="E461">
            <v>902397000</v>
          </cell>
          <cell r="F461">
            <v>694619000</v>
          </cell>
          <cell r="G461">
            <v>0.76974880695343018</v>
          </cell>
        </row>
        <row r="462">
          <cell r="A462" t="str">
            <v>Oregon</v>
          </cell>
          <cell r="B462" t="str">
            <v>OR</v>
          </cell>
          <cell r="C462" t="str">
            <v>Saftey - Correctional Institutions</v>
          </cell>
          <cell r="D462" t="str">
            <v>T04</v>
          </cell>
          <cell r="E462">
            <v>779511000</v>
          </cell>
          <cell r="F462">
            <v>307144000</v>
          </cell>
          <cell r="G462">
            <v>0.39402139186859131</v>
          </cell>
        </row>
        <row r="463">
          <cell r="A463" t="str">
            <v>Oregon</v>
          </cell>
          <cell r="B463" t="str">
            <v>OR</v>
          </cell>
          <cell r="C463" t="str">
            <v>Saftey - Correctional - Other</v>
          </cell>
          <cell r="D463" t="str">
            <v>T05</v>
          </cell>
          <cell r="E463">
            <v>291130000</v>
          </cell>
          <cell r="F463">
            <v>138883000</v>
          </cell>
          <cell r="G463">
            <v>0.47704803943634033</v>
          </cell>
        </row>
        <row r="464">
          <cell r="A464" t="str">
            <v>Oregon</v>
          </cell>
          <cell r="B464" t="str">
            <v>OR</v>
          </cell>
          <cell r="C464" t="str">
            <v>Saftey - Local Fire Protection</v>
          </cell>
          <cell r="D464" t="str">
            <v>T24</v>
          </cell>
          <cell r="E464">
            <v>638885000</v>
          </cell>
          <cell r="F464">
            <v>638885000</v>
          </cell>
          <cell r="G464">
            <v>1</v>
          </cell>
        </row>
        <row r="465">
          <cell r="A465" t="str">
            <v>Oregon</v>
          </cell>
          <cell r="B465" t="str">
            <v>OR</v>
          </cell>
          <cell r="C465" t="str">
            <v>Saftey - Police Protection</v>
          </cell>
          <cell r="D465" t="str">
            <v>T62</v>
          </cell>
          <cell r="E465">
            <v>1149792000</v>
          </cell>
          <cell r="F465">
            <v>986610000</v>
          </cell>
          <cell r="G465">
            <v>0.85807693004608154</v>
          </cell>
        </row>
        <row r="466">
          <cell r="A466" t="str">
            <v>Pennsylvania</v>
          </cell>
          <cell r="B466" t="str">
            <v>PA</v>
          </cell>
          <cell r="C466" t="str">
            <v>Saftey - Correctional Institutions</v>
          </cell>
          <cell r="D466" t="str">
            <v>T04</v>
          </cell>
          <cell r="E466">
            <v>2905280000</v>
          </cell>
          <cell r="F466">
            <v>1050631000</v>
          </cell>
          <cell r="G466">
            <v>0.36162814497947693</v>
          </cell>
        </row>
        <row r="467">
          <cell r="A467" t="str">
            <v>Pennsylvania</v>
          </cell>
          <cell r="B467" t="str">
            <v>PA</v>
          </cell>
          <cell r="C467" t="str">
            <v>Saftey - Correctional - Other</v>
          </cell>
          <cell r="D467" t="str">
            <v>T05</v>
          </cell>
          <cell r="E467">
            <v>398108000</v>
          </cell>
          <cell r="F467">
            <v>295283000</v>
          </cell>
          <cell r="G467">
            <v>0.74171578884124756</v>
          </cell>
        </row>
        <row r="468">
          <cell r="A468" t="str">
            <v>Pennsylvania</v>
          </cell>
          <cell r="B468" t="str">
            <v>PA</v>
          </cell>
          <cell r="C468" t="str">
            <v>Saftey - Local Fire Protection</v>
          </cell>
          <cell r="D468" t="str">
            <v>T24</v>
          </cell>
          <cell r="E468">
            <v>734453000</v>
          </cell>
          <cell r="F468">
            <v>734453000</v>
          </cell>
          <cell r="G468">
            <v>1</v>
          </cell>
        </row>
        <row r="469">
          <cell r="A469" t="str">
            <v>Pennsylvania</v>
          </cell>
          <cell r="B469" t="str">
            <v>PA</v>
          </cell>
          <cell r="C469" t="str">
            <v>Saftey - Police Protection</v>
          </cell>
          <cell r="D469" t="str">
            <v>T62</v>
          </cell>
          <cell r="E469">
            <v>3244571000</v>
          </cell>
          <cell r="F469">
            <v>2373398000</v>
          </cell>
          <cell r="G469">
            <v>0.73149824142456055</v>
          </cell>
        </row>
        <row r="470">
          <cell r="A470" t="str">
            <v>Rhode Island</v>
          </cell>
          <cell r="B470" t="str">
            <v>RI</v>
          </cell>
          <cell r="C470" t="str">
            <v>Saftey - Correctional Institutions</v>
          </cell>
          <cell r="D470" t="str">
            <v>T04</v>
          </cell>
          <cell r="E470">
            <v>166838000</v>
          </cell>
          <cell r="F470">
            <v>17344000</v>
          </cell>
          <cell r="G470">
            <v>0.10395713150501251</v>
          </cell>
        </row>
        <row r="471">
          <cell r="A471" t="str">
            <v>Rhode Island</v>
          </cell>
          <cell r="B471" t="str">
            <v>RI</v>
          </cell>
          <cell r="C471" t="str">
            <v>Saftey - Correctional - Other</v>
          </cell>
          <cell r="D471" t="str">
            <v>T05</v>
          </cell>
          <cell r="E471">
            <v>32442000</v>
          </cell>
          <cell r="F471">
            <v>0</v>
          </cell>
          <cell r="G471">
            <v>0</v>
          </cell>
        </row>
        <row r="472">
          <cell r="A472" t="str">
            <v>Rhode Island</v>
          </cell>
          <cell r="B472" t="str">
            <v>RI</v>
          </cell>
          <cell r="C472" t="str">
            <v>Saftey - Local Fire Protection</v>
          </cell>
          <cell r="D472" t="str">
            <v>T24</v>
          </cell>
          <cell r="E472">
            <v>288342000</v>
          </cell>
          <cell r="F472">
            <v>288342000</v>
          </cell>
          <cell r="G472">
            <v>1</v>
          </cell>
        </row>
        <row r="473">
          <cell r="A473" t="str">
            <v>Rhode Island</v>
          </cell>
          <cell r="B473" t="str">
            <v>RI</v>
          </cell>
          <cell r="C473" t="str">
            <v>Saftey - Police Protection</v>
          </cell>
          <cell r="D473" t="str">
            <v>T62</v>
          </cell>
          <cell r="E473">
            <v>354223000</v>
          </cell>
          <cell r="F473">
            <v>287682000</v>
          </cell>
          <cell r="G473">
            <v>0.81214940547943115</v>
          </cell>
        </row>
        <row r="474">
          <cell r="A474" t="str">
            <v>South Carolina</v>
          </cell>
          <cell r="B474" t="str">
            <v>SC</v>
          </cell>
          <cell r="C474" t="str">
            <v>Saftey - Correctional Institutions</v>
          </cell>
          <cell r="D474" t="str">
            <v>T04</v>
          </cell>
          <cell r="E474">
            <v>640024000</v>
          </cell>
          <cell r="F474">
            <v>191464000</v>
          </cell>
          <cell r="G474">
            <v>0.29915127158164978</v>
          </cell>
        </row>
        <row r="475">
          <cell r="A475" t="str">
            <v>South Carolina</v>
          </cell>
          <cell r="B475" t="str">
            <v>SC</v>
          </cell>
          <cell r="C475" t="str">
            <v>Saftey - Correctional - Other</v>
          </cell>
          <cell r="D475" t="str">
            <v>T05</v>
          </cell>
          <cell r="E475">
            <v>35686000</v>
          </cell>
          <cell r="F475">
            <v>1691000</v>
          </cell>
          <cell r="G475">
            <v>4.7385528683662415E-2</v>
          </cell>
        </row>
        <row r="476">
          <cell r="A476" t="str">
            <v>South Carolina</v>
          </cell>
          <cell r="B476" t="str">
            <v>SC</v>
          </cell>
          <cell r="C476" t="str">
            <v>Saftey - Local Fire Protection</v>
          </cell>
          <cell r="D476" t="str">
            <v>T24</v>
          </cell>
          <cell r="E476">
            <v>438428000</v>
          </cell>
          <cell r="F476">
            <v>438428000</v>
          </cell>
          <cell r="G476">
            <v>1</v>
          </cell>
        </row>
        <row r="477">
          <cell r="A477" t="str">
            <v>South Carolina</v>
          </cell>
          <cell r="B477" t="str">
            <v>SC</v>
          </cell>
          <cell r="C477" t="str">
            <v>Saftey - Police Protection</v>
          </cell>
          <cell r="D477" t="str">
            <v>T62</v>
          </cell>
          <cell r="E477">
            <v>1061209000</v>
          </cell>
          <cell r="F477">
            <v>908330000</v>
          </cell>
          <cell r="G477">
            <v>0.85593885183334351</v>
          </cell>
        </row>
        <row r="478">
          <cell r="A478" t="str">
            <v>South Dakota</v>
          </cell>
          <cell r="B478" t="str">
            <v>SD</v>
          </cell>
          <cell r="C478" t="str">
            <v>Saftey - Correctional Institutions</v>
          </cell>
          <cell r="D478" t="str">
            <v>T04</v>
          </cell>
          <cell r="E478">
            <v>145989000</v>
          </cell>
          <cell r="F478">
            <v>49330000</v>
          </cell>
          <cell r="G478">
            <v>0.33790215849876404</v>
          </cell>
        </row>
        <row r="479">
          <cell r="A479" t="str">
            <v>South Dakota</v>
          </cell>
          <cell r="B479" t="str">
            <v>SD</v>
          </cell>
          <cell r="C479" t="str">
            <v>Saftey - Correctional - Other</v>
          </cell>
          <cell r="D479" t="str">
            <v>T05</v>
          </cell>
          <cell r="E479">
            <v>18704000</v>
          </cell>
          <cell r="F479">
            <v>117000</v>
          </cell>
          <cell r="G479">
            <v>6.2553463503718376E-3</v>
          </cell>
        </row>
        <row r="480">
          <cell r="A480" t="str">
            <v>South Dakota</v>
          </cell>
          <cell r="B480" t="str">
            <v>SD</v>
          </cell>
          <cell r="C480" t="str">
            <v>Saftey - Local Fire Protection</v>
          </cell>
          <cell r="D480" t="str">
            <v>T24</v>
          </cell>
          <cell r="E480">
            <v>61842000</v>
          </cell>
          <cell r="F480">
            <v>61842000</v>
          </cell>
          <cell r="G480">
            <v>1</v>
          </cell>
        </row>
        <row r="481">
          <cell r="A481" t="str">
            <v>South Dakota</v>
          </cell>
          <cell r="B481" t="str">
            <v>SD</v>
          </cell>
          <cell r="C481" t="str">
            <v>Saftey - Police Protection</v>
          </cell>
          <cell r="D481" t="str">
            <v>T62</v>
          </cell>
          <cell r="E481">
            <v>169492000</v>
          </cell>
          <cell r="F481">
            <v>135594000</v>
          </cell>
          <cell r="G481">
            <v>0.8000023365020752</v>
          </cell>
        </row>
        <row r="482">
          <cell r="A482" t="str">
            <v>Tennessee</v>
          </cell>
          <cell r="B482" t="str">
            <v>TN</v>
          </cell>
          <cell r="C482" t="str">
            <v>Saftey - Correctional Institutions</v>
          </cell>
          <cell r="D482" t="str">
            <v>T04</v>
          </cell>
          <cell r="E482">
            <v>924649000</v>
          </cell>
          <cell r="F482">
            <v>392539000</v>
          </cell>
          <cell r="G482">
            <v>0.42452758550643921</v>
          </cell>
        </row>
        <row r="483">
          <cell r="A483" t="str">
            <v>Tennessee</v>
          </cell>
          <cell r="B483" t="str">
            <v>TN</v>
          </cell>
          <cell r="C483" t="str">
            <v>Saftey - Correctional - Other</v>
          </cell>
          <cell r="D483" t="str">
            <v>T05</v>
          </cell>
          <cell r="E483">
            <v>124084000</v>
          </cell>
          <cell r="F483">
            <v>25031000</v>
          </cell>
          <cell r="G483">
            <v>0.20172624289989471</v>
          </cell>
        </row>
        <row r="484">
          <cell r="A484" t="str">
            <v>Tennessee</v>
          </cell>
          <cell r="B484" t="str">
            <v>TN</v>
          </cell>
          <cell r="C484" t="str">
            <v>Saftey - Local Fire Protection</v>
          </cell>
          <cell r="D484" t="str">
            <v>T24</v>
          </cell>
          <cell r="E484">
            <v>684364000</v>
          </cell>
          <cell r="F484">
            <v>684364000</v>
          </cell>
          <cell r="G484">
            <v>1</v>
          </cell>
        </row>
        <row r="485">
          <cell r="A485" t="str">
            <v>Tennessee</v>
          </cell>
          <cell r="B485" t="str">
            <v>TN</v>
          </cell>
          <cell r="C485" t="str">
            <v>Saftey - Police Protection</v>
          </cell>
          <cell r="D485" t="str">
            <v>T62</v>
          </cell>
          <cell r="E485">
            <v>1663651000</v>
          </cell>
          <cell r="F485">
            <v>1451351000</v>
          </cell>
          <cell r="G485">
            <v>0.87238907814025879</v>
          </cell>
        </row>
        <row r="486">
          <cell r="A486" t="str">
            <v>Texas</v>
          </cell>
          <cell r="B486" t="str">
            <v>TX</v>
          </cell>
          <cell r="C486" t="str">
            <v>Saftey - Correctional Institutions</v>
          </cell>
          <cell r="D486" t="str">
            <v>T04</v>
          </cell>
          <cell r="E486">
            <v>4803206000</v>
          </cell>
          <cell r="F486">
            <v>1612184000</v>
          </cell>
          <cell r="G486">
            <v>0.33564749360084534</v>
          </cell>
        </row>
        <row r="487">
          <cell r="A487" t="str">
            <v>Texas</v>
          </cell>
          <cell r="B487" t="str">
            <v>TX</v>
          </cell>
          <cell r="C487" t="str">
            <v>Saftey - Correctional - Other</v>
          </cell>
          <cell r="D487" t="str">
            <v>T05</v>
          </cell>
          <cell r="E487">
            <v>678987000</v>
          </cell>
          <cell r="F487">
            <v>397403000</v>
          </cell>
          <cell r="G487">
            <v>0.58528810739517212</v>
          </cell>
        </row>
        <row r="488">
          <cell r="A488" t="str">
            <v>Texas</v>
          </cell>
          <cell r="B488" t="str">
            <v>TX</v>
          </cell>
          <cell r="C488" t="str">
            <v>Saftey - Local Fire Protection</v>
          </cell>
          <cell r="D488" t="str">
            <v>T24</v>
          </cell>
          <cell r="E488">
            <v>2832360000</v>
          </cell>
          <cell r="F488">
            <v>2832360000</v>
          </cell>
          <cell r="G488">
            <v>1</v>
          </cell>
        </row>
        <row r="489">
          <cell r="A489" t="str">
            <v>Texas</v>
          </cell>
          <cell r="B489" t="str">
            <v>TX</v>
          </cell>
          <cell r="C489" t="str">
            <v>Saftey - Police Protection</v>
          </cell>
          <cell r="D489" t="str">
            <v>T62</v>
          </cell>
          <cell r="E489">
            <v>6465479000</v>
          </cell>
          <cell r="F489">
            <v>5703350000</v>
          </cell>
          <cell r="G489">
            <v>0.88212335109710693</v>
          </cell>
        </row>
        <row r="490">
          <cell r="A490" t="str">
            <v>United States</v>
          </cell>
          <cell r="B490" t="str">
            <v>US</v>
          </cell>
          <cell r="C490" t="str">
            <v>Saftey - Correctional Institutions</v>
          </cell>
          <cell r="D490" t="str">
            <v>T04</v>
          </cell>
          <cell r="E490">
            <v>61146065000</v>
          </cell>
          <cell r="F490">
            <v>22502847000</v>
          </cell>
          <cell r="G490">
            <v>0.36801791191101074</v>
          </cell>
        </row>
        <row r="491">
          <cell r="A491" t="str">
            <v>United States</v>
          </cell>
          <cell r="B491" t="str">
            <v>US</v>
          </cell>
          <cell r="C491" t="str">
            <v>Saftey - Correctional - Other</v>
          </cell>
          <cell r="D491" t="str">
            <v>T05</v>
          </cell>
          <cell r="E491">
            <v>11542152000</v>
          </cell>
          <cell r="F491">
            <v>4164699000</v>
          </cell>
          <cell r="G491">
            <v>0.36082518100738525</v>
          </cell>
        </row>
        <row r="492">
          <cell r="A492" t="str">
            <v>United States</v>
          </cell>
          <cell r="B492" t="str">
            <v>US</v>
          </cell>
          <cell r="C492" t="str">
            <v>Saftey - Local Fire Protection</v>
          </cell>
          <cell r="D492" t="str">
            <v>T24</v>
          </cell>
          <cell r="E492">
            <v>42450083000</v>
          </cell>
          <cell r="F492">
            <v>42450083000</v>
          </cell>
          <cell r="G492">
            <v>1</v>
          </cell>
        </row>
        <row r="493">
          <cell r="A493" t="str">
            <v>United States</v>
          </cell>
          <cell r="B493" t="str">
            <v>US</v>
          </cell>
          <cell r="C493" t="str">
            <v>Saftey - Police Protection</v>
          </cell>
          <cell r="D493" t="str">
            <v>T62</v>
          </cell>
          <cell r="E493">
            <v>96924511000</v>
          </cell>
          <cell r="F493">
            <v>84052413000</v>
          </cell>
          <cell r="G493">
            <v>0.86719459295272827</v>
          </cell>
        </row>
        <row r="494">
          <cell r="A494" t="str">
            <v>Utah</v>
          </cell>
          <cell r="B494" t="str">
            <v>UT</v>
          </cell>
          <cell r="C494" t="str">
            <v>Saftey - Correctional Institutions</v>
          </cell>
          <cell r="D494" t="str">
            <v>T04</v>
          </cell>
          <cell r="E494">
            <v>403396000</v>
          </cell>
          <cell r="F494">
            <v>214268000</v>
          </cell>
          <cell r="G494">
            <v>0.53116047382354736</v>
          </cell>
        </row>
        <row r="495">
          <cell r="A495" t="str">
            <v>Utah</v>
          </cell>
          <cell r="B495" t="str">
            <v>UT</v>
          </cell>
          <cell r="C495" t="str">
            <v>Saftey - Correctional - Other</v>
          </cell>
          <cell r="D495" t="str">
            <v>T05</v>
          </cell>
          <cell r="E495">
            <v>114602000</v>
          </cell>
          <cell r="F495">
            <v>4142000</v>
          </cell>
          <cell r="G495">
            <v>3.614247590303421E-2</v>
          </cell>
        </row>
        <row r="496">
          <cell r="A496" t="str">
            <v>Utah</v>
          </cell>
          <cell r="B496" t="str">
            <v>UT</v>
          </cell>
          <cell r="C496" t="str">
            <v>Saftey - Local Fire Protection</v>
          </cell>
          <cell r="D496" t="str">
            <v>T24</v>
          </cell>
          <cell r="E496">
            <v>256045000</v>
          </cell>
          <cell r="F496">
            <v>256045000</v>
          </cell>
          <cell r="G496">
            <v>1</v>
          </cell>
        </row>
        <row r="497">
          <cell r="A497" t="str">
            <v>Utah</v>
          </cell>
          <cell r="B497" t="str">
            <v>UT</v>
          </cell>
          <cell r="C497" t="str">
            <v>Saftey - Police Protection</v>
          </cell>
          <cell r="D497" t="str">
            <v>T62</v>
          </cell>
          <cell r="E497">
            <v>663415000</v>
          </cell>
          <cell r="F497">
            <v>523183000</v>
          </cell>
          <cell r="G497">
            <v>0.78862100839614868</v>
          </cell>
        </row>
        <row r="498">
          <cell r="A498" t="str">
            <v>Vermont</v>
          </cell>
          <cell r="B498" t="str">
            <v>VT</v>
          </cell>
          <cell r="C498" t="str">
            <v>Saftey - Correctional Institutions</v>
          </cell>
          <cell r="D498" t="str">
            <v>T04</v>
          </cell>
          <cell r="E498">
            <v>59363000</v>
          </cell>
          <cell r="F498">
            <v>209000</v>
          </cell>
          <cell r="G498">
            <v>3.5207115579396486E-3</v>
          </cell>
        </row>
        <row r="499">
          <cell r="A499" t="str">
            <v>Vermont</v>
          </cell>
          <cell r="B499" t="str">
            <v>VT</v>
          </cell>
          <cell r="C499" t="str">
            <v>Saftey - Correctional - Other</v>
          </cell>
          <cell r="D499" t="str">
            <v>T05</v>
          </cell>
          <cell r="E499">
            <v>66510000</v>
          </cell>
          <cell r="F499">
            <v>162000</v>
          </cell>
          <cell r="G499">
            <v>2.4357240181416273E-3</v>
          </cell>
        </row>
        <row r="500">
          <cell r="A500" t="str">
            <v>Vermont</v>
          </cell>
          <cell r="B500" t="str">
            <v>VT</v>
          </cell>
          <cell r="C500" t="str">
            <v>Saftey - Local Fire Protection</v>
          </cell>
          <cell r="D500" t="str">
            <v>T24</v>
          </cell>
          <cell r="E500">
            <v>49184000</v>
          </cell>
          <cell r="F500">
            <v>49184000</v>
          </cell>
          <cell r="G500">
            <v>1</v>
          </cell>
        </row>
        <row r="501">
          <cell r="A501" t="str">
            <v>Vermont</v>
          </cell>
          <cell r="B501" t="str">
            <v>VT</v>
          </cell>
          <cell r="C501" t="str">
            <v>Saftey - Police Protection</v>
          </cell>
          <cell r="D501" t="str">
            <v>T62</v>
          </cell>
          <cell r="E501">
            <v>177061000</v>
          </cell>
          <cell r="F501">
            <v>95537000</v>
          </cell>
          <cell r="G501">
            <v>0.53957110643386841</v>
          </cell>
        </row>
        <row r="502">
          <cell r="A502" t="str">
            <v>Virginia</v>
          </cell>
          <cell r="B502" t="str">
            <v>VA</v>
          </cell>
          <cell r="C502" t="str">
            <v>Saftey - Correctional Institutions</v>
          </cell>
          <cell r="D502" t="str">
            <v>T04</v>
          </cell>
          <cell r="E502">
            <v>1761889000</v>
          </cell>
          <cell r="F502">
            <v>848064000</v>
          </cell>
          <cell r="G502">
            <v>0.48133793473243713</v>
          </cell>
        </row>
        <row r="503">
          <cell r="A503" t="str">
            <v>Virginia</v>
          </cell>
          <cell r="B503" t="str">
            <v>VA</v>
          </cell>
          <cell r="C503" t="str">
            <v>Saftey - Correctional - Other</v>
          </cell>
          <cell r="D503" t="str">
            <v>T05</v>
          </cell>
          <cell r="E503">
            <v>421771000</v>
          </cell>
          <cell r="F503">
            <v>144728000</v>
          </cell>
          <cell r="G503">
            <v>0.34314355254173279</v>
          </cell>
        </row>
        <row r="504">
          <cell r="A504" t="str">
            <v>Virginia</v>
          </cell>
          <cell r="B504" t="str">
            <v>VA</v>
          </cell>
          <cell r="C504" t="str">
            <v>Saftey - Local Fire Protection</v>
          </cell>
          <cell r="D504" t="str">
            <v>T24</v>
          </cell>
          <cell r="E504">
            <v>1203408000</v>
          </cell>
          <cell r="F504">
            <v>1203408000</v>
          </cell>
          <cell r="G504">
            <v>1</v>
          </cell>
        </row>
        <row r="505">
          <cell r="A505" t="str">
            <v>Virginia</v>
          </cell>
          <cell r="B505" t="str">
            <v>VA</v>
          </cell>
          <cell r="C505" t="str">
            <v>Saftey - Police Protection</v>
          </cell>
          <cell r="D505" t="str">
            <v>T62</v>
          </cell>
          <cell r="E505">
            <v>2083381000</v>
          </cell>
          <cell r="F505">
            <v>1763476000</v>
          </cell>
          <cell r="G505">
            <v>0.84644913673400879</v>
          </cell>
        </row>
        <row r="506">
          <cell r="A506" t="str">
            <v>Washington</v>
          </cell>
          <cell r="B506" t="str">
            <v>WA</v>
          </cell>
          <cell r="C506" t="str">
            <v>Saftey - Correctional Institutions</v>
          </cell>
          <cell r="D506" t="str">
            <v>T04</v>
          </cell>
          <cell r="E506">
            <v>1186242000</v>
          </cell>
          <cell r="F506">
            <v>515009000</v>
          </cell>
          <cell r="G506">
            <v>0.43415170907974243</v>
          </cell>
        </row>
        <row r="507">
          <cell r="A507" t="str">
            <v>Washington</v>
          </cell>
          <cell r="B507" t="str">
            <v>WA</v>
          </cell>
          <cell r="C507" t="str">
            <v>Saftey - Correctional - Other</v>
          </cell>
          <cell r="D507" t="str">
            <v>T05</v>
          </cell>
          <cell r="E507">
            <v>373150000</v>
          </cell>
          <cell r="F507">
            <v>77106000</v>
          </cell>
          <cell r="G507">
            <v>0.20663540065288544</v>
          </cell>
        </row>
        <row r="508">
          <cell r="A508" t="str">
            <v>Washington</v>
          </cell>
          <cell r="B508" t="str">
            <v>WA</v>
          </cell>
          <cell r="C508" t="str">
            <v>Saftey - Local Fire Protection</v>
          </cell>
          <cell r="D508" t="str">
            <v>T24</v>
          </cell>
          <cell r="E508">
            <v>1237688000</v>
          </cell>
          <cell r="F508">
            <v>1237688000</v>
          </cell>
          <cell r="G508">
            <v>1</v>
          </cell>
        </row>
        <row r="509">
          <cell r="A509" t="str">
            <v>Washington</v>
          </cell>
          <cell r="B509" t="str">
            <v>WA</v>
          </cell>
          <cell r="C509" t="str">
            <v>Saftey - Police Protection</v>
          </cell>
          <cell r="D509" t="str">
            <v>T62</v>
          </cell>
          <cell r="E509">
            <v>1626801000</v>
          </cell>
          <cell r="F509">
            <v>1394569000</v>
          </cell>
          <cell r="G509">
            <v>0.85724622011184692</v>
          </cell>
        </row>
        <row r="510">
          <cell r="A510" t="str">
            <v>West Virginia</v>
          </cell>
          <cell r="B510" t="str">
            <v>WV</v>
          </cell>
          <cell r="C510" t="str">
            <v>Saftey - Correctional Institutions</v>
          </cell>
          <cell r="D510" t="str">
            <v>T04</v>
          </cell>
          <cell r="E510">
            <v>294100000</v>
          </cell>
          <cell r="F510">
            <v>38090000</v>
          </cell>
          <cell r="G510">
            <v>0.12951377034187317</v>
          </cell>
        </row>
        <row r="511">
          <cell r="A511" t="str">
            <v>West Virginia</v>
          </cell>
          <cell r="B511" t="str">
            <v>WV</v>
          </cell>
          <cell r="C511" t="str">
            <v>Saftey - Correctional - Other</v>
          </cell>
          <cell r="D511" t="str">
            <v>T05</v>
          </cell>
          <cell r="E511">
            <v>39675000</v>
          </cell>
          <cell r="F511">
            <v>12992000</v>
          </cell>
          <cell r="G511">
            <v>0.32746061682701111</v>
          </cell>
        </row>
        <row r="512">
          <cell r="A512" t="str">
            <v>West Virginia</v>
          </cell>
          <cell r="B512" t="str">
            <v>WV</v>
          </cell>
          <cell r="C512" t="str">
            <v>Saftey - Local Fire Protection</v>
          </cell>
          <cell r="D512" t="str">
            <v>T24</v>
          </cell>
          <cell r="E512">
            <v>104656000</v>
          </cell>
          <cell r="F512">
            <v>104656000</v>
          </cell>
          <cell r="G512">
            <v>1</v>
          </cell>
        </row>
        <row r="513">
          <cell r="A513" t="str">
            <v>West Virginia</v>
          </cell>
          <cell r="B513" t="str">
            <v>WV</v>
          </cell>
          <cell r="C513" t="str">
            <v>Saftey - Police Protection</v>
          </cell>
          <cell r="D513" t="str">
            <v>T62</v>
          </cell>
          <cell r="E513">
            <v>364352000</v>
          </cell>
          <cell r="F513">
            <v>282869000</v>
          </cell>
          <cell r="G513">
            <v>0.77636188268661499</v>
          </cell>
        </row>
        <row r="514">
          <cell r="A514" t="str">
            <v>Wisconsin</v>
          </cell>
          <cell r="B514" t="str">
            <v>WI</v>
          </cell>
          <cell r="C514" t="str">
            <v>Saftey - Correctional Institutions</v>
          </cell>
          <cell r="D514" t="str">
            <v>T04</v>
          </cell>
          <cell r="E514">
            <v>1358392000</v>
          </cell>
          <cell r="F514">
            <v>510345000</v>
          </cell>
          <cell r="G514">
            <v>0.37569788098335266</v>
          </cell>
        </row>
        <row r="515">
          <cell r="A515" t="str">
            <v>Wisconsin</v>
          </cell>
          <cell r="B515" t="str">
            <v>WI</v>
          </cell>
          <cell r="C515" t="str">
            <v>Saftey - Correctional - Other</v>
          </cell>
          <cell r="D515" t="str">
            <v>T05</v>
          </cell>
          <cell r="E515">
            <v>187046000</v>
          </cell>
          <cell r="F515">
            <v>0</v>
          </cell>
          <cell r="G515">
            <v>0</v>
          </cell>
        </row>
        <row r="516">
          <cell r="A516" t="str">
            <v>Wisconsin</v>
          </cell>
          <cell r="B516" t="str">
            <v>WI</v>
          </cell>
          <cell r="C516" t="str">
            <v>Saftey - Local Fire Protection</v>
          </cell>
          <cell r="D516" t="str">
            <v>T24</v>
          </cell>
          <cell r="E516">
            <v>645744000</v>
          </cell>
          <cell r="F516">
            <v>645744000</v>
          </cell>
          <cell r="G516">
            <v>1</v>
          </cell>
        </row>
        <row r="517">
          <cell r="A517" t="str">
            <v>Wisconsin</v>
          </cell>
          <cell r="B517" t="str">
            <v>WI</v>
          </cell>
          <cell r="C517" t="str">
            <v>Saftey - Police Protection</v>
          </cell>
          <cell r="D517" t="str">
            <v>T62</v>
          </cell>
          <cell r="E517">
            <v>1779231000</v>
          </cell>
          <cell r="F517">
            <v>1645626000</v>
          </cell>
          <cell r="G517">
            <v>0.92490857839584351</v>
          </cell>
        </row>
        <row r="518">
          <cell r="A518" t="str">
            <v>Wyoming</v>
          </cell>
          <cell r="B518" t="str">
            <v>WY</v>
          </cell>
          <cell r="C518" t="str">
            <v>Saftey - Correctional Institutions</v>
          </cell>
          <cell r="D518" t="str">
            <v>T04</v>
          </cell>
          <cell r="E518">
            <v>182359000</v>
          </cell>
          <cell r="F518">
            <v>64835000</v>
          </cell>
          <cell r="G518">
            <v>0.35553497076034546</v>
          </cell>
        </row>
        <row r="519">
          <cell r="A519" t="str">
            <v>Wyoming</v>
          </cell>
          <cell r="B519" t="str">
            <v>WY</v>
          </cell>
          <cell r="C519" t="str">
            <v>Saftey - Correctional - Other</v>
          </cell>
          <cell r="D519" t="str">
            <v>T05</v>
          </cell>
          <cell r="E519">
            <v>33055000</v>
          </cell>
          <cell r="F519">
            <v>4052000</v>
          </cell>
          <cell r="G519">
            <v>0.12258357554674149</v>
          </cell>
        </row>
        <row r="520">
          <cell r="A520" t="str">
            <v>Wyoming</v>
          </cell>
          <cell r="B520" t="str">
            <v>WY</v>
          </cell>
          <cell r="C520" t="str">
            <v>Saftey - Local Fire Protection</v>
          </cell>
          <cell r="D520" t="str">
            <v>T24</v>
          </cell>
          <cell r="E520">
            <v>82581000</v>
          </cell>
          <cell r="F520">
            <v>82581000</v>
          </cell>
          <cell r="G520">
            <v>1</v>
          </cell>
        </row>
        <row r="521">
          <cell r="A521" t="str">
            <v>Wyoming</v>
          </cell>
          <cell r="B521" t="str">
            <v>WY</v>
          </cell>
          <cell r="C521" t="str">
            <v>Saftey - Police Protection</v>
          </cell>
          <cell r="D521" t="str">
            <v>T62</v>
          </cell>
          <cell r="E521">
            <v>219723000</v>
          </cell>
          <cell r="F521">
            <v>172151000</v>
          </cell>
          <cell r="G521">
            <v>0.78349101543426514</v>
          </cell>
        </row>
        <row r="522">
          <cell r="A522" t="str">
            <v>Alabama</v>
          </cell>
          <cell r="B522" t="str">
            <v>AL</v>
          </cell>
          <cell r="C522" t="str">
            <v>Transport - Highways</v>
          </cell>
          <cell r="D522" t="str">
            <v>T44</v>
          </cell>
          <cell r="E522">
            <v>2240134000</v>
          </cell>
          <cell r="F522">
            <v>807193000</v>
          </cell>
          <cell r="G522">
            <v>0.36033245921134949</v>
          </cell>
        </row>
        <row r="523">
          <cell r="A523" t="str">
            <v>Alabama</v>
          </cell>
          <cell r="B523" t="str">
            <v>AL</v>
          </cell>
          <cell r="C523" t="str">
            <v>Transport - Toll Highways</v>
          </cell>
          <cell r="D523" t="str">
            <v>T45</v>
          </cell>
          <cell r="E523">
            <v>3592000</v>
          </cell>
          <cell r="F523">
            <v>3592000</v>
          </cell>
          <cell r="G523">
            <v>1</v>
          </cell>
        </row>
        <row r="524">
          <cell r="A524" t="str">
            <v>Alabama</v>
          </cell>
          <cell r="B524" t="str">
            <v>AL</v>
          </cell>
          <cell r="C524" t="str">
            <v>Transport - Transit</v>
          </cell>
          <cell r="D524" t="str">
            <v>T94</v>
          </cell>
          <cell r="E524">
            <v>76528000</v>
          </cell>
          <cell r="F524">
            <v>76528000</v>
          </cell>
          <cell r="G524">
            <v>1</v>
          </cell>
        </row>
        <row r="525">
          <cell r="A525" t="str">
            <v>Alaska</v>
          </cell>
          <cell r="B525" t="str">
            <v>AK</v>
          </cell>
          <cell r="C525" t="str">
            <v>Transport - Highways</v>
          </cell>
          <cell r="D525" t="str">
            <v>T44</v>
          </cell>
          <cell r="E525">
            <v>1072932000</v>
          </cell>
          <cell r="F525">
            <v>207907000</v>
          </cell>
          <cell r="G525">
            <v>0.19377462565898895</v>
          </cell>
        </row>
        <row r="526">
          <cell r="A526" t="str">
            <v>Alaska</v>
          </cell>
          <cell r="B526" t="str">
            <v>AK</v>
          </cell>
          <cell r="C526" t="str">
            <v>Transport - Toll Highways</v>
          </cell>
          <cell r="D526" t="str">
            <v>T45</v>
          </cell>
          <cell r="E526">
            <v>206187000</v>
          </cell>
          <cell r="F526">
            <v>3876000</v>
          </cell>
          <cell r="G526">
            <v>1.8798468634486198E-2</v>
          </cell>
        </row>
        <row r="527">
          <cell r="A527" t="str">
            <v>Alaska</v>
          </cell>
          <cell r="B527" t="str">
            <v>AK</v>
          </cell>
          <cell r="C527" t="str">
            <v>Transport - Transit</v>
          </cell>
          <cell r="D527" t="str">
            <v>T94</v>
          </cell>
          <cell r="E527">
            <v>60318000</v>
          </cell>
          <cell r="F527">
            <v>60318000</v>
          </cell>
          <cell r="G527">
            <v>1</v>
          </cell>
        </row>
        <row r="528">
          <cell r="A528" t="str">
            <v>Arizona</v>
          </cell>
          <cell r="B528" t="str">
            <v>AZ</v>
          </cell>
          <cell r="C528" t="str">
            <v>Transport - Highways</v>
          </cell>
          <cell r="D528" t="str">
            <v>T44</v>
          </cell>
          <cell r="E528">
            <v>2332199000</v>
          </cell>
          <cell r="F528">
            <v>983277000</v>
          </cell>
          <cell r="G528">
            <v>0.42160940170288086</v>
          </cell>
        </row>
        <row r="529">
          <cell r="A529" t="str">
            <v>Arizona</v>
          </cell>
          <cell r="B529" t="str">
            <v>AZ</v>
          </cell>
          <cell r="C529" t="str">
            <v>Transport - Toll Highways</v>
          </cell>
          <cell r="D529" t="str">
            <v>T45</v>
          </cell>
          <cell r="E529">
            <v>0</v>
          </cell>
          <cell r="F529">
            <v>0</v>
          </cell>
        </row>
        <row r="530">
          <cell r="A530" t="str">
            <v>Arizona</v>
          </cell>
          <cell r="B530" t="str">
            <v>AZ</v>
          </cell>
          <cell r="C530" t="str">
            <v>Transport - Transit</v>
          </cell>
          <cell r="D530" t="str">
            <v>T94</v>
          </cell>
          <cell r="E530">
            <v>711267000</v>
          </cell>
          <cell r="F530">
            <v>711267000</v>
          </cell>
          <cell r="G530">
            <v>1</v>
          </cell>
        </row>
        <row r="531">
          <cell r="A531" t="str">
            <v>Arkansas</v>
          </cell>
          <cell r="B531" t="str">
            <v>AR</v>
          </cell>
          <cell r="C531" t="str">
            <v>Transport - Highways</v>
          </cell>
          <cell r="D531" t="str">
            <v>T44</v>
          </cell>
          <cell r="E531">
            <v>1441366000</v>
          </cell>
          <cell r="F531">
            <v>451830000</v>
          </cell>
          <cell r="G531">
            <v>0.31347346305847168</v>
          </cell>
        </row>
        <row r="532">
          <cell r="A532" t="str">
            <v>Arkansas</v>
          </cell>
          <cell r="B532" t="str">
            <v>AR</v>
          </cell>
          <cell r="C532" t="str">
            <v>Transport - Toll Highways</v>
          </cell>
          <cell r="D532" t="str">
            <v>T45</v>
          </cell>
          <cell r="E532">
            <v>0</v>
          </cell>
          <cell r="F532">
            <v>0</v>
          </cell>
        </row>
        <row r="533">
          <cell r="A533" t="str">
            <v>Arkansas</v>
          </cell>
          <cell r="B533" t="str">
            <v>AR</v>
          </cell>
          <cell r="C533" t="str">
            <v>Transport - Transit</v>
          </cell>
          <cell r="D533" t="str">
            <v>T94</v>
          </cell>
          <cell r="E533">
            <v>27584000</v>
          </cell>
          <cell r="F533">
            <v>27584000</v>
          </cell>
          <cell r="G533">
            <v>1</v>
          </cell>
        </row>
        <row r="534">
          <cell r="A534" t="str">
            <v>California</v>
          </cell>
          <cell r="B534" t="str">
            <v>CA</v>
          </cell>
          <cell r="C534" t="str">
            <v>Transport - Highways</v>
          </cell>
          <cell r="D534" t="str">
            <v>T44</v>
          </cell>
          <cell r="E534">
            <v>18122147000</v>
          </cell>
          <cell r="F534">
            <v>9202904000</v>
          </cell>
          <cell r="G534">
            <v>0.50782638788223267</v>
          </cell>
        </row>
        <row r="535">
          <cell r="A535" t="str">
            <v>California</v>
          </cell>
          <cell r="B535" t="str">
            <v>CA</v>
          </cell>
          <cell r="C535" t="str">
            <v>Transport - Toll Highways</v>
          </cell>
          <cell r="D535" t="str">
            <v>T45</v>
          </cell>
          <cell r="E535">
            <v>84023000</v>
          </cell>
          <cell r="F535">
            <v>84023000</v>
          </cell>
          <cell r="G535">
            <v>1</v>
          </cell>
        </row>
        <row r="536">
          <cell r="A536" t="str">
            <v>California</v>
          </cell>
          <cell r="B536" t="str">
            <v>CA</v>
          </cell>
          <cell r="C536" t="str">
            <v>Transport - Transit</v>
          </cell>
          <cell r="D536" t="str">
            <v>T94</v>
          </cell>
          <cell r="E536">
            <v>10180899000</v>
          </cell>
          <cell r="F536">
            <v>10069808000</v>
          </cell>
          <cell r="G536">
            <v>0.98908829689025879</v>
          </cell>
        </row>
        <row r="537">
          <cell r="A537" t="str">
            <v>Colorado</v>
          </cell>
          <cell r="B537" t="str">
            <v>CO</v>
          </cell>
          <cell r="C537" t="str">
            <v>Transport - Highways</v>
          </cell>
          <cell r="D537" t="str">
            <v>T44</v>
          </cell>
          <cell r="E537">
            <v>2447342000</v>
          </cell>
          <cell r="F537">
            <v>1457011000</v>
          </cell>
          <cell r="G537">
            <v>0.59534424543380737</v>
          </cell>
        </row>
        <row r="538">
          <cell r="A538" t="str">
            <v>Colorado</v>
          </cell>
          <cell r="B538" t="str">
            <v>CO</v>
          </cell>
          <cell r="C538" t="str">
            <v>Transport - Toll Highways</v>
          </cell>
          <cell r="D538" t="str">
            <v>T45</v>
          </cell>
          <cell r="E538">
            <v>41520000</v>
          </cell>
          <cell r="F538">
            <v>38554000</v>
          </cell>
          <cell r="G538">
            <v>0.92856454849243164</v>
          </cell>
        </row>
        <row r="539">
          <cell r="A539" t="str">
            <v>Colorado</v>
          </cell>
          <cell r="B539" t="str">
            <v>CO</v>
          </cell>
          <cell r="C539" t="str">
            <v>Transport - Transit</v>
          </cell>
          <cell r="D539" t="str">
            <v>T94</v>
          </cell>
          <cell r="E539">
            <v>1092870000</v>
          </cell>
          <cell r="F539">
            <v>1092870000</v>
          </cell>
          <cell r="G539">
            <v>1</v>
          </cell>
        </row>
        <row r="540">
          <cell r="A540" t="str">
            <v>Connecticut</v>
          </cell>
          <cell r="B540" t="str">
            <v>CT</v>
          </cell>
          <cell r="C540" t="str">
            <v>Transport - Highways</v>
          </cell>
          <cell r="D540" t="str">
            <v>T44</v>
          </cell>
          <cell r="E540">
            <v>1700270000</v>
          </cell>
          <cell r="F540">
            <v>622813000</v>
          </cell>
          <cell r="G540">
            <v>0.36630240082740784</v>
          </cell>
        </row>
        <row r="541">
          <cell r="A541" t="str">
            <v>Connecticut</v>
          </cell>
          <cell r="B541" t="str">
            <v>CT</v>
          </cell>
          <cell r="C541" t="str">
            <v>Transport - Toll Highways</v>
          </cell>
          <cell r="D541" t="str">
            <v>T45</v>
          </cell>
          <cell r="E541">
            <v>0</v>
          </cell>
          <cell r="F541">
            <v>0</v>
          </cell>
        </row>
        <row r="542">
          <cell r="A542" t="str">
            <v>Connecticut</v>
          </cell>
          <cell r="B542" t="str">
            <v>CT</v>
          </cell>
          <cell r="C542" t="str">
            <v>Transport - Transit</v>
          </cell>
          <cell r="D542" t="str">
            <v>T94</v>
          </cell>
          <cell r="E542">
            <v>715503000</v>
          </cell>
          <cell r="F542">
            <v>107993000</v>
          </cell>
          <cell r="G542">
            <v>0.15093298256397247</v>
          </cell>
        </row>
        <row r="543">
          <cell r="A543" t="str">
            <v>Delaware</v>
          </cell>
          <cell r="B543" t="str">
            <v>DE</v>
          </cell>
          <cell r="C543" t="str">
            <v>Transport - Highways</v>
          </cell>
          <cell r="D543" t="str">
            <v>T44</v>
          </cell>
          <cell r="E543">
            <v>528134000</v>
          </cell>
          <cell r="F543">
            <v>36751000</v>
          </cell>
          <cell r="G543">
            <v>6.9586507976055145E-2</v>
          </cell>
        </row>
        <row r="544">
          <cell r="A544" t="str">
            <v>Delaware</v>
          </cell>
          <cell r="B544" t="str">
            <v>DE</v>
          </cell>
          <cell r="C544" t="str">
            <v>Transport - Toll Highways</v>
          </cell>
          <cell r="D544" t="str">
            <v>T45</v>
          </cell>
          <cell r="E544">
            <v>186442000</v>
          </cell>
          <cell r="F544">
            <v>99939000</v>
          </cell>
          <cell r="G544">
            <v>0.53603267669677734</v>
          </cell>
        </row>
        <row r="545">
          <cell r="A545" t="str">
            <v>Delaware</v>
          </cell>
          <cell r="B545" t="str">
            <v>DE</v>
          </cell>
          <cell r="C545" t="str">
            <v>Transport - Transit</v>
          </cell>
          <cell r="D545" t="str">
            <v>T94</v>
          </cell>
          <cell r="E545">
            <v>135912000</v>
          </cell>
          <cell r="F545">
            <v>107000</v>
          </cell>
          <cell r="G545">
            <v>7.8727409709244967E-4</v>
          </cell>
        </row>
        <row r="546">
          <cell r="A546" t="str">
            <v>District of Columbia</v>
          </cell>
          <cell r="B546" t="str">
            <v>DC</v>
          </cell>
          <cell r="C546" t="str">
            <v>Transport - Highways</v>
          </cell>
          <cell r="D546" t="str">
            <v>T44</v>
          </cell>
          <cell r="E546">
            <v>525612000</v>
          </cell>
          <cell r="F546">
            <v>525612000</v>
          </cell>
          <cell r="G546">
            <v>1</v>
          </cell>
        </row>
        <row r="547">
          <cell r="A547" t="str">
            <v>District of Columbia</v>
          </cell>
          <cell r="B547" t="str">
            <v>DC</v>
          </cell>
          <cell r="C547" t="str">
            <v>Transport - Toll Highways</v>
          </cell>
          <cell r="D547" t="str">
            <v>T45</v>
          </cell>
          <cell r="E547">
            <v>0</v>
          </cell>
          <cell r="F547">
            <v>0</v>
          </cell>
        </row>
        <row r="548">
          <cell r="A548" t="str">
            <v>District of Columbia</v>
          </cell>
          <cell r="B548" t="str">
            <v>DC</v>
          </cell>
          <cell r="C548" t="str">
            <v>Transport - Transit</v>
          </cell>
          <cell r="D548" t="str">
            <v>T94</v>
          </cell>
          <cell r="E548">
            <v>2266312000</v>
          </cell>
          <cell r="F548">
            <v>2266312000</v>
          </cell>
          <cell r="G548">
            <v>1</v>
          </cell>
        </row>
        <row r="549">
          <cell r="A549" t="str">
            <v>Florida</v>
          </cell>
          <cell r="B549" t="str">
            <v>FL</v>
          </cell>
          <cell r="C549" t="str">
            <v>Transport - Highways</v>
          </cell>
          <cell r="D549" t="str">
            <v>T44</v>
          </cell>
          <cell r="E549">
            <v>6997981000</v>
          </cell>
          <cell r="F549">
            <v>3072926000</v>
          </cell>
          <cell r="G549">
            <v>0.43911609053611755</v>
          </cell>
        </row>
        <row r="550">
          <cell r="A550" t="str">
            <v>Florida</v>
          </cell>
          <cell r="B550" t="str">
            <v>FL</v>
          </cell>
          <cell r="C550" t="str">
            <v>Transport - Toll Highways</v>
          </cell>
          <cell r="D550" t="str">
            <v>T45</v>
          </cell>
          <cell r="E550">
            <v>958786000</v>
          </cell>
          <cell r="F550">
            <v>39457000</v>
          </cell>
          <cell r="G550">
            <v>4.1153084486722946E-2</v>
          </cell>
        </row>
        <row r="551">
          <cell r="A551" t="str">
            <v>Florida</v>
          </cell>
          <cell r="B551" t="str">
            <v>FL</v>
          </cell>
          <cell r="C551" t="str">
            <v>Transport - Transit</v>
          </cell>
          <cell r="D551" t="str">
            <v>T94</v>
          </cell>
          <cell r="E551">
            <v>1686418000</v>
          </cell>
          <cell r="F551">
            <v>1539616000</v>
          </cell>
          <cell r="G551">
            <v>0.91295039653778076</v>
          </cell>
        </row>
        <row r="552">
          <cell r="A552" t="str">
            <v>Georgia</v>
          </cell>
          <cell r="B552" t="str">
            <v>GA</v>
          </cell>
          <cell r="C552" t="str">
            <v>Transport - Highways</v>
          </cell>
          <cell r="D552" t="str">
            <v>T44</v>
          </cell>
          <cell r="E552">
            <v>3084833000</v>
          </cell>
          <cell r="F552">
            <v>1308954000</v>
          </cell>
          <cell r="G552">
            <v>0.42431923747062683</v>
          </cell>
        </row>
        <row r="553">
          <cell r="A553" t="str">
            <v>Georgia</v>
          </cell>
          <cell r="B553" t="str">
            <v>GA</v>
          </cell>
          <cell r="C553" t="str">
            <v>Transport - Toll Highways</v>
          </cell>
          <cell r="D553" t="str">
            <v>T45</v>
          </cell>
          <cell r="E553">
            <v>12436000</v>
          </cell>
          <cell r="F553">
            <v>0</v>
          </cell>
          <cell r="G553">
            <v>0</v>
          </cell>
        </row>
        <row r="554">
          <cell r="A554" t="str">
            <v>Georgia</v>
          </cell>
          <cell r="B554" t="str">
            <v>GA</v>
          </cell>
          <cell r="C554" t="str">
            <v>Transport - Transit</v>
          </cell>
          <cell r="D554" t="str">
            <v>T94</v>
          </cell>
          <cell r="E554">
            <v>721648000</v>
          </cell>
          <cell r="F554">
            <v>679816000</v>
          </cell>
          <cell r="G554">
            <v>0.94203269481658936</v>
          </cell>
        </row>
        <row r="555">
          <cell r="A555" t="str">
            <v>Hawaii</v>
          </cell>
          <cell r="B555" t="str">
            <v>HI</v>
          </cell>
          <cell r="C555" t="str">
            <v>Transport - Highways</v>
          </cell>
          <cell r="D555" t="str">
            <v>T44</v>
          </cell>
          <cell r="E555">
            <v>660183000</v>
          </cell>
          <cell r="F555">
            <v>254708000</v>
          </cell>
          <cell r="G555">
            <v>0.38581424951553345</v>
          </cell>
        </row>
        <row r="556">
          <cell r="A556" t="str">
            <v>Hawaii</v>
          </cell>
          <cell r="B556" t="str">
            <v>HI</v>
          </cell>
          <cell r="C556" t="str">
            <v>Transport - Toll Highways</v>
          </cell>
          <cell r="D556" t="str">
            <v>T45</v>
          </cell>
          <cell r="E556">
            <v>0</v>
          </cell>
          <cell r="F556">
            <v>0</v>
          </cell>
        </row>
        <row r="557">
          <cell r="A557" t="str">
            <v>Hawaii</v>
          </cell>
          <cell r="B557" t="str">
            <v>HI</v>
          </cell>
          <cell r="C557" t="str">
            <v>Transport - Transit</v>
          </cell>
          <cell r="D557" t="str">
            <v>T94</v>
          </cell>
          <cell r="E557">
            <v>647107000</v>
          </cell>
          <cell r="F557">
            <v>647107000</v>
          </cell>
          <cell r="G557">
            <v>1</v>
          </cell>
        </row>
        <row r="558">
          <cell r="A558" t="str">
            <v>Idaho</v>
          </cell>
          <cell r="B558" t="str">
            <v>ID</v>
          </cell>
          <cell r="C558" t="str">
            <v>Transport - Highways</v>
          </cell>
          <cell r="D558" t="str">
            <v>T44</v>
          </cell>
          <cell r="E558">
            <v>880161000</v>
          </cell>
          <cell r="F558">
            <v>298968000</v>
          </cell>
          <cell r="G558">
            <v>0.3396742045879364</v>
          </cell>
        </row>
        <row r="559">
          <cell r="A559" t="str">
            <v>Idaho</v>
          </cell>
          <cell r="B559" t="str">
            <v>ID</v>
          </cell>
          <cell r="C559" t="str">
            <v>Transport - Toll Highways</v>
          </cell>
          <cell r="D559" t="str">
            <v>T45</v>
          </cell>
          <cell r="E559">
            <v>148000</v>
          </cell>
          <cell r="F559">
            <v>148000</v>
          </cell>
          <cell r="G559">
            <v>1</v>
          </cell>
        </row>
        <row r="560">
          <cell r="A560" t="str">
            <v>Idaho</v>
          </cell>
          <cell r="B560" t="str">
            <v>ID</v>
          </cell>
          <cell r="C560" t="str">
            <v>Transport - Transit</v>
          </cell>
          <cell r="D560" t="str">
            <v>T94</v>
          </cell>
          <cell r="E560">
            <v>16882000</v>
          </cell>
          <cell r="F560">
            <v>16882000</v>
          </cell>
          <cell r="G560">
            <v>1</v>
          </cell>
        </row>
        <row r="561">
          <cell r="A561" t="str">
            <v>Illinois</v>
          </cell>
          <cell r="B561" t="str">
            <v>IL</v>
          </cell>
          <cell r="C561" t="str">
            <v>Transport - Highways</v>
          </cell>
          <cell r="D561" t="str">
            <v>T44</v>
          </cell>
          <cell r="E561">
            <v>6669737000</v>
          </cell>
          <cell r="F561">
            <v>3014146000</v>
          </cell>
          <cell r="G561">
            <v>0.45191377401351929</v>
          </cell>
        </row>
        <row r="562">
          <cell r="A562" t="str">
            <v>Illinois</v>
          </cell>
          <cell r="B562" t="str">
            <v>IL</v>
          </cell>
          <cell r="C562" t="str">
            <v>Transport - Toll Highways</v>
          </cell>
          <cell r="D562" t="str">
            <v>T45</v>
          </cell>
          <cell r="E562">
            <v>525580000</v>
          </cell>
          <cell r="F562">
            <v>0</v>
          </cell>
          <cell r="G562">
            <v>0</v>
          </cell>
        </row>
        <row r="563">
          <cell r="A563" t="str">
            <v>Illinois</v>
          </cell>
          <cell r="B563" t="str">
            <v>IL</v>
          </cell>
          <cell r="C563" t="str">
            <v>Transport - Transit</v>
          </cell>
          <cell r="D563" t="str">
            <v>T94</v>
          </cell>
          <cell r="E563">
            <v>3438357000</v>
          </cell>
          <cell r="F563">
            <v>3438357000</v>
          </cell>
          <cell r="G563">
            <v>1</v>
          </cell>
        </row>
        <row r="564">
          <cell r="A564" t="str">
            <v>Indiana</v>
          </cell>
          <cell r="B564" t="str">
            <v>IN</v>
          </cell>
          <cell r="C564" t="str">
            <v>Transport - Highways</v>
          </cell>
          <cell r="D564" t="str">
            <v>T44</v>
          </cell>
          <cell r="E564">
            <v>2823056000</v>
          </cell>
          <cell r="F564">
            <v>604123000</v>
          </cell>
          <cell r="G564">
            <v>0.21399611234664917</v>
          </cell>
        </row>
        <row r="565">
          <cell r="A565" t="str">
            <v>Indiana</v>
          </cell>
          <cell r="B565" t="str">
            <v>IN</v>
          </cell>
          <cell r="C565" t="str">
            <v>Transport - Toll Highways</v>
          </cell>
          <cell r="D565" t="str">
            <v>T45</v>
          </cell>
          <cell r="E565">
            <v>162000</v>
          </cell>
          <cell r="F565">
            <v>0</v>
          </cell>
          <cell r="G565">
            <v>0</v>
          </cell>
        </row>
        <row r="566">
          <cell r="A566" t="str">
            <v>Indiana</v>
          </cell>
          <cell r="B566" t="str">
            <v>IN</v>
          </cell>
          <cell r="C566" t="str">
            <v>Transport - Transit</v>
          </cell>
          <cell r="D566" t="str">
            <v>T94</v>
          </cell>
          <cell r="E566">
            <v>182052000</v>
          </cell>
          <cell r="F566">
            <v>182052000</v>
          </cell>
          <cell r="G566">
            <v>1</v>
          </cell>
        </row>
        <row r="567">
          <cell r="A567" t="str">
            <v>Iowa</v>
          </cell>
          <cell r="B567" t="str">
            <v>IA</v>
          </cell>
          <cell r="C567" t="str">
            <v>Transport - Highways</v>
          </cell>
          <cell r="D567" t="str">
            <v>T44</v>
          </cell>
          <cell r="E567">
            <v>2370461000</v>
          </cell>
          <cell r="F567">
            <v>1073497000</v>
          </cell>
          <cell r="G567">
            <v>0.45286422967910767</v>
          </cell>
        </row>
        <row r="568">
          <cell r="A568" t="str">
            <v>Iowa</v>
          </cell>
          <cell r="B568" t="str">
            <v>IA</v>
          </cell>
          <cell r="C568" t="str">
            <v>Transport - Toll Highways</v>
          </cell>
          <cell r="D568" t="str">
            <v>T45</v>
          </cell>
          <cell r="E568">
            <v>0</v>
          </cell>
          <cell r="F568">
            <v>0</v>
          </cell>
        </row>
        <row r="569">
          <cell r="A569" t="str">
            <v>Iowa</v>
          </cell>
          <cell r="B569" t="str">
            <v>IA</v>
          </cell>
          <cell r="C569" t="str">
            <v>Transport - Transit</v>
          </cell>
          <cell r="D569" t="str">
            <v>T94</v>
          </cell>
          <cell r="E569">
            <v>112541000</v>
          </cell>
          <cell r="F569">
            <v>112541000</v>
          </cell>
          <cell r="G569">
            <v>1</v>
          </cell>
        </row>
        <row r="570">
          <cell r="A570" t="str">
            <v>Kansas</v>
          </cell>
          <cell r="B570" t="str">
            <v>KS</v>
          </cell>
          <cell r="C570" t="str">
            <v>Transport - Highways</v>
          </cell>
          <cell r="D570" t="str">
            <v>T44</v>
          </cell>
          <cell r="E570">
            <v>1732834000</v>
          </cell>
          <cell r="F570">
            <v>702859000</v>
          </cell>
          <cell r="G570">
            <v>0.40561243891716003</v>
          </cell>
        </row>
        <row r="571">
          <cell r="A571" t="str">
            <v>Kansas</v>
          </cell>
          <cell r="B571" t="str">
            <v>KS</v>
          </cell>
          <cell r="C571" t="str">
            <v>Transport - Toll Highways</v>
          </cell>
          <cell r="D571" t="str">
            <v>T45</v>
          </cell>
          <cell r="E571">
            <v>74246000</v>
          </cell>
          <cell r="F571">
            <v>0</v>
          </cell>
          <cell r="G571">
            <v>0</v>
          </cell>
        </row>
        <row r="572">
          <cell r="A572" t="str">
            <v>Kansas</v>
          </cell>
          <cell r="B572" t="str">
            <v>KS</v>
          </cell>
          <cell r="C572" t="str">
            <v>Transport - Transit</v>
          </cell>
          <cell r="D572" t="str">
            <v>T94</v>
          </cell>
          <cell r="E572">
            <v>46614000</v>
          </cell>
          <cell r="F572">
            <v>46614000</v>
          </cell>
          <cell r="G572">
            <v>1</v>
          </cell>
        </row>
        <row r="573">
          <cell r="A573" t="str">
            <v>Kentucky</v>
          </cell>
          <cell r="B573" t="str">
            <v>KY</v>
          </cell>
          <cell r="C573" t="str">
            <v>Transport - Highways</v>
          </cell>
          <cell r="D573" t="str">
            <v>T44</v>
          </cell>
          <cell r="E573">
            <v>2310621000</v>
          </cell>
          <cell r="F573">
            <v>466760000</v>
          </cell>
          <cell r="G573">
            <v>0.20200629532337189</v>
          </cell>
        </row>
        <row r="574">
          <cell r="A574" t="str">
            <v>Kentucky</v>
          </cell>
          <cell r="B574" t="str">
            <v>KY</v>
          </cell>
          <cell r="C574" t="str">
            <v>Transport - Toll Highways</v>
          </cell>
          <cell r="D574" t="str">
            <v>T45</v>
          </cell>
          <cell r="E574">
            <v>179332000</v>
          </cell>
          <cell r="F574">
            <v>0</v>
          </cell>
          <cell r="G574">
            <v>0</v>
          </cell>
        </row>
        <row r="575">
          <cell r="A575" t="str">
            <v>Kentucky</v>
          </cell>
          <cell r="B575" t="str">
            <v>KY</v>
          </cell>
          <cell r="C575" t="str">
            <v>Transport - Transit</v>
          </cell>
          <cell r="D575" t="str">
            <v>T94</v>
          </cell>
          <cell r="E575">
            <v>142552000</v>
          </cell>
          <cell r="F575">
            <v>142552000</v>
          </cell>
          <cell r="G575">
            <v>1</v>
          </cell>
        </row>
        <row r="576">
          <cell r="A576" t="str">
            <v>Louisiana</v>
          </cell>
          <cell r="B576" t="str">
            <v>LA</v>
          </cell>
          <cell r="C576" t="str">
            <v>Transport - Highways</v>
          </cell>
          <cell r="D576" t="str">
            <v>T44</v>
          </cell>
          <cell r="E576">
            <v>2714168000</v>
          </cell>
          <cell r="F576">
            <v>925368000</v>
          </cell>
          <cell r="G576">
            <v>0.34093984961509705</v>
          </cell>
        </row>
        <row r="577">
          <cell r="A577" t="str">
            <v>Louisiana</v>
          </cell>
          <cell r="B577" t="str">
            <v>LA</v>
          </cell>
          <cell r="C577" t="str">
            <v>Transport - Toll Highways</v>
          </cell>
          <cell r="D577" t="str">
            <v>T45</v>
          </cell>
          <cell r="E577">
            <v>46431000</v>
          </cell>
          <cell r="F577">
            <v>677000</v>
          </cell>
          <cell r="G577">
            <v>1.4580775983631611E-2</v>
          </cell>
        </row>
        <row r="578">
          <cell r="A578" t="str">
            <v>Louisiana</v>
          </cell>
          <cell r="B578" t="str">
            <v>LA</v>
          </cell>
          <cell r="C578" t="str">
            <v>Transport - Transit</v>
          </cell>
          <cell r="D578" t="str">
            <v>T94</v>
          </cell>
          <cell r="E578">
            <v>215413000</v>
          </cell>
          <cell r="F578">
            <v>215413000</v>
          </cell>
          <cell r="G578">
            <v>1</v>
          </cell>
        </row>
        <row r="579">
          <cell r="A579" t="str">
            <v>Maine</v>
          </cell>
          <cell r="B579" t="str">
            <v>ME</v>
          </cell>
          <cell r="C579" t="str">
            <v>Transport - Highways</v>
          </cell>
          <cell r="D579" t="str">
            <v>T44</v>
          </cell>
          <cell r="E579">
            <v>785598000</v>
          </cell>
          <cell r="F579">
            <v>290707000</v>
          </cell>
          <cell r="G579">
            <v>0.37004548311233521</v>
          </cell>
        </row>
        <row r="580">
          <cell r="A580" t="str">
            <v>Maine</v>
          </cell>
          <cell r="B580" t="str">
            <v>ME</v>
          </cell>
          <cell r="C580" t="str">
            <v>Transport - Toll Highways</v>
          </cell>
          <cell r="D580" t="str">
            <v>T45</v>
          </cell>
          <cell r="E580">
            <v>103748000</v>
          </cell>
          <cell r="F580">
            <v>5586000</v>
          </cell>
          <cell r="G580">
            <v>5.3842000663280487E-2</v>
          </cell>
        </row>
        <row r="581">
          <cell r="A581" t="str">
            <v>Maine</v>
          </cell>
          <cell r="B581" t="str">
            <v>ME</v>
          </cell>
          <cell r="C581" t="str">
            <v>Transport - Transit</v>
          </cell>
          <cell r="D581" t="str">
            <v>T94</v>
          </cell>
          <cell r="E581">
            <v>16392000</v>
          </cell>
          <cell r="F581">
            <v>11962000</v>
          </cell>
          <cell r="G581">
            <v>0.72974622249603271</v>
          </cell>
        </row>
        <row r="582">
          <cell r="A582" t="str">
            <v>Maryland</v>
          </cell>
          <cell r="B582" t="str">
            <v>MD</v>
          </cell>
          <cell r="C582" t="str">
            <v>Transport - Highways</v>
          </cell>
          <cell r="D582" t="str">
            <v>T44</v>
          </cell>
          <cell r="E582">
            <v>2231544000</v>
          </cell>
          <cell r="F582">
            <v>1011241000</v>
          </cell>
          <cell r="G582">
            <v>0.45315754413604736</v>
          </cell>
        </row>
        <row r="583">
          <cell r="A583" t="str">
            <v>Maryland</v>
          </cell>
          <cell r="B583" t="str">
            <v>MD</v>
          </cell>
          <cell r="C583" t="str">
            <v>Transport - Toll Highways</v>
          </cell>
          <cell r="D583" t="str">
            <v>T45</v>
          </cell>
          <cell r="E583">
            <v>2821845000</v>
          </cell>
          <cell r="F583">
            <v>0</v>
          </cell>
          <cell r="G583">
            <v>0</v>
          </cell>
        </row>
        <row r="584">
          <cell r="A584" t="str">
            <v>Maryland</v>
          </cell>
          <cell r="B584" t="str">
            <v>MD</v>
          </cell>
          <cell r="C584" t="str">
            <v>Transport - Transit</v>
          </cell>
          <cell r="D584" t="str">
            <v>T94</v>
          </cell>
          <cell r="E584">
            <v>1181585000</v>
          </cell>
          <cell r="F584">
            <v>263059000</v>
          </cell>
          <cell r="G584">
            <v>0.22263231873512268</v>
          </cell>
        </row>
        <row r="585">
          <cell r="A585" t="str">
            <v>Massachusetts</v>
          </cell>
          <cell r="B585" t="str">
            <v>MA</v>
          </cell>
          <cell r="C585" t="str">
            <v>Transport - Highways</v>
          </cell>
          <cell r="D585" t="str">
            <v>T44</v>
          </cell>
          <cell r="E585">
            <v>2256638000</v>
          </cell>
          <cell r="F585">
            <v>790207000</v>
          </cell>
          <cell r="G585">
            <v>0.35017004609107971</v>
          </cell>
        </row>
        <row r="586">
          <cell r="A586" t="str">
            <v>Massachusetts</v>
          </cell>
          <cell r="B586" t="str">
            <v>MA</v>
          </cell>
          <cell r="C586" t="str">
            <v>Transport - Toll Highways</v>
          </cell>
          <cell r="D586" t="str">
            <v>T45</v>
          </cell>
          <cell r="E586">
            <v>351880000</v>
          </cell>
          <cell r="F586">
            <v>0</v>
          </cell>
          <cell r="G586">
            <v>0</v>
          </cell>
        </row>
        <row r="587">
          <cell r="A587" t="str">
            <v>Massachusetts</v>
          </cell>
          <cell r="B587" t="str">
            <v>MA</v>
          </cell>
          <cell r="C587" t="str">
            <v>Transport - Transit</v>
          </cell>
          <cell r="D587" t="str">
            <v>T94</v>
          </cell>
          <cell r="E587">
            <v>2162136000</v>
          </cell>
          <cell r="F587">
            <v>363187000</v>
          </cell>
          <cell r="G587">
            <v>0.1679760217666626</v>
          </cell>
        </row>
        <row r="588">
          <cell r="A588" t="str">
            <v>Michigan</v>
          </cell>
          <cell r="B588" t="str">
            <v>MI</v>
          </cell>
          <cell r="C588" t="str">
            <v>Transport - Highways</v>
          </cell>
          <cell r="D588" t="str">
            <v>T44</v>
          </cell>
          <cell r="E588">
            <v>3229984000</v>
          </cell>
          <cell r="F588">
            <v>2042201000</v>
          </cell>
          <cell r="G588">
            <v>0.63226348161697388</v>
          </cell>
        </row>
        <row r="589">
          <cell r="A589" t="str">
            <v>Michigan</v>
          </cell>
          <cell r="B589" t="str">
            <v>MI</v>
          </cell>
          <cell r="C589" t="str">
            <v>Transport - Toll Highways</v>
          </cell>
          <cell r="D589" t="str">
            <v>T45</v>
          </cell>
          <cell r="E589">
            <v>65327000</v>
          </cell>
          <cell r="F589">
            <v>4414000</v>
          </cell>
          <cell r="G589">
            <v>6.7567773163318634E-2</v>
          </cell>
        </row>
        <row r="590">
          <cell r="A590" t="str">
            <v>Michigan</v>
          </cell>
          <cell r="B590" t="str">
            <v>MI</v>
          </cell>
          <cell r="C590" t="str">
            <v>Transport - Transit</v>
          </cell>
          <cell r="D590" t="str">
            <v>T94</v>
          </cell>
          <cell r="E590">
            <v>612030000</v>
          </cell>
          <cell r="F590">
            <v>612030000</v>
          </cell>
          <cell r="G590">
            <v>1</v>
          </cell>
        </row>
        <row r="591">
          <cell r="A591" t="str">
            <v>Minnesota</v>
          </cell>
          <cell r="B591" t="str">
            <v>MN</v>
          </cell>
          <cell r="C591" t="str">
            <v>Transport - Highways</v>
          </cell>
          <cell r="D591" t="str">
            <v>T44</v>
          </cell>
          <cell r="E591">
            <v>3610310000</v>
          </cell>
          <cell r="F591">
            <v>2315670000</v>
          </cell>
          <cell r="G591">
            <v>0.64140474796295166</v>
          </cell>
        </row>
        <row r="592">
          <cell r="A592" t="str">
            <v>Minnesota</v>
          </cell>
          <cell r="B592" t="str">
            <v>MN</v>
          </cell>
          <cell r="C592" t="str">
            <v>Transport - Toll Highways</v>
          </cell>
          <cell r="D592" t="str">
            <v>T45</v>
          </cell>
          <cell r="E592">
            <v>0</v>
          </cell>
          <cell r="F592">
            <v>0</v>
          </cell>
        </row>
        <row r="593">
          <cell r="A593" t="str">
            <v>Minnesota</v>
          </cell>
          <cell r="B593" t="str">
            <v>MN</v>
          </cell>
          <cell r="C593" t="str">
            <v>Transport - Transit</v>
          </cell>
          <cell r="D593" t="str">
            <v>T94</v>
          </cell>
          <cell r="E593">
            <v>310614000</v>
          </cell>
          <cell r="F593">
            <v>303878000</v>
          </cell>
          <cell r="G593">
            <v>0.97831392288208008</v>
          </cell>
        </row>
        <row r="594">
          <cell r="A594" t="str">
            <v>Mississippi</v>
          </cell>
          <cell r="B594" t="str">
            <v>MS</v>
          </cell>
          <cell r="C594" t="str">
            <v>Transport - Highways</v>
          </cell>
          <cell r="D594" t="str">
            <v>T44</v>
          </cell>
          <cell r="E594">
            <v>1735400000</v>
          </cell>
          <cell r="F594">
            <v>670542000</v>
          </cell>
          <cell r="G594">
            <v>0.38639044761657715</v>
          </cell>
        </row>
        <row r="595">
          <cell r="A595" t="str">
            <v>Mississippi</v>
          </cell>
          <cell r="B595" t="str">
            <v>MS</v>
          </cell>
          <cell r="C595" t="str">
            <v>Transport - Toll Highways</v>
          </cell>
          <cell r="D595" t="str">
            <v>T45</v>
          </cell>
          <cell r="E595">
            <v>1179000</v>
          </cell>
          <cell r="F595">
            <v>1179000</v>
          </cell>
          <cell r="G595">
            <v>1</v>
          </cell>
        </row>
        <row r="596">
          <cell r="A596" t="str">
            <v>Mississippi</v>
          </cell>
          <cell r="B596" t="str">
            <v>MS</v>
          </cell>
          <cell r="C596" t="str">
            <v>Transport - Transit</v>
          </cell>
          <cell r="D596" t="str">
            <v>T94</v>
          </cell>
          <cell r="E596">
            <v>16463000</v>
          </cell>
          <cell r="F596">
            <v>16463000</v>
          </cell>
          <cell r="G596">
            <v>1</v>
          </cell>
        </row>
        <row r="597">
          <cell r="A597" t="str">
            <v>Missouri</v>
          </cell>
          <cell r="B597" t="str">
            <v>MO</v>
          </cell>
          <cell r="C597" t="str">
            <v>Transport - Highways</v>
          </cell>
          <cell r="D597" t="str">
            <v>T44</v>
          </cell>
          <cell r="E597">
            <v>2936436000</v>
          </cell>
          <cell r="F597">
            <v>1247753000</v>
          </cell>
          <cell r="G597">
            <v>0.42492088675498962</v>
          </cell>
        </row>
        <row r="598">
          <cell r="A598" t="str">
            <v>Missouri</v>
          </cell>
          <cell r="B598" t="str">
            <v>MO</v>
          </cell>
          <cell r="C598" t="str">
            <v>Transport - Toll Highways</v>
          </cell>
          <cell r="D598" t="str">
            <v>T45</v>
          </cell>
          <cell r="E598">
            <v>0</v>
          </cell>
          <cell r="F598">
            <v>0</v>
          </cell>
        </row>
        <row r="599">
          <cell r="A599" t="str">
            <v>Missouri</v>
          </cell>
          <cell r="B599" t="str">
            <v>MO</v>
          </cell>
          <cell r="C599" t="str">
            <v>Transport - Transit</v>
          </cell>
          <cell r="D599" t="str">
            <v>T94</v>
          </cell>
          <cell r="E599">
            <v>420782000</v>
          </cell>
          <cell r="F599">
            <v>420782000</v>
          </cell>
          <cell r="G599">
            <v>1</v>
          </cell>
        </row>
        <row r="600">
          <cell r="A600" t="str">
            <v>Montana</v>
          </cell>
          <cell r="B600" t="str">
            <v>MT</v>
          </cell>
          <cell r="C600" t="str">
            <v>Transport - Highways</v>
          </cell>
          <cell r="D600" t="str">
            <v>T44</v>
          </cell>
          <cell r="E600">
            <v>1051306000</v>
          </cell>
          <cell r="F600">
            <v>225352000</v>
          </cell>
          <cell r="G600">
            <v>0.21435433626174927</v>
          </cell>
        </row>
        <row r="601">
          <cell r="A601" t="str">
            <v>Montana</v>
          </cell>
          <cell r="B601" t="str">
            <v>MT</v>
          </cell>
          <cell r="C601" t="str">
            <v>Transport - Toll Highways</v>
          </cell>
          <cell r="D601" t="str">
            <v>T45</v>
          </cell>
          <cell r="E601">
            <v>0</v>
          </cell>
          <cell r="F601">
            <v>0</v>
          </cell>
        </row>
        <row r="602">
          <cell r="A602" t="str">
            <v>Montana</v>
          </cell>
          <cell r="B602" t="str">
            <v>MT</v>
          </cell>
          <cell r="C602" t="str">
            <v>Transport - Transit</v>
          </cell>
          <cell r="D602" t="str">
            <v>T94</v>
          </cell>
          <cell r="E602">
            <v>34994000</v>
          </cell>
          <cell r="F602">
            <v>21847000</v>
          </cell>
          <cell r="G602">
            <v>0.62430703639984131</v>
          </cell>
        </row>
        <row r="603">
          <cell r="A603" t="str">
            <v>Nebraska</v>
          </cell>
          <cell r="B603" t="str">
            <v>NE</v>
          </cell>
          <cell r="C603" t="str">
            <v>Transport - Highways</v>
          </cell>
          <cell r="D603" t="str">
            <v>T44</v>
          </cell>
          <cell r="E603">
            <v>1218686000</v>
          </cell>
          <cell r="F603">
            <v>539337000</v>
          </cell>
          <cell r="G603">
            <v>0.44255617260932922</v>
          </cell>
        </row>
        <row r="604">
          <cell r="A604" t="str">
            <v>Nebraska</v>
          </cell>
          <cell r="B604" t="str">
            <v>NE</v>
          </cell>
          <cell r="C604" t="str">
            <v>Transport - Toll Highways</v>
          </cell>
          <cell r="D604" t="str">
            <v>T45</v>
          </cell>
          <cell r="E604">
            <v>915000</v>
          </cell>
          <cell r="F604">
            <v>915000</v>
          </cell>
          <cell r="G604">
            <v>1</v>
          </cell>
        </row>
        <row r="605">
          <cell r="A605" t="str">
            <v>Nebraska</v>
          </cell>
          <cell r="B605" t="str">
            <v>NE</v>
          </cell>
          <cell r="C605" t="str">
            <v>Transport - Transit</v>
          </cell>
          <cell r="D605" t="str">
            <v>T94</v>
          </cell>
          <cell r="E605">
            <v>40308000</v>
          </cell>
          <cell r="F605">
            <v>40308000</v>
          </cell>
          <cell r="G605">
            <v>1</v>
          </cell>
        </row>
        <row r="606">
          <cell r="A606" t="str">
            <v>Nevada</v>
          </cell>
          <cell r="B606" t="str">
            <v>NV</v>
          </cell>
          <cell r="C606" t="str">
            <v>Transport - Highways</v>
          </cell>
          <cell r="D606" t="str">
            <v>T44</v>
          </cell>
          <cell r="E606">
            <v>1681807000</v>
          </cell>
          <cell r="F606">
            <v>791035000</v>
          </cell>
          <cell r="G606">
            <v>0.47034826874732971</v>
          </cell>
        </row>
        <row r="607">
          <cell r="A607" t="str">
            <v>Nevada</v>
          </cell>
          <cell r="B607" t="str">
            <v>NV</v>
          </cell>
          <cell r="C607" t="str">
            <v>Transport - Toll Highways</v>
          </cell>
          <cell r="D607" t="str">
            <v>T45</v>
          </cell>
          <cell r="E607">
            <v>0</v>
          </cell>
          <cell r="F607">
            <v>0</v>
          </cell>
        </row>
        <row r="608">
          <cell r="A608" t="str">
            <v>Nevada</v>
          </cell>
          <cell r="B608" t="str">
            <v>NV</v>
          </cell>
          <cell r="C608" t="str">
            <v>Transport - Transit</v>
          </cell>
          <cell r="D608" t="str">
            <v>T94</v>
          </cell>
          <cell r="E608">
            <v>347680000</v>
          </cell>
          <cell r="F608">
            <v>347680000</v>
          </cell>
          <cell r="G608">
            <v>1</v>
          </cell>
        </row>
        <row r="609">
          <cell r="A609" t="str">
            <v>New Hampshire</v>
          </cell>
          <cell r="B609" t="str">
            <v>NH</v>
          </cell>
          <cell r="C609" t="str">
            <v>Transport - Highways</v>
          </cell>
          <cell r="D609" t="str">
            <v>T44</v>
          </cell>
          <cell r="E609">
            <v>658477000</v>
          </cell>
          <cell r="F609">
            <v>249444000</v>
          </cell>
          <cell r="G609">
            <v>0.37881961464881897</v>
          </cell>
        </row>
        <row r="610">
          <cell r="A610" t="str">
            <v>New Hampshire</v>
          </cell>
          <cell r="B610" t="str">
            <v>NH</v>
          </cell>
          <cell r="C610" t="str">
            <v>Transport - Toll Highways</v>
          </cell>
          <cell r="D610" t="str">
            <v>T45</v>
          </cell>
          <cell r="E610">
            <v>84412000</v>
          </cell>
          <cell r="F610">
            <v>0</v>
          </cell>
          <cell r="G610">
            <v>0</v>
          </cell>
        </row>
        <row r="611">
          <cell r="A611" t="str">
            <v>New Hampshire</v>
          </cell>
          <cell r="B611" t="str">
            <v>NH</v>
          </cell>
          <cell r="C611" t="str">
            <v>Transport - Transit</v>
          </cell>
          <cell r="D611" t="str">
            <v>T94</v>
          </cell>
          <cell r="E611">
            <v>14979000</v>
          </cell>
          <cell r="F611">
            <v>7882000</v>
          </cell>
          <cell r="G611">
            <v>0.52620333433151245</v>
          </cell>
        </row>
        <row r="612">
          <cell r="A612" t="str">
            <v>New Jersey</v>
          </cell>
          <cell r="B612" t="str">
            <v>NJ</v>
          </cell>
          <cell r="C612" t="str">
            <v>Transport - Highways</v>
          </cell>
          <cell r="D612" t="str">
            <v>T44</v>
          </cell>
          <cell r="E612">
            <v>2439346000</v>
          </cell>
          <cell r="F612">
            <v>1105474000</v>
          </cell>
          <cell r="G612">
            <v>0.453184574842453</v>
          </cell>
        </row>
        <row r="613">
          <cell r="A613" t="str">
            <v>New Jersey</v>
          </cell>
          <cell r="B613" t="str">
            <v>NJ</v>
          </cell>
          <cell r="C613" t="str">
            <v>Transport - Toll Highways</v>
          </cell>
          <cell r="D613" t="str">
            <v>T45</v>
          </cell>
          <cell r="E613">
            <v>1685422000</v>
          </cell>
          <cell r="F613">
            <v>210758000</v>
          </cell>
          <cell r="G613">
            <v>0.12504760921001434</v>
          </cell>
        </row>
        <row r="614">
          <cell r="A614" t="str">
            <v>New Jersey</v>
          </cell>
          <cell r="B614" t="str">
            <v>NJ</v>
          </cell>
          <cell r="C614" t="str">
            <v>Transport - Transit</v>
          </cell>
          <cell r="D614" t="str">
            <v>T94</v>
          </cell>
          <cell r="E614">
            <v>2401120000</v>
          </cell>
          <cell r="F614">
            <v>124699000</v>
          </cell>
          <cell r="G614">
            <v>5.1933679729700089E-2</v>
          </cell>
        </row>
        <row r="615">
          <cell r="A615" t="str">
            <v>New Mexico</v>
          </cell>
          <cell r="B615" t="str">
            <v>NM</v>
          </cell>
          <cell r="C615" t="str">
            <v>Transport - Highways</v>
          </cell>
          <cell r="D615" t="str">
            <v>T44</v>
          </cell>
          <cell r="E615">
            <v>1034761000</v>
          </cell>
          <cell r="F615">
            <v>370901000</v>
          </cell>
          <cell r="G615">
            <v>0.35844123363494873</v>
          </cell>
        </row>
        <row r="616">
          <cell r="A616" t="str">
            <v>New Mexico</v>
          </cell>
          <cell r="B616" t="str">
            <v>NM</v>
          </cell>
          <cell r="C616" t="str">
            <v>Transport - Toll Highways</v>
          </cell>
          <cell r="D616" t="str">
            <v>T45</v>
          </cell>
          <cell r="E616">
            <v>0</v>
          </cell>
          <cell r="F616">
            <v>0</v>
          </cell>
        </row>
        <row r="617">
          <cell r="A617" t="str">
            <v>New Mexico</v>
          </cell>
          <cell r="B617" t="str">
            <v>NM</v>
          </cell>
          <cell r="C617" t="str">
            <v>Transport - Transit</v>
          </cell>
          <cell r="D617" t="str">
            <v>T94</v>
          </cell>
          <cell r="E617">
            <v>134693000</v>
          </cell>
          <cell r="F617">
            <v>134693000</v>
          </cell>
          <cell r="G617">
            <v>1</v>
          </cell>
        </row>
        <row r="618">
          <cell r="A618" t="str">
            <v>New York</v>
          </cell>
          <cell r="B618" t="str">
            <v>NY</v>
          </cell>
          <cell r="C618" t="str">
            <v>Transport - Highways</v>
          </cell>
          <cell r="D618" t="str">
            <v>T44</v>
          </cell>
          <cell r="E618">
            <v>8222543000</v>
          </cell>
          <cell r="F618">
            <v>4491128000</v>
          </cell>
          <cell r="G618">
            <v>0.54619693756103516</v>
          </cell>
        </row>
        <row r="619">
          <cell r="A619" t="str">
            <v>New York</v>
          </cell>
          <cell r="B619" t="str">
            <v>NY</v>
          </cell>
          <cell r="C619" t="str">
            <v>Transport - Toll Highways</v>
          </cell>
          <cell r="D619" t="str">
            <v>T45</v>
          </cell>
          <cell r="E619">
            <v>2043846000</v>
          </cell>
          <cell r="F619">
            <v>1076741000</v>
          </cell>
          <cell r="G619">
            <v>0.52682101726531982</v>
          </cell>
        </row>
        <row r="620">
          <cell r="A620" t="str">
            <v>New York</v>
          </cell>
          <cell r="B620" t="str">
            <v>NY</v>
          </cell>
          <cell r="C620" t="str">
            <v>Transport - Transit</v>
          </cell>
          <cell r="D620" t="str">
            <v>T94</v>
          </cell>
          <cell r="E620">
            <v>18711474000</v>
          </cell>
          <cell r="F620">
            <v>13460171000</v>
          </cell>
          <cell r="G620">
            <v>0.71935385465621948</v>
          </cell>
        </row>
        <row r="621">
          <cell r="A621" t="str">
            <v>North Carolina</v>
          </cell>
          <cell r="B621" t="str">
            <v>NC</v>
          </cell>
          <cell r="C621" t="str">
            <v>Transport - Highways</v>
          </cell>
          <cell r="D621" t="str">
            <v>T44</v>
          </cell>
          <cell r="E621">
            <v>3869467000</v>
          </cell>
          <cell r="F621">
            <v>614688000</v>
          </cell>
          <cell r="G621">
            <v>0.15885598957538605</v>
          </cell>
        </row>
        <row r="622">
          <cell r="A622" t="str">
            <v>North Carolina</v>
          </cell>
          <cell r="B622" t="str">
            <v>NC</v>
          </cell>
          <cell r="C622" t="str">
            <v>Transport - Toll Highways</v>
          </cell>
          <cell r="D622" t="str">
            <v>T45</v>
          </cell>
          <cell r="E622">
            <v>46103000</v>
          </cell>
          <cell r="F622">
            <v>0</v>
          </cell>
          <cell r="G622">
            <v>0</v>
          </cell>
        </row>
        <row r="623">
          <cell r="A623" t="str">
            <v>North Carolina</v>
          </cell>
          <cell r="B623" t="str">
            <v>NC</v>
          </cell>
          <cell r="C623" t="str">
            <v>Transport - Transit</v>
          </cell>
          <cell r="D623" t="str">
            <v>T94</v>
          </cell>
          <cell r="E623">
            <v>562085000</v>
          </cell>
          <cell r="F623">
            <v>502336000</v>
          </cell>
          <cell r="G623">
            <v>0.89370113611221313</v>
          </cell>
        </row>
        <row r="624">
          <cell r="A624" t="str">
            <v>North Dakota</v>
          </cell>
          <cell r="B624" t="str">
            <v>ND</v>
          </cell>
          <cell r="C624" t="str">
            <v>Transport - Highways</v>
          </cell>
          <cell r="D624" t="str">
            <v>T44</v>
          </cell>
          <cell r="E624">
            <v>1285949000</v>
          </cell>
          <cell r="F624">
            <v>440043000</v>
          </cell>
          <cell r="G624">
            <v>0.34219318628311157</v>
          </cell>
        </row>
        <row r="625">
          <cell r="A625" t="str">
            <v>North Dakota</v>
          </cell>
          <cell r="B625" t="str">
            <v>ND</v>
          </cell>
          <cell r="C625" t="str">
            <v>Transport - Toll Highways</v>
          </cell>
          <cell r="D625" t="str">
            <v>T45</v>
          </cell>
          <cell r="E625">
            <v>0</v>
          </cell>
          <cell r="F625">
            <v>0</v>
          </cell>
        </row>
        <row r="626">
          <cell r="A626" t="str">
            <v>North Dakota</v>
          </cell>
          <cell r="B626" t="str">
            <v>ND</v>
          </cell>
          <cell r="C626" t="str">
            <v>Transport - Transit</v>
          </cell>
          <cell r="D626" t="str">
            <v>T94</v>
          </cell>
          <cell r="E626">
            <v>12958000</v>
          </cell>
          <cell r="F626">
            <v>12958000</v>
          </cell>
          <cell r="G626">
            <v>1</v>
          </cell>
        </row>
        <row r="627">
          <cell r="A627" t="str">
            <v>Ohio</v>
          </cell>
          <cell r="B627" t="str">
            <v>OH</v>
          </cell>
          <cell r="C627" t="str">
            <v>Transport - Highways</v>
          </cell>
          <cell r="D627" t="str">
            <v>T44</v>
          </cell>
          <cell r="E627">
            <v>5066842000</v>
          </cell>
          <cell r="F627">
            <v>2394330000</v>
          </cell>
          <cell r="G627">
            <v>0.47254878282546997</v>
          </cell>
        </row>
        <row r="628">
          <cell r="A628" t="str">
            <v>Ohio</v>
          </cell>
          <cell r="B628" t="str">
            <v>OH</v>
          </cell>
          <cell r="C628" t="str">
            <v>Transport - Toll Highways</v>
          </cell>
          <cell r="D628" t="str">
            <v>T45</v>
          </cell>
          <cell r="E628">
            <v>302294000</v>
          </cell>
          <cell r="F628">
            <v>48000</v>
          </cell>
          <cell r="G628">
            <v>1.5878581325523555E-4</v>
          </cell>
        </row>
        <row r="629">
          <cell r="A629" t="str">
            <v>Ohio</v>
          </cell>
          <cell r="B629" t="str">
            <v>OH</v>
          </cell>
          <cell r="C629" t="str">
            <v>Transport - Transit</v>
          </cell>
          <cell r="D629" t="str">
            <v>T94</v>
          </cell>
          <cell r="E629">
            <v>730510000</v>
          </cell>
          <cell r="F629">
            <v>730510000</v>
          </cell>
          <cell r="G629">
            <v>1</v>
          </cell>
        </row>
        <row r="630">
          <cell r="A630" t="str">
            <v>Oklahoma</v>
          </cell>
          <cell r="B630" t="str">
            <v>OK</v>
          </cell>
          <cell r="C630" t="str">
            <v>Transport - Highways</v>
          </cell>
          <cell r="D630" t="str">
            <v>T44</v>
          </cell>
          <cell r="E630">
            <v>2107898000</v>
          </cell>
          <cell r="F630">
            <v>815547000</v>
          </cell>
          <cell r="G630">
            <v>0.38690060377120972</v>
          </cell>
        </row>
        <row r="631">
          <cell r="A631" t="str">
            <v>Oklahoma</v>
          </cell>
          <cell r="B631" t="str">
            <v>OK</v>
          </cell>
          <cell r="C631" t="str">
            <v>Transport - Toll Highways</v>
          </cell>
          <cell r="D631" t="str">
            <v>T45</v>
          </cell>
          <cell r="E631">
            <v>208835000</v>
          </cell>
          <cell r="F631">
            <v>0</v>
          </cell>
          <cell r="G631">
            <v>0</v>
          </cell>
        </row>
        <row r="632">
          <cell r="A632" t="str">
            <v>Oklahoma</v>
          </cell>
          <cell r="B632" t="str">
            <v>OK</v>
          </cell>
          <cell r="C632" t="str">
            <v>Transport - Transit</v>
          </cell>
          <cell r="D632" t="str">
            <v>T94</v>
          </cell>
          <cell r="E632">
            <v>72042000</v>
          </cell>
          <cell r="F632">
            <v>66402000</v>
          </cell>
          <cell r="G632">
            <v>0.92171233892440796</v>
          </cell>
        </row>
        <row r="633">
          <cell r="A633" t="str">
            <v>Oregon</v>
          </cell>
          <cell r="B633" t="str">
            <v>OR</v>
          </cell>
          <cell r="C633" t="str">
            <v>Transport - Highways</v>
          </cell>
          <cell r="D633" t="str">
            <v>T44</v>
          </cell>
          <cell r="E633">
            <v>1854110000</v>
          </cell>
          <cell r="F633">
            <v>855464000</v>
          </cell>
          <cell r="G633">
            <v>0.46138793230056763</v>
          </cell>
        </row>
        <row r="634">
          <cell r="A634" t="str">
            <v>Oregon</v>
          </cell>
          <cell r="B634" t="str">
            <v>OR</v>
          </cell>
          <cell r="C634" t="str">
            <v>Transport - Toll Highways</v>
          </cell>
          <cell r="D634" t="str">
            <v>T45</v>
          </cell>
          <cell r="E634">
            <v>7015000</v>
          </cell>
          <cell r="F634">
            <v>7015000</v>
          </cell>
          <cell r="G634">
            <v>1</v>
          </cell>
        </row>
        <row r="635">
          <cell r="A635" t="str">
            <v>Oregon</v>
          </cell>
          <cell r="B635" t="str">
            <v>OR</v>
          </cell>
          <cell r="C635" t="str">
            <v>Transport - Transit</v>
          </cell>
          <cell r="D635" t="str">
            <v>T94</v>
          </cell>
          <cell r="E635">
            <v>814918000</v>
          </cell>
          <cell r="F635">
            <v>786007000</v>
          </cell>
          <cell r="G635">
            <v>0.9645228385925293</v>
          </cell>
        </row>
        <row r="636">
          <cell r="A636" t="str">
            <v>Pennsylvania</v>
          </cell>
          <cell r="B636" t="str">
            <v>PA</v>
          </cell>
          <cell r="C636" t="str">
            <v>Transport - Highways</v>
          </cell>
          <cell r="D636" t="str">
            <v>T44</v>
          </cell>
          <cell r="E636">
            <v>7744100000</v>
          </cell>
          <cell r="F636">
            <v>1726376000</v>
          </cell>
          <cell r="G636">
            <v>0.22292791306972504</v>
          </cell>
        </row>
        <row r="637">
          <cell r="A637" t="str">
            <v>Pennsylvania</v>
          </cell>
          <cell r="B637" t="str">
            <v>PA</v>
          </cell>
          <cell r="C637" t="str">
            <v>Transport - Toll Highways</v>
          </cell>
          <cell r="D637" t="str">
            <v>T45</v>
          </cell>
          <cell r="E637">
            <v>931085000</v>
          </cell>
          <cell r="F637">
            <v>103124000</v>
          </cell>
          <cell r="G637">
            <v>0.11075680702924728</v>
          </cell>
        </row>
        <row r="638">
          <cell r="A638" t="str">
            <v>Pennsylvania</v>
          </cell>
          <cell r="B638" t="str">
            <v>PA</v>
          </cell>
          <cell r="C638" t="str">
            <v>Transport - Transit</v>
          </cell>
          <cell r="D638" t="str">
            <v>T94</v>
          </cell>
          <cell r="E638">
            <v>2368975000</v>
          </cell>
          <cell r="F638">
            <v>2368975000</v>
          </cell>
          <cell r="G638">
            <v>1</v>
          </cell>
        </row>
        <row r="639">
          <cell r="A639" t="str">
            <v>Rhode Island</v>
          </cell>
          <cell r="B639" t="str">
            <v>RI</v>
          </cell>
          <cell r="C639" t="str">
            <v>Transport - Highways</v>
          </cell>
          <cell r="D639" t="str">
            <v>T44</v>
          </cell>
          <cell r="E639">
            <v>423646000</v>
          </cell>
          <cell r="F639">
            <v>117249000</v>
          </cell>
          <cell r="G639">
            <v>0.2767617404460907</v>
          </cell>
        </row>
        <row r="640">
          <cell r="A640" t="str">
            <v>Rhode Island</v>
          </cell>
          <cell r="B640" t="str">
            <v>RI</v>
          </cell>
          <cell r="C640" t="str">
            <v>Transport - Toll Highways</v>
          </cell>
          <cell r="D640" t="str">
            <v>T45</v>
          </cell>
          <cell r="E640">
            <v>15897000</v>
          </cell>
          <cell r="F640">
            <v>0</v>
          </cell>
          <cell r="G640">
            <v>0</v>
          </cell>
        </row>
        <row r="641">
          <cell r="A641" t="str">
            <v>Rhode Island</v>
          </cell>
          <cell r="B641" t="str">
            <v>RI</v>
          </cell>
          <cell r="C641" t="str">
            <v>Transport - Transit</v>
          </cell>
          <cell r="D641" t="str">
            <v>T94</v>
          </cell>
          <cell r="E641">
            <v>149725000</v>
          </cell>
          <cell r="F641">
            <v>0</v>
          </cell>
          <cell r="G641">
            <v>0</v>
          </cell>
        </row>
        <row r="642">
          <cell r="A642" t="str">
            <v>South Carolina</v>
          </cell>
          <cell r="B642" t="str">
            <v>SC</v>
          </cell>
          <cell r="C642" t="str">
            <v>Transport - Highways</v>
          </cell>
          <cell r="D642" t="str">
            <v>T44</v>
          </cell>
          <cell r="E642">
            <v>1558394000</v>
          </cell>
          <cell r="F642">
            <v>413350000</v>
          </cell>
          <cell r="G642">
            <v>0.26524099707603455</v>
          </cell>
        </row>
        <row r="643">
          <cell r="A643" t="str">
            <v>South Carolina</v>
          </cell>
          <cell r="B643" t="str">
            <v>SC</v>
          </cell>
          <cell r="C643" t="str">
            <v>Transport - Toll Highways</v>
          </cell>
          <cell r="D643" t="str">
            <v>T45</v>
          </cell>
          <cell r="E643">
            <v>7429000</v>
          </cell>
          <cell r="F643">
            <v>0</v>
          </cell>
          <cell r="G643">
            <v>0</v>
          </cell>
        </row>
        <row r="644">
          <cell r="A644" t="str">
            <v>South Carolina</v>
          </cell>
          <cell r="B644" t="str">
            <v>SC</v>
          </cell>
          <cell r="C644" t="str">
            <v>Transport - Transit</v>
          </cell>
          <cell r="D644" t="str">
            <v>T94</v>
          </cell>
          <cell r="E644">
            <v>90712000</v>
          </cell>
          <cell r="F644">
            <v>90712000</v>
          </cell>
          <cell r="G644">
            <v>1</v>
          </cell>
        </row>
        <row r="645">
          <cell r="A645" t="str">
            <v>South Dakota</v>
          </cell>
          <cell r="B645" t="str">
            <v>SD</v>
          </cell>
          <cell r="C645" t="str">
            <v>Transport - Highways</v>
          </cell>
          <cell r="D645" t="str">
            <v>T44</v>
          </cell>
          <cell r="E645">
            <v>945439000</v>
          </cell>
          <cell r="F645">
            <v>328448000</v>
          </cell>
          <cell r="G645">
            <v>0.34740263223648071</v>
          </cell>
        </row>
        <row r="646">
          <cell r="A646" t="str">
            <v>South Dakota</v>
          </cell>
          <cell r="B646" t="str">
            <v>SD</v>
          </cell>
          <cell r="C646" t="str">
            <v>Transport - Toll Highways</v>
          </cell>
          <cell r="D646" t="str">
            <v>T45</v>
          </cell>
          <cell r="E646">
            <v>0</v>
          </cell>
          <cell r="F646">
            <v>0</v>
          </cell>
        </row>
        <row r="647">
          <cell r="A647" t="str">
            <v>South Dakota</v>
          </cell>
          <cell r="B647" t="str">
            <v>SD</v>
          </cell>
          <cell r="C647" t="str">
            <v>Transport - Transit</v>
          </cell>
          <cell r="D647" t="str">
            <v>T94</v>
          </cell>
          <cell r="E647">
            <v>9941000</v>
          </cell>
          <cell r="F647">
            <v>9941000</v>
          </cell>
          <cell r="G647">
            <v>1</v>
          </cell>
        </row>
        <row r="648">
          <cell r="A648" t="str">
            <v>Tennessee</v>
          </cell>
          <cell r="B648" t="str">
            <v>TN</v>
          </cell>
          <cell r="C648" t="str">
            <v>Transport - Highways</v>
          </cell>
          <cell r="D648" t="str">
            <v>T44</v>
          </cell>
          <cell r="E648">
            <v>2484474000</v>
          </cell>
          <cell r="F648">
            <v>774415000</v>
          </cell>
          <cell r="G648">
            <v>0.31170180439949036</v>
          </cell>
        </row>
        <row r="649">
          <cell r="A649" t="str">
            <v>Tennessee</v>
          </cell>
          <cell r="B649" t="str">
            <v>TN</v>
          </cell>
          <cell r="C649" t="str">
            <v>Transport - Toll Highways</v>
          </cell>
          <cell r="D649" t="str">
            <v>T45</v>
          </cell>
          <cell r="E649">
            <v>42000</v>
          </cell>
          <cell r="F649">
            <v>0</v>
          </cell>
          <cell r="G649">
            <v>0</v>
          </cell>
        </row>
        <row r="650">
          <cell r="A650" t="str">
            <v>Tennessee</v>
          </cell>
          <cell r="B650" t="str">
            <v>TN</v>
          </cell>
          <cell r="C650" t="str">
            <v>Transport - Transit</v>
          </cell>
          <cell r="D650" t="str">
            <v>T94</v>
          </cell>
          <cell r="E650">
            <v>254486000</v>
          </cell>
          <cell r="F650">
            <v>254486000</v>
          </cell>
          <cell r="G650">
            <v>1</v>
          </cell>
        </row>
        <row r="651">
          <cell r="A651" t="str">
            <v>Texas</v>
          </cell>
          <cell r="B651" t="str">
            <v>TX</v>
          </cell>
          <cell r="C651" t="str">
            <v>Transport - Highways</v>
          </cell>
          <cell r="D651" t="str">
            <v>T44</v>
          </cell>
          <cell r="E651">
            <v>10487333000</v>
          </cell>
          <cell r="F651">
            <v>3941086000</v>
          </cell>
          <cell r="G651">
            <v>0.37579488754272461</v>
          </cell>
        </row>
        <row r="652">
          <cell r="A652" t="str">
            <v>Texas</v>
          </cell>
          <cell r="B652" t="str">
            <v>TX</v>
          </cell>
          <cell r="C652" t="str">
            <v>Transport - Toll Highways</v>
          </cell>
          <cell r="D652" t="str">
            <v>T45</v>
          </cell>
          <cell r="E652">
            <v>863269000</v>
          </cell>
          <cell r="F652">
            <v>807371000</v>
          </cell>
          <cell r="G652">
            <v>0.93524843454360962</v>
          </cell>
        </row>
        <row r="653">
          <cell r="A653" t="str">
            <v>Texas</v>
          </cell>
          <cell r="B653" t="str">
            <v>TX</v>
          </cell>
          <cell r="C653" t="str">
            <v>Transport - Transit</v>
          </cell>
          <cell r="D653" t="str">
            <v>T94</v>
          </cell>
          <cell r="E653">
            <v>2704429000</v>
          </cell>
          <cell r="F653">
            <v>2704429000</v>
          </cell>
          <cell r="G653">
            <v>1</v>
          </cell>
        </row>
        <row r="654">
          <cell r="A654" t="str">
            <v>United States</v>
          </cell>
          <cell r="B654" t="str">
            <v>US</v>
          </cell>
          <cell r="C654" t="str">
            <v>Transport - Highways</v>
          </cell>
          <cell r="D654" t="str">
            <v>T44</v>
          </cell>
          <cell r="E654">
            <v>147943474000</v>
          </cell>
          <cell r="F654">
            <v>60234086000</v>
          </cell>
          <cell r="G654">
            <v>0.40714257955551147</v>
          </cell>
        </row>
        <row r="655">
          <cell r="A655" t="str">
            <v>United States</v>
          </cell>
          <cell r="B655" t="str">
            <v>US</v>
          </cell>
          <cell r="C655" t="str">
            <v>Transport - Toll Highways</v>
          </cell>
          <cell r="D655" t="str">
            <v>T45</v>
          </cell>
          <cell r="E655">
            <v>12383570000</v>
          </cell>
          <cell r="F655">
            <v>2583969000</v>
          </cell>
          <cell r="G655">
            <v>0.20866107940673828</v>
          </cell>
        </row>
        <row r="656">
          <cell r="A656" t="str">
            <v>United States</v>
          </cell>
          <cell r="B656" t="str">
            <v>US</v>
          </cell>
          <cell r="C656" t="str">
            <v>Transport - Transit</v>
          </cell>
          <cell r="D656" t="str">
            <v>T94</v>
          </cell>
          <cell r="E656">
            <v>60563396000</v>
          </cell>
          <cell r="F656">
            <v>48950634000</v>
          </cell>
          <cell r="G656">
            <v>0.8082544207572937</v>
          </cell>
        </row>
        <row r="657">
          <cell r="A657" t="str">
            <v>Utah</v>
          </cell>
          <cell r="B657" t="str">
            <v>UT</v>
          </cell>
          <cell r="C657" t="str">
            <v>Transport - Highways</v>
          </cell>
          <cell r="D657" t="str">
            <v>T44</v>
          </cell>
          <cell r="E657">
            <v>1960929000</v>
          </cell>
          <cell r="F657">
            <v>512837000</v>
          </cell>
          <cell r="G657">
            <v>0.26152756810188293</v>
          </cell>
        </row>
        <row r="658">
          <cell r="A658" t="str">
            <v>Utah</v>
          </cell>
          <cell r="B658" t="str">
            <v>UT</v>
          </cell>
          <cell r="C658" t="str">
            <v>Transport - Toll Highways</v>
          </cell>
          <cell r="D658" t="str">
            <v>T45</v>
          </cell>
          <cell r="E658">
            <v>795000</v>
          </cell>
          <cell r="F658">
            <v>0</v>
          </cell>
          <cell r="G658">
            <v>0</v>
          </cell>
        </row>
        <row r="659">
          <cell r="A659" t="str">
            <v>Utah</v>
          </cell>
          <cell r="B659" t="str">
            <v>UT</v>
          </cell>
          <cell r="C659" t="str">
            <v>Transport - Transit</v>
          </cell>
          <cell r="D659" t="str">
            <v>T94</v>
          </cell>
          <cell r="E659">
            <v>594317000</v>
          </cell>
          <cell r="F659">
            <v>594317000</v>
          </cell>
          <cell r="G659">
            <v>1</v>
          </cell>
        </row>
        <row r="660">
          <cell r="A660" t="str">
            <v>Vermont</v>
          </cell>
          <cell r="B660" t="str">
            <v>VT</v>
          </cell>
          <cell r="C660" t="str">
            <v>Transport - Highways</v>
          </cell>
          <cell r="D660" t="str">
            <v>T44</v>
          </cell>
          <cell r="E660">
            <v>671550000</v>
          </cell>
          <cell r="F660">
            <v>243358000</v>
          </cell>
          <cell r="G660">
            <v>0.36238256096839905</v>
          </cell>
        </row>
        <row r="661">
          <cell r="A661" t="str">
            <v>Vermont</v>
          </cell>
          <cell r="B661" t="str">
            <v>VT</v>
          </cell>
          <cell r="C661" t="str">
            <v>Transport - Toll Highways</v>
          </cell>
          <cell r="D661" t="str">
            <v>T45</v>
          </cell>
          <cell r="E661">
            <v>0</v>
          </cell>
          <cell r="F661">
            <v>0</v>
          </cell>
        </row>
        <row r="662">
          <cell r="A662" t="str">
            <v>Vermont</v>
          </cell>
          <cell r="B662" t="str">
            <v>VT</v>
          </cell>
          <cell r="C662" t="str">
            <v>Transport - Transit</v>
          </cell>
          <cell r="D662" t="str">
            <v>T94</v>
          </cell>
          <cell r="E662">
            <v>30404000</v>
          </cell>
          <cell r="F662">
            <v>30403000</v>
          </cell>
          <cell r="G662">
            <v>0.99996709823608398</v>
          </cell>
        </row>
        <row r="663">
          <cell r="A663" t="str">
            <v>Virginia</v>
          </cell>
          <cell r="B663" t="str">
            <v>VA</v>
          </cell>
          <cell r="C663" t="str">
            <v>Transport - Highways</v>
          </cell>
          <cell r="D663" t="str">
            <v>T44</v>
          </cell>
          <cell r="E663">
            <v>4141829000</v>
          </cell>
          <cell r="F663">
            <v>845806000</v>
          </cell>
          <cell r="G663">
            <v>0.20421074330806732</v>
          </cell>
        </row>
        <row r="664">
          <cell r="A664" t="str">
            <v>Virginia</v>
          </cell>
          <cell r="B664" t="str">
            <v>VA</v>
          </cell>
          <cell r="C664" t="str">
            <v>Transport - Toll Highways</v>
          </cell>
          <cell r="D664" t="str">
            <v>T45</v>
          </cell>
          <cell r="E664">
            <v>106209000</v>
          </cell>
          <cell r="F664">
            <v>89644000</v>
          </cell>
          <cell r="G664">
            <v>0.84403395652770996</v>
          </cell>
        </row>
        <row r="665">
          <cell r="A665" t="str">
            <v>Virginia</v>
          </cell>
          <cell r="B665" t="str">
            <v>VA</v>
          </cell>
          <cell r="C665" t="str">
            <v>Transport - Transit</v>
          </cell>
          <cell r="D665" t="str">
            <v>T94</v>
          </cell>
          <cell r="E665">
            <v>514075000</v>
          </cell>
          <cell r="F665">
            <v>514075000</v>
          </cell>
          <cell r="G665">
            <v>1</v>
          </cell>
        </row>
        <row r="666">
          <cell r="A666" t="str">
            <v>Washington</v>
          </cell>
          <cell r="B666" t="str">
            <v>WA</v>
          </cell>
          <cell r="C666" t="str">
            <v>Transport - Highways</v>
          </cell>
          <cell r="D666" t="str">
            <v>T44</v>
          </cell>
          <cell r="E666">
            <v>3802191000</v>
          </cell>
          <cell r="F666">
            <v>1618308000</v>
          </cell>
          <cell r="G666">
            <v>0.42562511563301086</v>
          </cell>
        </row>
        <row r="667">
          <cell r="A667" t="str">
            <v>Washington</v>
          </cell>
          <cell r="B667" t="str">
            <v>WA</v>
          </cell>
          <cell r="C667" t="str">
            <v>Transport - Toll Highways</v>
          </cell>
          <cell r="D667" t="str">
            <v>T45</v>
          </cell>
          <cell r="E667">
            <v>332630000</v>
          </cell>
          <cell r="F667">
            <v>6101000</v>
          </cell>
          <cell r="G667">
            <v>1.8341701477766037E-2</v>
          </cell>
        </row>
        <row r="668">
          <cell r="A668" t="str">
            <v>Washington</v>
          </cell>
          <cell r="B668" t="str">
            <v>WA</v>
          </cell>
          <cell r="C668" t="str">
            <v>Transport - Transit</v>
          </cell>
          <cell r="D668" t="str">
            <v>T94</v>
          </cell>
          <cell r="E668">
            <v>2355209000</v>
          </cell>
          <cell r="F668">
            <v>2322580000</v>
          </cell>
          <cell r="G668">
            <v>0.98614603281021118</v>
          </cell>
        </row>
        <row r="669">
          <cell r="A669" t="str">
            <v>West Virginia</v>
          </cell>
          <cell r="B669" t="str">
            <v>WV</v>
          </cell>
          <cell r="C669" t="str">
            <v>Transport - Highways</v>
          </cell>
          <cell r="D669" t="str">
            <v>T44</v>
          </cell>
          <cell r="E669">
            <v>1209493000</v>
          </cell>
          <cell r="F669">
            <v>90521000</v>
          </cell>
          <cell r="G669">
            <v>7.4842102825641632E-2</v>
          </cell>
        </row>
        <row r="670">
          <cell r="A670" t="str">
            <v>West Virginia</v>
          </cell>
          <cell r="B670" t="str">
            <v>WV</v>
          </cell>
          <cell r="C670" t="str">
            <v>Transport - Toll Highways</v>
          </cell>
          <cell r="D670" t="str">
            <v>T45</v>
          </cell>
          <cell r="E670">
            <v>84508000</v>
          </cell>
          <cell r="F670">
            <v>807000</v>
          </cell>
          <cell r="G670">
            <v>9.5493914559483528E-3</v>
          </cell>
        </row>
        <row r="671">
          <cell r="A671" t="str">
            <v>West Virginia</v>
          </cell>
          <cell r="B671" t="str">
            <v>WV</v>
          </cell>
          <cell r="C671" t="str">
            <v>Transport - Transit</v>
          </cell>
          <cell r="D671" t="str">
            <v>T94</v>
          </cell>
          <cell r="E671">
            <v>49767000</v>
          </cell>
          <cell r="F671">
            <v>45657000</v>
          </cell>
          <cell r="G671">
            <v>0.91741514205932617</v>
          </cell>
        </row>
        <row r="672">
          <cell r="A672" t="str">
            <v>Wisconsin</v>
          </cell>
          <cell r="B672" t="str">
            <v>WI</v>
          </cell>
          <cell r="C672" t="str">
            <v>Transport - Highways</v>
          </cell>
          <cell r="D672" t="str">
            <v>T44</v>
          </cell>
          <cell r="E672">
            <v>3822929000</v>
          </cell>
          <cell r="F672">
            <v>2135281000</v>
          </cell>
          <cell r="G672">
            <v>0.55854582786560059</v>
          </cell>
        </row>
        <row r="673">
          <cell r="A673" t="str">
            <v>Wisconsin</v>
          </cell>
          <cell r="B673" t="str">
            <v>WI</v>
          </cell>
          <cell r="C673" t="str">
            <v>Transport - Toll Highways</v>
          </cell>
          <cell r="D673" t="str">
            <v>T45</v>
          </cell>
          <cell r="E673">
            <v>0</v>
          </cell>
          <cell r="F673">
            <v>0</v>
          </cell>
        </row>
        <row r="674">
          <cell r="A674" t="str">
            <v>Wisconsin</v>
          </cell>
          <cell r="B674" t="str">
            <v>WI</v>
          </cell>
          <cell r="C674" t="str">
            <v>Transport - Transit</v>
          </cell>
          <cell r="D674" t="str">
            <v>T94</v>
          </cell>
          <cell r="E674">
            <v>363317000</v>
          </cell>
          <cell r="F674">
            <v>350969000</v>
          </cell>
          <cell r="G674">
            <v>0.96601313352584839</v>
          </cell>
        </row>
        <row r="675">
          <cell r="A675" t="str">
            <v>Wyoming</v>
          </cell>
          <cell r="B675" t="str">
            <v>WY</v>
          </cell>
          <cell r="C675" t="str">
            <v>Transport - Highways</v>
          </cell>
          <cell r="D675" t="str">
            <v>T44</v>
          </cell>
          <cell r="E675">
            <v>759894000</v>
          </cell>
          <cell r="F675">
            <v>208380000</v>
          </cell>
          <cell r="G675">
            <v>0.27422246336936951</v>
          </cell>
        </row>
        <row r="676">
          <cell r="A676" t="str">
            <v>Wyoming</v>
          </cell>
          <cell r="B676" t="str">
            <v>WY</v>
          </cell>
          <cell r="C676" t="str">
            <v>Transport - Toll Highways</v>
          </cell>
          <cell r="D676" t="str">
            <v>T45</v>
          </cell>
          <cell r="E676">
            <v>0</v>
          </cell>
          <cell r="F676">
            <v>0</v>
          </cell>
        </row>
        <row r="677">
          <cell r="A677" t="str">
            <v>Wyoming</v>
          </cell>
          <cell r="B677" t="str">
            <v>WY</v>
          </cell>
          <cell r="C677" t="str">
            <v>Transport - Transit</v>
          </cell>
          <cell r="D677" t="str">
            <v>T94</v>
          </cell>
          <cell r="E677">
            <v>3499000</v>
          </cell>
          <cell r="F677">
            <v>3499000</v>
          </cell>
          <cell r="G677">
            <v>1</v>
          </cell>
        </row>
        <row r="678">
          <cell r="A678" t="str">
            <v>Alabama</v>
          </cell>
          <cell r="B678" t="str">
            <v>AL</v>
          </cell>
          <cell r="C678" t="str">
            <v>Health - Other</v>
          </cell>
          <cell r="D678" t="str">
            <v>T32</v>
          </cell>
          <cell r="E678">
            <v>919554000</v>
          </cell>
          <cell r="F678">
            <v>342289000</v>
          </cell>
          <cell r="G678">
            <v>0.37223371863365173</v>
          </cell>
        </row>
        <row r="679">
          <cell r="A679" t="str">
            <v>Alabama</v>
          </cell>
          <cell r="B679" t="str">
            <v>AL</v>
          </cell>
          <cell r="C679" t="str">
            <v>Health - Hospitals</v>
          </cell>
          <cell r="D679" t="str">
            <v>T36</v>
          </cell>
          <cell r="E679">
            <v>4540645000</v>
          </cell>
          <cell r="F679">
            <v>3162946000</v>
          </cell>
          <cell r="G679">
            <v>0.69658517837524414</v>
          </cell>
        </row>
        <row r="680">
          <cell r="A680" t="str">
            <v>Alabama</v>
          </cell>
          <cell r="B680" t="str">
            <v>AL</v>
          </cell>
          <cell r="C680" t="str">
            <v>Health - Medical Vendor Payments</v>
          </cell>
          <cell r="D680" t="str">
            <v>T74</v>
          </cell>
          <cell r="E680">
            <v>5499915000</v>
          </cell>
          <cell r="F680">
            <v>20000</v>
          </cell>
          <cell r="G680">
            <v>3.6364199331728742E-6</v>
          </cell>
        </row>
        <row r="681">
          <cell r="A681" t="str">
            <v>Alaska</v>
          </cell>
          <cell r="B681" t="str">
            <v>AK</v>
          </cell>
          <cell r="C681" t="str">
            <v>Health - Other</v>
          </cell>
          <cell r="D681" t="str">
            <v>T32</v>
          </cell>
          <cell r="E681">
            <v>247752000</v>
          </cell>
          <cell r="F681">
            <v>57598000</v>
          </cell>
          <cell r="G681">
            <v>0.23248247802257538</v>
          </cell>
        </row>
        <row r="682">
          <cell r="A682" t="str">
            <v>Alaska</v>
          </cell>
          <cell r="B682" t="str">
            <v>AK</v>
          </cell>
          <cell r="C682" t="str">
            <v>Health - Hospitals</v>
          </cell>
          <cell r="D682" t="str">
            <v>T36</v>
          </cell>
          <cell r="E682">
            <v>383183000</v>
          </cell>
          <cell r="F682">
            <v>332601000</v>
          </cell>
          <cell r="G682">
            <v>0.86799520254135132</v>
          </cell>
        </row>
        <row r="683">
          <cell r="A683" t="str">
            <v>Alaska</v>
          </cell>
          <cell r="B683" t="str">
            <v>AK</v>
          </cell>
          <cell r="C683" t="str">
            <v>Health - Medical Vendor Payments</v>
          </cell>
          <cell r="D683" t="str">
            <v>T74</v>
          </cell>
          <cell r="E683">
            <v>1393649000</v>
          </cell>
          <cell r="F683">
            <v>0</v>
          </cell>
          <cell r="G683">
            <v>0</v>
          </cell>
        </row>
        <row r="684">
          <cell r="A684" t="str">
            <v>Arizona</v>
          </cell>
          <cell r="B684" t="str">
            <v>AZ</v>
          </cell>
          <cell r="C684" t="str">
            <v>Health - Other</v>
          </cell>
          <cell r="D684" t="str">
            <v>T32</v>
          </cell>
          <cell r="E684">
            <v>2151230000</v>
          </cell>
          <cell r="F684">
            <v>273527000</v>
          </cell>
          <cell r="G684">
            <v>0.12714911997318268</v>
          </cell>
        </row>
        <row r="685">
          <cell r="A685" t="str">
            <v>Arizona</v>
          </cell>
          <cell r="B685" t="str">
            <v>AZ</v>
          </cell>
          <cell r="C685" t="str">
            <v>Health - Hospitals</v>
          </cell>
          <cell r="D685" t="str">
            <v>T36</v>
          </cell>
          <cell r="E685">
            <v>1534113000</v>
          </cell>
          <cell r="F685">
            <v>839499000</v>
          </cell>
          <cell r="G685">
            <v>0.54722112417221069</v>
          </cell>
        </row>
        <row r="686">
          <cell r="A686" t="str">
            <v>Arizona</v>
          </cell>
          <cell r="B686" t="str">
            <v>AZ</v>
          </cell>
          <cell r="C686" t="str">
            <v>Health - Medical Vendor Payments</v>
          </cell>
          <cell r="D686" t="str">
            <v>T74</v>
          </cell>
          <cell r="E686">
            <v>6668427000</v>
          </cell>
          <cell r="F686">
            <v>19153000</v>
          </cell>
          <cell r="G686">
            <v>2.8721916023641825E-3</v>
          </cell>
        </row>
        <row r="687">
          <cell r="A687" t="str">
            <v>Arkansas</v>
          </cell>
          <cell r="B687" t="str">
            <v>AR</v>
          </cell>
          <cell r="C687" t="str">
            <v>Health - Other</v>
          </cell>
          <cell r="D687" t="str">
            <v>T32</v>
          </cell>
          <cell r="E687">
            <v>336690000</v>
          </cell>
          <cell r="F687">
            <v>47088000</v>
          </cell>
          <cell r="G687">
            <v>0.13985565304756165</v>
          </cell>
        </row>
        <row r="688">
          <cell r="A688" t="str">
            <v>Arkansas</v>
          </cell>
          <cell r="B688" t="str">
            <v>AR</v>
          </cell>
          <cell r="C688" t="str">
            <v>Health - Hospitals</v>
          </cell>
          <cell r="D688" t="str">
            <v>T36</v>
          </cell>
          <cell r="E688">
            <v>1123283000</v>
          </cell>
          <cell r="F688">
            <v>200335000</v>
          </cell>
          <cell r="G688">
            <v>0.17834775149822235</v>
          </cell>
        </row>
        <row r="689">
          <cell r="A689" t="str">
            <v>Arkansas</v>
          </cell>
          <cell r="B689" t="str">
            <v>AR</v>
          </cell>
          <cell r="C689" t="str">
            <v>Health - Medical Vendor Payments</v>
          </cell>
          <cell r="D689" t="str">
            <v>T74</v>
          </cell>
          <cell r="E689">
            <v>4491729000</v>
          </cell>
          <cell r="F689">
            <v>0</v>
          </cell>
          <cell r="G689">
            <v>0</v>
          </cell>
        </row>
        <row r="690">
          <cell r="A690" t="str">
            <v>California</v>
          </cell>
          <cell r="B690" t="str">
            <v>CA</v>
          </cell>
          <cell r="C690" t="str">
            <v>Health - Other</v>
          </cell>
          <cell r="D690" t="str">
            <v>T32</v>
          </cell>
          <cell r="E690">
            <v>13174662000</v>
          </cell>
          <cell r="F690">
            <v>11787780000</v>
          </cell>
          <cell r="G690">
            <v>0.89473110437393188</v>
          </cell>
        </row>
        <row r="691">
          <cell r="A691" t="str">
            <v>California</v>
          </cell>
          <cell r="B691" t="str">
            <v>CA</v>
          </cell>
          <cell r="C691" t="str">
            <v>Health - Hospitals</v>
          </cell>
          <cell r="D691" t="str">
            <v>T36</v>
          </cell>
          <cell r="E691">
            <v>22859578000</v>
          </cell>
          <cell r="F691">
            <v>14166010000</v>
          </cell>
          <cell r="G691">
            <v>0.61969691514968872</v>
          </cell>
        </row>
        <row r="692">
          <cell r="A692" t="str">
            <v>California</v>
          </cell>
          <cell r="B692" t="str">
            <v>CA</v>
          </cell>
          <cell r="C692" t="str">
            <v>Health - Medical Vendor Payments</v>
          </cell>
          <cell r="D692" t="str">
            <v>T74</v>
          </cell>
          <cell r="E692">
            <v>40200222000</v>
          </cell>
          <cell r="F692">
            <v>1329497000</v>
          </cell>
          <cell r="G692">
            <v>3.3071883022785187E-2</v>
          </cell>
        </row>
        <row r="693">
          <cell r="A693" t="str">
            <v>Colorado</v>
          </cell>
          <cell r="B693" t="str">
            <v>CO</v>
          </cell>
          <cell r="C693" t="str">
            <v>Health - Other</v>
          </cell>
          <cell r="D693" t="str">
            <v>T32</v>
          </cell>
          <cell r="E693">
            <v>1224669000</v>
          </cell>
          <cell r="F693">
            <v>329877000</v>
          </cell>
          <cell r="G693">
            <v>0.26936012506484985</v>
          </cell>
        </row>
        <row r="694">
          <cell r="A694" t="str">
            <v>Colorado</v>
          </cell>
          <cell r="B694" t="str">
            <v>CO</v>
          </cell>
          <cell r="C694" t="str">
            <v>Health - Hospitals</v>
          </cell>
          <cell r="D694" t="str">
            <v>T36</v>
          </cell>
          <cell r="E694">
            <v>2398685000</v>
          </cell>
          <cell r="F694">
            <v>1733200000</v>
          </cell>
          <cell r="G694">
            <v>0.72256255149841309</v>
          </cell>
        </row>
        <row r="695">
          <cell r="A695" t="str">
            <v>Colorado</v>
          </cell>
          <cell r="B695" t="str">
            <v>CO</v>
          </cell>
          <cell r="C695" t="str">
            <v>Health - Medical Vendor Payments</v>
          </cell>
          <cell r="D695" t="str">
            <v>T74</v>
          </cell>
          <cell r="E695">
            <v>4250655000</v>
          </cell>
          <cell r="F695">
            <v>31084000</v>
          </cell>
          <cell r="G695">
            <v>7.3127551004290581E-3</v>
          </cell>
        </row>
        <row r="696">
          <cell r="A696" t="str">
            <v>Connecticut</v>
          </cell>
          <cell r="B696" t="str">
            <v>CT</v>
          </cell>
          <cell r="C696" t="str">
            <v>Health - Other</v>
          </cell>
          <cell r="D696" t="str">
            <v>T32</v>
          </cell>
          <cell r="E696">
            <v>802315000</v>
          </cell>
          <cell r="F696">
            <v>150943000</v>
          </cell>
          <cell r="G696">
            <v>0.18813434243202209</v>
          </cell>
        </row>
        <row r="697">
          <cell r="A697" t="str">
            <v>Connecticut</v>
          </cell>
          <cell r="B697" t="str">
            <v>CT</v>
          </cell>
          <cell r="C697" t="str">
            <v>Health - Hospitals</v>
          </cell>
          <cell r="D697" t="str">
            <v>T36</v>
          </cell>
          <cell r="E697">
            <v>1275893000</v>
          </cell>
          <cell r="F697">
            <v>0</v>
          </cell>
          <cell r="G697">
            <v>0</v>
          </cell>
        </row>
        <row r="698">
          <cell r="A698" t="str">
            <v>Connecticut</v>
          </cell>
          <cell r="B698" t="str">
            <v>CT</v>
          </cell>
          <cell r="C698" t="str">
            <v>Health - Medical Vendor Payments</v>
          </cell>
          <cell r="D698" t="str">
            <v>T74</v>
          </cell>
          <cell r="E698">
            <v>5021191000</v>
          </cell>
          <cell r="F698">
            <v>27000</v>
          </cell>
          <cell r="G698">
            <v>5.3772105275129434E-6</v>
          </cell>
        </row>
        <row r="699">
          <cell r="A699" t="str">
            <v>Delaware</v>
          </cell>
          <cell r="B699" t="str">
            <v>DE</v>
          </cell>
          <cell r="C699" t="str">
            <v>Health - Other</v>
          </cell>
          <cell r="D699" t="str">
            <v>T32</v>
          </cell>
          <cell r="E699">
            <v>445746000</v>
          </cell>
          <cell r="F699">
            <v>33608000</v>
          </cell>
          <cell r="G699">
            <v>7.5397200882434845E-2</v>
          </cell>
        </row>
        <row r="700">
          <cell r="A700" t="str">
            <v>Delaware</v>
          </cell>
          <cell r="B700" t="str">
            <v>DE</v>
          </cell>
          <cell r="C700" t="str">
            <v>Health - Hospitals</v>
          </cell>
          <cell r="D700" t="str">
            <v>T36</v>
          </cell>
          <cell r="E700">
            <v>49911000</v>
          </cell>
          <cell r="F700">
            <v>0</v>
          </cell>
          <cell r="G700">
            <v>0</v>
          </cell>
        </row>
        <row r="701">
          <cell r="A701" t="str">
            <v>Delaware</v>
          </cell>
          <cell r="B701" t="str">
            <v>DE</v>
          </cell>
          <cell r="C701" t="str">
            <v>Health - Medical Vendor Payments</v>
          </cell>
          <cell r="D701" t="str">
            <v>T74</v>
          </cell>
          <cell r="E701">
            <v>1535014000</v>
          </cell>
          <cell r="F701">
            <v>0</v>
          </cell>
          <cell r="G701">
            <v>0</v>
          </cell>
        </row>
        <row r="702">
          <cell r="A702" t="str">
            <v>District of Columbia</v>
          </cell>
          <cell r="B702" t="str">
            <v>DC</v>
          </cell>
          <cell r="C702" t="str">
            <v>Health - Other</v>
          </cell>
          <cell r="D702" t="str">
            <v>T32</v>
          </cell>
          <cell r="E702">
            <v>444072000</v>
          </cell>
          <cell r="F702">
            <v>444072000</v>
          </cell>
          <cell r="G702">
            <v>1</v>
          </cell>
        </row>
        <row r="703">
          <cell r="A703" t="str">
            <v>District of Columbia</v>
          </cell>
          <cell r="B703" t="str">
            <v>DC</v>
          </cell>
          <cell r="C703" t="str">
            <v>Health - Hospitals</v>
          </cell>
          <cell r="D703" t="str">
            <v>T36</v>
          </cell>
          <cell r="E703">
            <v>230300000</v>
          </cell>
          <cell r="F703">
            <v>230300000</v>
          </cell>
          <cell r="G703">
            <v>1</v>
          </cell>
        </row>
        <row r="704">
          <cell r="A704" t="str">
            <v>District of Columbia</v>
          </cell>
          <cell r="B704" t="str">
            <v>DC</v>
          </cell>
          <cell r="C704" t="str">
            <v>Health - Medical Vendor Payments</v>
          </cell>
          <cell r="D704" t="str">
            <v>T74</v>
          </cell>
          <cell r="E704">
            <v>2180018000</v>
          </cell>
          <cell r="F704">
            <v>2180018000</v>
          </cell>
          <cell r="G704">
            <v>1</v>
          </cell>
        </row>
        <row r="705">
          <cell r="A705" t="str">
            <v>Florida</v>
          </cell>
          <cell r="B705" t="str">
            <v>FL</v>
          </cell>
          <cell r="C705" t="str">
            <v>Health - Other</v>
          </cell>
          <cell r="D705" t="str">
            <v>T32</v>
          </cell>
          <cell r="E705">
            <v>4928375000</v>
          </cell>
          <cell r="F705">
            <v>1161487000</v>
          </cell>
          <cell r="G705">
            <v>0.23567342758178711</v>
          </cell>
        </row>
        <row r="706">
          <cell r="A706" t="str">
            <v>Florida</v>
          </cell>
          <cell r="B706" t="str">
            <v>FL</v>
          </cell>
          <cell r="C706" t="str">
            <v>Health - Hospitals</v>
          </cell>
          <cell r="D706" t="str">
            <v>T36</v>
          </cell>
          <cell r="E706">
            <v>8451032000</v>
          </cell>
          <cell r="F706">
            <v>7485408000</v>
          </cell>
          <cell r="G706">
            <v>0.88573890924453735</v>
          </cell>
        </row>
        <row r="707">
          <cell r="A707" t="str">
            <v>Florida</v>
          </cell>
          <cell r="B707" t="str">
            <v>FL</v>
          </cell>
          <cell r="C707" t="str">
            <v>Health - Medical Vendor Payments</v>
          </cell>
          <cell r="D707" t="str">
            <v>T74</v>
          </cell>
          <cell r="E707">
            <v>19505743000</v>
          </cell>
          <cell r="F707">
            <v>61150000</v>
          </cell>
          <cell r="G707">
            <v>3.1349740456789732E-3</v>
          </cell>
        </row>
        <row r="708">
          <cell r="A708" t="str">
            <v>Georgia</v>
          </cell>
          <cell r="B708" t="str">
            <v>GA</v>
          </cell>
          <cell r="C708" t="str">
            <v>Health - Other</v>
          </cell>
          <cell r="D708" t="str">
            <v>T32</v>
          </cell>
          <cell r="E708">
            <v>1986189000</v>
          </cell>
          <cell r="F708">
            <v>1023045000</v>
          </cell>
          <cell r="G708">
            <v>0.51507937908172607</v>
          </cell>
        </row>
        <row r="709">
          <cell r="A709" t="str">
            <v>Georgia</v>
          </cell>
          <cell r="B709" t="str">
            <v>GA</v>
          </cell>
          <cell r="C709" t="str">
            <v>Health - Hospitals</v>
          </cell>
          <cell r="D709" t="str">
            <v>T36</v>
          </cell>
          <cell r="E709">
            <v>4787409000</v>
          </cell>
          <cell r="F709">
            <v>3840195000</v>
          </cell>
          <cell r="G709">
            <v>0.80214476585388184</v>
          </cell>
        </row>
        <row r="710">
          <cell r="A710" t="str">
            <v>Georgia</v>
          </cell>
          <cell r="B710" t="str">
            <v>GA</v>
          </cell>
          <cell r="C710" t="str">
            <v>Health - Medical Vendor Payments</v>
          </cell>
          <cell r="D710" t="str">
            <v>T74</v>
          </cell>
          <cell r="E710">
            <v>8932561000</v>
          </cell>
          <cell r="F710">
            <v>0</v>
          </cell>
          <cell r="G710">
            <v>0</v>
          </cell>
        </row>
        <row r="711">
          <cell r="A711" t="str">
            <v>Hawaii</v>
          </cell>
          <cell r="B711" t="str">
            <v>HI</v>
          </cell>
          <cell r="C711" t="str">
            <v>Health - Other</v>
          </cell>
          <cell r="D711" t="str">
            <v>T32</v>
          </cell>
          <cell r="E711">
            <v>507375000</v>
          </cell>
          <cell r="F711">
            <v>24340000</v>
          </cell>
          <cell r="G711">
            <v>4.7972407191991806E-2</v>
          </cell>
        </row>
        <row r="712">
          <cell r="A712" t="str">
            <v>Hawaii</v>
          </cell>
          <cell r="B712" t="str">
            <v>HI</v>
          </cell>
          <cell r="C712" t="str">
            <v>Health - Hospitals</v>
          </cell>
          <cell r="D712" t="str">
            <v>T36</v>
          </cell>
          <cell r="E712">
            <v>753463000</v>
          </cell>
          <cell r="F712">
            <v>0</v>
          </cell>
          <cell r="G712">
            <v>0</v>
          </cell>
        </row>
        <row r="713">
          <cell r="A713" t="str">
            <v>Hawaii</v>
          </cell>
          <cell r="B713" t="str">
            <v>HI</v>
          </cell>
          <cell r="C713" t="str">
            <v>Health - Medical Vendor Payments</v>
          </cell>
          <cell r="D713" t="str">
            <v>T74</v>
          </cell>
          <cell r="E713">
            <v>1479559000</v>
          </cell>
          <cell r="F713">
            <v>0</v>
          </cell>
          <cell r="G713">
            <v>0</v>
          </cell>
        </row>
        <row r="714">
          <cell r="A714" t="str">
            <v>Idaho</v>
          </cell>
          <cell r="B714" t="str">
            <v>ID</v>
          </cell>
          <cell r="C714" t="str">
            <v>Health - Other</v>
          </cell>
          <cell r="D714" t="str">
            <v>T32</v>
          </cell>
          <cell r="E714">
            <v>222296000</v>
          </cell>
          <cell r="F714">
            <v>54419000</v>
          </cell>
          <cell r="G714">
            <v>0.24480421841144562</v>
          </cell>
        </row>
        <row r="715">
          <cell r="A715" t="str">
            <v>Idaho</v>
          </cell>
          <cell r="B715" t="str">
            <v>ID</v>
          </cell>
          <cell r="C715" t="str">
            <v>Health - Hospitals</v>
          </cell>
          <cell r="D715" t="str">
            <v>T36</v>
          </cell>
          <cell r="E715">
            <v>538798000</v>
          </cell>
          <cell r="F715">
            <v>488330000</v>
          </cell>
          <cell r="G715">
            <v>0.90633225440979004</v>
          </cell>
        </row>
        <row r="716">
          <cell r="A716" t="str">
            <v>Idaho</v>
          </cell>
          <cell r="B716" t="str">
            <v>ID</v>
          </cell>
          <cell r="C716" t="str">
            <v>Health - Medical Vendor Payments</v>
          </cell>
          <cell r="D716" t="str">
            <v>T74</v>
          </cell>
          <cell r="E716">
            <v>1746686000</v>
          </cell>
          <cell r="F716">
            <v>11372000</v>
          </cell>
          <cell r="G716">
            <v>6.5106148831546307E-3</v>
          </cell>
        </row>
        <row r="717">
          <cell r="A717" t="str">
            <v>Illinois</v>
          </cell>
          <cell r="B717" t="str">
            <v>IL</v>
          </cell>
          <cell r="C717" t="str">
            <v>Health - Other</v>
          </cell>
          <cell r="D717" t="str">
            <v>T32</v>
          </cell>
          <cell r="E717">
            <v>3137205000</v>
          </cell>
          <cell r="F717">
            <v>852387000</v>
          </cell>
          <cell r="G717">
            <v>0.27170267701148987</v>
          </cell>
        </row>
        <row r="718">
          <cell r="A718" t="str">
            <v>Illinois</v>
          </cell>
          <cell r="B718" t="str">
            <v>IL</v>
          </cell>
          <cell r="C718" t="str">
            <v>Health - Hospitals</v>
          </cell>
          <cell r="D718" t="str">
            <v>T36</v>
          </cell>
          <cell r="E718">
            <v>2887411000</v>
          </cell>
          <cell r="F718">
            <v>1548399000</v>
          </cell>
          <cell r="G718">
            <v>0.53625857830047607</v>
          </cell>
        </row>
        <row r="719">
          <cell r="A719" t="str">
            <v>Illinois</v>
          </cell>
          <cell r="B719" t="str">
            <v>IL</v>
          </cell>
          <cell r="C719" t="str">
            <v>Health - Medical Vendor Payments</v>
          </cell>
          <cell r="D719" t="str">
            <v>T74</v>
          </cell>
          <cell r="E719">
            <v>11330994000</v>
          </cell>
          <cell r="F719">
            <v>1000</v>
          </cell>
          <cell r="G719">
            <v>8.8253507612989779E-8</v>
          </cell>
        </row>
        <row r="720">
          <cell r="A720" t="str">
            <v>Indiana</v>
          </cell>
          <cell r="B720" t="str">
            <v>IN</v>
          </cell>
          <cell r="C720" t="str">
            <v>Health - Other</v>
          </cell>
          <cell r="D720" t="str">
            <v>T32</v>
          </cell>
          <cell r="E720">
            <v>891467000</v>
          </cell>
          <cell r="F720">
            <v>374681000</v>
          </cell>
          <cell r="G720">
            <v>0.42029711604118347</v>
          </cell>
        </row>
        <row r="721">
          <cell r="A721" t="str">
            <v>Indiana</v>
          </cell>
          <cell r="B721" t="str">
            <v>IN</v>
          </cell>
          <cell r="C721" t="str">
            <v>Health - Hospitals</v>
          </cell>
          <cell r="D721" t="str">
            <v>T36</v>
          </cell>
          <cell r="E721">
            <v>3496922000</v>
          </cell>
          <cell r="F721">
            <v>3333587000</v>
          </cell>
          <cell r="G721">
            <v>0.95329177379608154</v>
          </cell>
        </row>
        <row r="722">
          <cell r="A722" t="str">
            <v>Indiana</v>
          </cell>
          <cell r="B722" t="str">
            <v>IN</v>
          </cell>
          <cell r="C722" t="str">
            <v>Health - Medical Vendor Payments</v>
          </cell>
          <cell r="D722" t="str">
            <v>T74</v>
          </cell>
          <cell r="E722">
            <v>6591868000</v>
          </cell>
          <cell r="F722">
            <v>0</v>
          </cell>
          <cell r="G722">
            <v>0</v>
          </cell>
        </row>
        <row r="723">
          <cell r="A723" t="str">
            <v>Iowa</v>
          </cell>
          <cell r="B723" t="str">
            <v>IA</v>
          </cell>
          <cell r="C723" t="str">
            <v>Health - Other</v>
          </cell>
          <cell r="D723" t="str">
            <v>T32</v>
          </cell>
          <cell r="E723">
            <v>600240000</v>
          </cell>
          <cell r="F723">
            <v>460610000</v>
          </cell>
          <cell r="G723">
            <v>0.7673763632774353</v>
          </cell>
        </row>
        <row r="724">
          <cell r="A724" t="str">
            <v>Iowa</v>
          </cell>
          <cell r="B724" t="str">
            <v>IA</v>
          </cell>
          <cell r="C724" t="str">
            <v>Health - Hospitals</v>
          </cell>
          <cell r="D724" t="str">
            <v>T36</v>
          </cell>
          <cell r="E724">
            <v>3105406000</v>
          </cell>
          <cell r="F724">
            <v>1599900000</v>
          </cell>
          <cell r="G724">
            <v>0.51519834995269775</v>
          </cell>
        </row>
        <row r="725">
          <cell r="A725" t="str">
            <v>Iowa</v>
          </cell>
          <cell r="B725" t="str">
            <v>IA</v>
          </cell>
          <cell r="C725" t="str">
            <v>Health - Medical Vendor Payments</v>
          </cell>
          <cell r="D725" t="str">
            <v>T74</v>
          </cell>
          <cell r="E725">
            <v>4254549000</v>
          </cell>
          <cell r="F725">
            <v>1396000</v>
          </cell>
          <cell r="G725">
            <v>3.2811937853693962E-4</v>
          </cell>
        </row>
        <row r="726">
          <cell r="A726" t="str">
            <v>Kansas</v>
          </cell>
          <cell r="B726" t="str">
            <v>KS</v>
          </cell>
          <cell r="C726" t="str">
            <v>Health - Other</v>
          </cell>
          <cell r="D726" t="str">
            <v>T32</v>
          </cell>
          <cell r="E726">
            <v>651555000</v>
          </cell>
          <cell r="F726">
            <v>291470000</v>
          </cell>
          <cell r="G726">
            <v>0.44734519720077515</v>
          </cell>
        </row>
        <row r="727">
          <cell r="A727" t="str">
            <v>Kansas</v>
          </cell>
          <cell r="B727" t="str">
            <v>KS</v>
          </cell>
          <cell r="C727" t="str">
            <v>Health - Hospitals</v>
          </cell>
          <cell r="D727" t="str">
            <v>T36</v>
          </cell>
          <cell r="E727">
            <v>2239167000</v>
          </cell>
          <cell r="F727">
            <v>825483000</v>
          </cell>
          <cell r="G727">
            <v>0.36865627765655518</v>
          </cell>
        </row>
        <row r="728">
          <cell r="A728" t="str">
            <v>Kansas</v>
          </cell>
          <cell r="B728" t="str">
            <v>KS</v>
          </cell>
          <cell r="C728" t="str">
            <v>Health - Medical Vendor Payments</v>
          </cell>
          <cell r="D728" t="str">
            <v>T74</v>
          </cell>
          <cell r="E728">
            <v>2794989000</v>
          </cell>
          <cell r="F728">
            <v>0</v>
          </cell>
          <cell r="G728">
            <v>0</v>
          </cell>
        </row>
        <row r="729">
          <cell r="A729" t="str">
            <v>Kentucky</v>
          </cell>
          <cell r="B729" t="str">
            <v>KY</v>
          </cell>
          <cell r="C729" t="str">
            <v>Health - Other</v>
          </cell>
          <cell r="D729" t="str">
            <v>T32</v>
          </cell>
          <cell r="E729">
            <v>990552000</v>
          </cell>
          <cell r="F729">
            <v>433158000</v>
          </cell>
          <cell r="G729">
            <v>0.43728950619697571</v>
          </cell>
        </row>
        <row r="730">
          <cell r="A730" t="str">
            <v>Kentucky</v>
          </cell>
          <cell r="B730" t="str">
            <v>KY</v>
          </cell>
          <cell r="C730" t="str">
            <v>Health - Hospitals</v>
          </cell>
          <cell r="D730" t="str">
            <v>T36</v>
          </cell>
          <cell r="E730">
            <v>1628575000</v>
          </cell>
          <cell r="F730">
            <v>476036000</v>
          </cell>
          <cell r="G730">
            <v>0.29230216145515442</v>
          </cell>
        </row>
        <row r="731">
          <cell r="A731" t="str">
            <v>Kentucky</v>
          </cell>
          <cell r="B731" t="str">
            <v>KY</v>
          </cell>
          <cell r="C731" t="str">
            <v>Health - Medical Vendor Payments</v>
          </cell>
          <cell r="D731" t="str">
            <v>T74</v>
          </cell>
          <cell r="E731">
            <v>5974558000</v>
          </cell>
          <cell r="F731">
            <v>0</v>
          </cell>
          <cell r="G731">
            <v>0</v>
          </cell>
        </row>
        <row r="732">
          <cell r="A732" t="str">
            <v>Louisiana</v>
          </cell>
          <cell r="B732" t="str">
            <v>LA</v>
          </cell>
          <cell r="C732" t="str">
            <v>Health - Other</v>
          </cell>
          <cell r="D732" t="str">
            <v>T32</v>
          </cell>
          <cell r="E732">
            <v>759566000</v>
          </cell>
          <cell r="F732">
            <v>192578000</v>
          </cell>
          <cell r="G732">
            <v>0.2535368800163269</v>
          </cell>
        </row>
        <row r="733">
          <cell r="A733" t="str">
            <v>Louisiana</v>
          </cell>
          <cell r="B733" t="str">
            <v>LA</v>
          </cell>
          <cell r="C733" t="str">
            <v>Health - Hospitals</v>
          </cell>
          <cell r="D733" t="str">
            <v>T36</v>
          </cell>
          <cell r="E733">
            <v>4493859000</v>
          </cell>
          <cell r="F733">
            <v>2544154000</v>
          </cell>
          <cell r="G733">
            <v>0.56614017486572266</v>
          </cell>
        </row>
        <row r="734">
          <cell r="A734" t="str">
            <v>Louisiana</v>
          </cell>
          <cell r="B734" t="str">
            <v>LA</v>
          </cell>
          <cell r="C734" t="str">
            <v>Health - Medical Vendor Payments</v>
          </cell>
          <cell r="D734" t="str">
            <v>T74</v>
          </cell>
          <cell r="E734">
            <v>5336849000</v>
          </cell>
          <cell r="F734">
            <v>0</v>
          </cell>
          <cell r="G734">
            <v>0</v>
          </cell>
        </row>
        <row r="735">
          <cell r="A735" t="str">
            <v>Maine</v>
          </cell>
          <cell r="B735" t="str">
            <v>ME</v>
          </cell>
          <cell r="C735" t="str">
            <v>Health - Other</v>
          </cell>
          <cell r="D735" t="str">
            <v>T32</v>
          </cell>
          <cell r="E735">
            <v>537492000</v>
          </cell>
          <cell r="F735">
            <v>35140000</v>
          </cell>
          <cell r="G735">
            <v>6.5377719700336456E-2</v>
          </cell>
        </row>
        <row r="736">
          <cell r="A736" t="str">
            <v>Maine</v>
          </cell>
          <cell r="B736" t="str">
            <v>ME</v>
          </cell>
          <cell r="C736" t="str">
            <v>Health - Hospitals</v>
          </cell>
          <cell r="D736" t="str">
            <v>T36</v>
          </cell>
          <cell r="E736">
            <v>215739000</v>
          </cell>
          <cell r="F736">
            <v>87161000</v>
          </cell>
          <cell r="G736">
            <v>0.40401133894920349</v>
          </cell>
        </row>
        <row r="737">
          <cell r="A737" t="str">
            <v>Maine</v>
          </cell>
          <cell r="B737" t="str">
            <v>ME</v>
          </cell>
          <cell r="C737" t="str">
            <v>Health - Medical Vendor Payments</v>
          </cell>
          <cell r="D737" t="str">
            <v>T74</v>
          </cell>
          <cell r="E737">
            <v>2252060000</v>
          </cell>
          <cell r="F737">
            <v>33000</v>
          </cell>
          <cell r="G737">
            <v>1.4653251128038391E-5</v>
          </cell>
        </row>
        <row r="738">
          <cell r="A738" t="str">
            <v>Maryland</v>
          </cell>
          <cell r="B738" t="str">
            <v>MD</v>
          </cell>
          <cell r="C738" t="str">
            <v>Health - Other</v>
          </cell>
          <cell r="D738" t="str">
            <v>T32</v>
          </cell>
          <cell r="E738">
            <v>1749810000</v>
          </cell>
          <cell r="F738">
            <v>450794000</v>
          </cell>
          <cell r="G738">
            <v>0.25762453675270081</v>
          </cell>
        </row>
        <row r="739">
          <cell r="A739" t="str">
            <v>Maryland</v>
          </cell>
          <cell r="B739" t="str">
            <v>MD</v>
          </cell>
          <cell r="C739" t="str">
            <v>Health - Hospitals</v>
          </cell>
          <cell r="D739" t="str">
            <v>T36</v>
          </cell>
          <cell r="E739">
            <v>485500000</v>
          </cell>
          <cell r="F739">
            <v>50000</v>
          </cell>
          <cell r="G739">
            <v>1.0298661072738469E-4</v>
          </cell>
        </row>
        <row r="740">
          <cell r="A740" t="str">
            <v>Maryland</v>
          </cell>
          <cell r="B740" t="str">
            <v>MD</v>
          </cell>
          <cell r="C740" t="str">
            <v>Health - Medical Vendor Payments</v>
          </cell>
          <cell r="D740" t="str">
            <v>T74</v>
          </cell>
          <cell r="E740">
            <v>7359701000</v>
          </cell>
          <cell r="F740">
            <v>0</v>
          </cell>
          <cell r="G740">
            <v>0</v>
          </cell>
        </row>
        <row r="741">
          <cell r="A741" t="str">
            <v>Massachusetts</v>
          </cell>
          <cell r="B741" t="str">
            <v>MA</v>
          </cell>
          <cell r="C741" t="str">
            <v>Health - Other</v>
          </cell>
          <cell r="D741" t="str">
            <v>T32</v>
          </cell>
          <cell r="E741">
            <v>1233257000</v>
          </cell>
          <cell r="F741">
            <v>133119000</v>
          </cell>
          <cell r="G741">
            <v>0.10794100165367126</v>
          </cell>
        </row>
        <row r="742">
          <cell r="A742" t="str">
            <v>Massachusetts</v>
          </cell>
          <cell r="B742" t="str">
            <v>MA</v>
          </cell>
          <cell r="C742" t="str">
            <v>Health - Hospitals</v>
          </cell>
          <cell r="D742" t="str">
            <v>T36</v>
          </cell>
          <cell r="E742">
            <v>1530277000</v>
          </cell>
          <cell r="F742">
            <v>1047029000</v>
          </cell>
          <cell r="G742">
            <v>0.68420881032943726</v>
          </cell>
        </row>
        <row r="743">
          <cell r="A743" t="str">
            <v>Massachusetts</v>
          </cell>
          <cell r="B743" t="str">
            <v>MA</v>
          </cell>
          <cell r="C743" t="str">
            <v>Health - Medical Vendor Payments</v>
          </cell>
          <cell r="D743" t="str">
            <v>T74</v>
          </cell>
          <cell r="E743">
            <v>12279990000</v>
          </cell>
          <cell r="F743">
            <v>0</v>
          </cell>
          <cell r="G743">
            <v>0</v>
          </cell>
        </row>
        <row r="744">
          <cell r="A744" t="str">
            <v>Michigan</v>
          </cell>
          <cell r="B744" t="str">
            <v>MI</v>
          </cell>
          <cell r="C744" t="str">
            <v>Health - Other</v>
          </cell>
          <cell r="D744" t="str">
            <v>T32</v>
          </cell>
          <cell r="E744">
            <v>4390171000</v>
          </cell>
          <cell r="F744">
            <v>3221196000</v>
          </cell>
          <cell r="G744">
            <v>0.73372906446456909</v>
          </cell>
        </row>
        <row r="745">
          <cell r="A745" t="str">
            <v>Michigan</v>
          </cell>
          <cell r="B745" t="str">
            <v>MI</v>
          </cell>
          <cell r="C745" t="str">
            <v>Health - Hospitals</v>
          </cell>
          <cell r="D745" t="str">
            <v>T36</v>
          </cell>
          <cell r="E745">
            <v>3723256000</v>
          </cell>
          <cell r="F745">
            <v>1001010000</v>
          </cell>
          <cell r="G745">
            <v>0.26885339617729187</v>
          </cell>
        </row>
        <row r="746">
          <cell r="A746" t="str">
            <v>Michigan</v>
          </cell>
          <cell r="B746" t="str">
            <v>MI</v>
          </cell>
          <cell r="C746" t="str">
            <v>Health - Medical Vendor Payments</v>
          </cell>
          <cell r="D746" t="str">
            <v>T74</v>
          </cell>
          <cell r="E746">
            <v>9589100000</v>
          </cell>
          <cell r="F746">
            <v>355857000</v>
          </cell>
          <cell r="G746">
            <v>3.7110574543476105E-2</v>
          </cell>
        </row>
        <row r="747">
          <cell r="A747" t="str">
            <v>Minnesota</v>
          </cell>
          <cell r="B747" t="str">
            <v>MN</v>
          </cell>
          <cell r="C747" t="str">
            <v>Health - Other</v>
          </cell>
          <cell r="D747" t="str">
            <v>T32</v>
          </cell>
          <cell r="E747">
            <v>961542000</v>
          </cell>
          <cell r="F747">
            <v>706079000</v>
          </cell>
          <cell r="G747">
            <v>0.73431944847106934</v>
          </cell>
        </row>
        <row r="748">
          <cell r="A748" t="str">
            <v>Minnesota</v>
          </cell>
          <cell r="B748" t="str">
            <v>MN</v>
          </cell>
          <cell r="C748" t="str">
            <v>Health - Hospitals</v>
          </cell>
          <cell r="D748" t="str">
            <v>T36</v>
          </cell>
          <cell r="E748">
            <v>2164951000</v>
          </cell>
          <cell r="F748">
            <v>1628328000</v>
          </cell>
          <cell r="G748">
            <v>0.75213158130645752</v>
          </cell>
        </row>
        <row r="749">
          <cell r="A749" t="str">
            <v>Minnesota</v>
          </cell>
          <cell r="B749" t="str">
            <v>MN</v>
          </cell>
          <cell r="C749" t="str">
            <v>Health - Medical Vendor Payments</v>
          </cell>
          <cell r="D749" t="str">
            <v>T74</v>
          </cell>
          <cell r="E749">
            <v>10104775000</v>
          </cell>
          <cell r="F749">
            <v>210281000</v>
          </cell>
          <cell r="G749">
            <v>2.0810062065720558E-2</v>
          </cell>
        </row>
        <row r="750">
          <cell r="A750" t="str">
            <v>Mississippi</v>
          </cell>
          <cell r="B750" t="str">
            <v>MS</v>
          </cell>
          <cell r="C750" t="str">
            <v>Health - Other</v>
          </cell>
          <cell r="D750" t="str">
            <v>T32</v>
          </cell>
          <cell r="E750">
            <v>462055000</v>
          </cell>
          <cell r="F750">
            <v>104615000</v>
          </cell>
          <cell r="G750">
            <v>0.22641244530677795</v>
          </cell>
        </row>
        <row r="751">
          <cell r="A751" t="str">
            <v>Mississippi</v>
          </cell>
          <cell r="B751" t="str">
            <v>MS</v>
          </cell>
          <cell r="C751" t="str">
            <v>Health - Hospitals</v>
          </cell>
          <cell r="D751" t="str">
            <v>T36</v>
          </cell>
          <cell r="E751">
            <v>3407466000</v>
          </cell>
          <cell r="F751">
            <v>2356032000</v>
          </cell>
          <cell r="G751">
            <v>0.69143229722976685</v>
          </cell>
        </row>
        <row r="752">
          <cell r="A752" t="str">
            <v>Mississippi</v>
          </cell>
          <cell r="B752" t="str">
            <v>MS</v>
          </cell>
          <cell r="C752" t="str">
            <v>Health - Medical Vendor Payments</v>
          </cell>
          <cell r="D752" t="str">
            <v>T74</v>
          </cell>
          <cell r="E752">
            <v>4546976000</v>
          </cell>
          <cell r="F752">
            <v>0</v>
          </cell>
          <cell r="G752">
            <v>0</v>
          </cell>
        </row>
        <row r="753">
          <cell r="A753" t="str">
            <v>Missouri</v>
          </cell>
          <cell r="B753" t="str">
            <v>MO</v>
          </cell>
          <cell r="C753" t="str">
            <v>Health - Other</v>
          </cell>
          <cell r="D753" t="str">
            <v>T32</v>
          </cell>
          <cell r="E753">
            <v>1894544000</v>
          </cell>
          <cell r="F753">
            <v>398566000</v>
          </cell>
          <cell r="G753">
            <v>0.21037569642066956</v>
          </cell>
        </row>
        <row r="754">
          <cell r="A754" t="str">
            <v>Missouri</v>
          </cell>
          <cell r="B754" t="str">
            <v>MO</v>
          </cell>
          <cell r="C754" t="str">
            <v>Health - Hospitals</v>
          </cell>
          <cell r="D754" t="str">
            <v>T36</v>
          </cell>
          <cell r="E754">
            <v>3269081000</v>
          </cell>
          <cell r="F754">
            <v>1615826000</v>
          </cell>
          <cell r="G754">
            <v>0.49427530169487</v>
          </cell>
        </row>
        <row r="755">
          <cell r="A755" t="str">
            <v>Missouri</v>
          </cell>
          <cell r="B755" t="str">
            <v>MO</v>
          </cell>
          <cell r="C755" t="str">
            <v>Health - Medical Vendor Payments</v>
          </cell>
          <cell r="D755" t="str">
            <v>T74</v>
          </cell>
          <cell r="E755">
            <v>7232375000</v>
          </cell>
          <cell r="F755">
            <v>9000</v>
          </cell>
          <cell r="G755">
            <v>1.2444045296433615E-6</v>
          </cell>
        </row>
        <row r="756">
          <cell r="A756" t="str">
            <v>Montana</v>
          </cell>
          <cell r="B756" t="str">
            <v>MT</v>
          </cell>
          <cell r="C756" t="str">
            <v>Health - Other</v>
          </cell>
          <cell r="D756" t="str">
            <v>T32</v>
          </cell>
          <cell r="E756">
            <v>271876000</v>
          </cell>
          <cell r="F756">
            <v>118219000</v>
          </cell>
          <cell r="G756">
            <v>0.43482691049575806</v>
          </cell>
        </row>
        <row r="757">
          <cell r="A757" t="str">
            <v>Montana</v>
          </cell>
          <cell r="B757" t="str">
            <v>MT</v>
          </cell>
          <cell r="C757" t="str">
            <v>Health - Hospitals</v>
          </cell>
          <cell r="D757" t="str">
            <v>T36</v>
          </cell>
          <cell r="E757">
            <v>160385000</v>
          </cell>
          <cell r="F757">
            <v>113714000</v>
          </cell>
          <cell r="G757">
            <v>0.70900642871856689</v>
          </cell>
        </row>
        <row r="758">
          <cell r="A758" t="str">
            <v>Montana</v>
          </cell>
          <cell r="B758" t="str">
            <v>MT</v>
          </cell>
          <cell r="C758" t="str">
            <v>Health - Medical Vendor Payments</v>
          </cell>
          <cell r="D758" t="str">
            <v>T74</v>
          </cell>
          <cell r="E758">
            <v>1041508000</v>
          </cell>
          <cell r="F758">
            <v>212000</v>
          </cell>
          <cell r="G758">
            <v>2.0355101150926203E-4</v>
          </cell>
        </row>
        <row r="759">
          <cell r="A759" t="str">
            <v>Nebraska</v>
          </cell>
          <cell r="B759" t="str">
            <v>NE</v>
          </cell>
          <cell r="C759" t="str">
            <v>Health - Other</v>
          </cell>
          <cell r="D759" t="str">
            <v>T32</v>
          </cell>
          <cell r="E759">
            <v>446023000</v>
          </cell>
          <cell r="F759">
            <v>50387000</v>
          </cell>
          <cell r="G759">
            <v>0.11296951025724411</v>
          </cell>
        </row>
        <row r="760">
          <cell r="A760" t="str">
            <v>Nebraska</v>
          </cell>
          <cell r="B760" t="str">
            <v>NE</v>
          </cell>
          <cell r="C760" t="str">
            <v>Health - Hospitals</v>
          </cell>
          <cell r="D760" t="str">
            <v>T36</v>
          </cell>
          <cell r="E760">
            <v>946731000</v>
          </cell>
          <cell r="F760">
            <v>691750000</v>
          </cell>
          <cell r="G760">
            <v>0.73067218065261841</v>
          </cell>
        </row>
        <row r="761">
          <cell r="A761" t="str">
            <v>Nebraska</v>
          </cell>
          <cell r="B761" t="str">
            <v>NE</v>
          </cell>
          <cell r="C761" t="str">
            <v>Health - Medical Vendor Payments</v>
          </cell>
          <cell r="D761" t="str">
            <v>T74</v>
          </cell>
          <cell r="E761">
            <v>1394375000</v>
          </cell>
          <cell r="F761">
            <v>248000</v>
          </cell>
          <cell r="G761">
            <v>1.7785746604204178E-4</v>
          </cell>
        </row>
        <row r="762">
          <cell r="A762" t="str">
            <v>Nevada</v>
          </cell>
          <cell r="B762" t="str">
            <v>NV</v>
          </cell>
          <cell r="C762" t="str">
            <v>Health - Other</v>
          </cell>
          <cell r="D762" t="str">
            <v>T32</v>
          </cell>
          <cell r="E762">
            <v>363179000</v>
          </cell>
          <cell r="F762">
            <v>125983000</v>
          </cell>
          <cell r="G762">
            <v>0.34688955545425415</v>
          </cell>
        </row>
        <row r="763">
          <cell r="A763" t="str">
            <v>Nevada</v>
          </cell>
          <cell r="B763" t="str">
            <v>NV</v>
          </cell>
          <cell r="C763" t="str">
            <v>Health - Hospitals</v>
          </cell>
          <cell r="D763" t="str">
            <v>T36</v>
          </cell>
          <cell r="E763">
            <v>1020247000</v>
          </cell>
          <cell r="F763">
            <v>761440000</v>
          </cell>
          <cell r="G763">
            <v>0.74632906913757324</v>
          </cell>
        </row>
        <row r="764">
          <cell r="A764" t="str">
            <v>Nevada</v>
          </cell>
          <cell r="B764" t="str">
            <v>NV</v>
          </cell>
          <cell r="C764" t="str">
            <v>Health - Medical Vendor Payments</v>
          </cell>
          <cell r="D764" t="str">
            <v>T74</v>
          </cell>
          <cell r="E764">
            <v>1757482000</v>
          </cell>
          <cell r="F764">
            <v>2268000</v>
          </cell>
          <cell r="G764">
            <v>1.2904825853183866E-3</v>
          </cell>
        </row>
        <row r="765">
          <cell r="A765" t="str">
            <v>New Hampshire</v>
          </cell>
          <cell r="B765" t="str">
            <v>NH</v>
          </cell>
          <cell r="C765" t="str">
            <v>Health - Other</v>
          </cell>
          <cell r="D765" t="str">
            <v>T32</v>
          </cell>
          <cell r="E765">
            <v>120828000</v>
          </cell>
          <cell r="F765">
            <v>28072000</v>
          </cell>
          <cell r="G765">
            <v>0.23233024775981903</v>
          </cell>
        </row>
        <row r="766">
          <cell r="A766" t="str">
            <v>New Hampshire</v>
          </cell>
          <cell r="B766" t="str">
            <v>NH</v>
          </cell>
          <cell r="C766" t="str">
            <v>Health - Hospitals</v>
          </cell>
          <cell r="D766" t="str">
            <v>T36</v>
          </cell>
          <cell r="E766">
            <v>45336000</v>
          </cell>
          <cell r="F766">
            <v>0</v>
          </cell>
          <cell r="G766">
            <v>0</v>
          </cell>
        </row>
        <row r="767">
          <cell r="A767" t="str">
            <v>New Hampshire</v>
          </cell>
          <cell r="B767" t="str">
            <v>NH</v>
          </cell>
          <cell r="C767" t="str">
            <v>Health - Medical Vendor Payments</v>
          </cell>
          <cell r="D767" t="str">
            <v>T74</v>
          </cell>
          <cell r="E767">
            <v>1165503000</v>
          </cell>
          <cell r="F767">
            <v>25000</v>
          </cell>
          <cell r="G767">
            <v>2.1449966880027205E-5</v>
          </cell>
        </row>
        <row r="768">
          <cell r="A768" t="str">
            <v>New Jersey</v>
          </cell>
          <cell r="B768" t="str">
            <v>NJ</v>
          </cell>
          <cell r="C768" t="str">
            <v>Health - Other</v>
          </cell>
          <cell r="D768" t="str">
            <v>T32</v>
          </cell>
          <cell r="E768">
            <v>1579421000</v>
          </cell>
          <cell r="F768">
            <v>378782000</v>
          </cell>
          <cell r="G768">
            <v>0.23982332646846771</v>
          </cell>
        </row>
        <row r="769">
          <cell r="A769" t="str">
            <v>New Jersey</v>
          </cell>
          <cell r="B769" t="str">
            <v>NJ</v>
          </cell>
          <cell r="C769" t="str">
            <v>Health - Hospitals</v>
          </cell>
          <cell r="D769" t="str">
            <v>T36</v>
          </cell>
          <cell r="E769">
            <v>2469488000</v>
          </cell>
          <cell r="F769">
            <v>374734000</v>
          </cell>
          <cell r="G769">
            <v>0.15174563229084015</v>
          </cell>
        </row>
        <row r="770">
          <cell r="A770" t="str">
            <v>New Jersey</v>
          </cell>
          <cell r="B770" t="str">
            <v>NJ</v>
          </cell>
          <cell r="C770" t="str">
            <v>Health - Medical Vendor Payments</v>
          </cell>
          <cell r="D770" t="str">
            <v>T74</v>
          </cell>
          <cell r="E770">
            <v>11284063000</v>
          </cell>
          <cell r="F770">
            <v>6814000</v>
          </cell>
          <cell r="G770">
            <v>6.0386053519323468E-4</v>
          </cell>
        </row>
        <row r="771">
          <cell r="A771" t="str">
            <v>New Mexico</v>
          </cell>
          <cell r="B771" t="str">
            <v>NM</v>
          </cell>
          <cell r="C771" t="str">
            <v>Health - Other</v>
          </cell>
          <cell r="D771" t="str">
            <v>T32</v>
          </cell>
          <cell r="E771">
            <v>545046000</v>
          </cell>
          <cell r="F771">
            <v>82836000</v>
          </cell>
          <cell r="G771">
            <v>0.15197983384132385</v>
          </cell>
        </row>
        <row r="772">
          <cell r="A772" t="str">
            <v>New Mexico</v>
          </cell>
          <cell r="B772" t="str">
            <v>NM</v>
          </cell>
          <cell r="C772" t="str">
            <v>Health - Hospitals</v>
          </cell>
          <cell r="D772" t="str">
            <v>T36</v>
          </cell>
          <cell r="E772">
            <v>1139660000</v>
          </cell>
          <cell r="F772">
            <v>194075000</v>
          </cell>
          <cell r="G772">
            <v>0.17029201984405518</v>
          </cell>
        </row>
        <row r="773">
          <cell r="A773" t="str">
            <v>New Mexico</v>
          </cell>
          <cell r="B773" t="str">
            <v>NM</v>
          </cell>
          <cell r="C773" t="str">
            <v>Health - Medical Vendor Payments</v>
          </cell>
          <cell r="D773" t="str">
            <v>T74</v>
          </cell>
          <cell r="E773">
            <v>3542790000</v>
          </cell>
          <cell r="F773">
            <v>66085000</v>
          </cell>
          <cell r="G773">
            <v>1.8653377890586853E-2</v>
          </cell>
        </row>
        <row r="774">
          <cell r="A774" t="str">
            <v>New York</v>
          </cell>
          <cell r="B774" t="str">
            <v>NY</v>
          </cell>
          <cell r="C774" t="str">
            <v>Health - Other</v>
          </cell>
          <cell r="D774" t="str">
            <v>T32</v>
          </cell>
          <cell r="E774">
            <v>6682938000</v>
          </cell>
          <cell r="F774">
            <v>3896983000</v>
          </cell>
          <cell r="G774">
            <v>0.58312422037124634</v>
          </cell>
        </row>
        <row r="775">
          <cell r="A775" t="str">
            <v>New York</v>
          </cell>
          <cell r="B775" t="str">
            <v>NY</v>
          </cell>
          <cell r="C775" t="str">
            <v>Health - Hospitals</v>
          </cell>
          <cell r="D775" t="str">
            <v>T36</v>
          </cell>
          <cell r="E775">
            <v>15584455000</v>
          </cell>
          <cell r="F775">
            <v>9251290000</v>
          </cell>
          <cell r="G775">
            <v>0.59362292289733887</v>
          </cell>
        </row>
        <row r="776">
          <cell r="A776" t="str">
            <v>New York</v>
          </cell>
          <cell r="B776" t="str">
            <v>NY</v>
          </cell>
          <cell r="C776" t="str">
            <v>Health - Medical Vendor Payments</v>
          </cell>
          <cell r="D776" t="str">
            <v>T74</v>
          </cell>
          <cell r="E776">
            <v>38660449000</v>
          </cell>
          <cell r="F776">
            <v>91744000</v>
          </cell>
          <cell r="G776">
            <v>2.3730711545795202E-3</v>
          </cell>
        </row>
        <row r="777">
          <cell r="A777" t="str">
            <v>North Carolina</v>
          </cell>
          <cell r="B777" t="str">
            <v>NC</v>
          </cell>
          <cell r="C777" t="str">
            <v>Health - Other</v>
          </cell>
          <cell r="D777" t="str">
            <v>T32</v>
          </cell>
          <cell r="E777">
            <v>3249186000</v>
          </cell>
          <cell r="F777">
            <v>1953216000</v>
          </cell>
          <cell r="G777">
            <v>0.60114008188247681</v>
          </cell>
        </row>
        <row r="778">
          <cell r="A778" t="str">
            <v>North Carolina</v>
          </cell>
          <cell r="B778" t="str">
            <v>NC</v>
          </cell>
          <cell r="C778" t="str">
            <v>Health - Hospitals</v>
          </cell>
          <cell r="D778" t="str">
            <v>T36</v>
          </cell>
          <cell r="E778">
            <v>8474466000</v>
          </cell>
          <cell r="F778">
            <v>6781284000</v>
          </cell>
          <cell r="G778">
            <v>0.80020195245742798</v>
          </cell>
        </row>
        <row r="779">
          <cell r="A779" t="str">
            <v>North Carolina</v>
          </cell>
          <cell r="B779" t="str">
            <v>NC</v>
          </cell>
          <cell r="C779" t="str">
            <v>Health - Medical Vendor Payments</v>
          </cell>
          <cell r="D779" t="str">
            <v>T74</v>
          </cell>
          <cell r="E779">
            <v>10522139000</v>
          </cell>
          <cell r="F779">
            <v>13918000</v>
          </cell>
          <cell r="G779">
            <v>1.3227348681539297E-3</v>
          </cell>
        </row>
        <row r="780">
          <cell r="A780" t="str">
            <v>North Dakota</v>
          </cell>
          <cell r="B780" t="str">
            <v>ND</v>
          </cell>
          <cell r="C780" t="str">
            <v>Health - Other</v>
          </cell>
          <cell r="D780" t="str">
            <v>T32</v>
          </cell>
          <cell r="E780">
            <v>166171000</v>
          </cell>
          <cell r="F780">
            <v>45327000</v>
          </cell>
          <cell r="G780">
            <v>0.27277323603630066</v>
          </cell>
        </row>
        <row r="781">
          <cell r="A781" t="str">
            <v>North Dakota</v>
          </cell>
          <cell r="B781" t="str">
            <v>ND</v>
          </cell>
          <cell r="C781" t="str">
            <v>Health - Hospitals</v>
          </cell>
          <cell r="D781" t="str">
            <v>T36</v>
          </cell>
          <cell r="E781">
            <v>52711000</v>
          </cell>
          <cell r="F781">
            <v>172000</v>
          </cell>
          <cell r="G781">
            <v>3.2630760688334703E-3</v>
          </cell>
        </row>
        <row r="782">
          <cell r="A782" t="str">
            <v>North Dakota</v>
          </cell>
          <cell r="B782" t="str">
            <v>ND</v>
          </cell>
          <cell r="C782" t="str">
            <v>Health - Medical Vendor Payments</v>
          </cell>
          <cell r="D782" t="str">
            <v>T74</v>
          </cell>
          <cell r="E782">
            <v>684844000</v>
          </cell>
          <cell r="F782">
            <v>457000</v>
          </cell>
          <cell r="G782">
            <v>6.6730525577440858E-4</v>
          </cell>
        </row>
        <row r="783">
          <cell r="A783" t="str">
            <v>Ohio</v>
          </cell>
          <cell r="B783" t="str">
            <v>OH</v>
          </cell>
          <cell r="C783" t="str">
            <v>Health - Other</v>
          </cell>
          <cell r="D783" t="str">
            <v>T32</v>
          </cell>
          <cell r="E783">
            <v>3801853000</v>
          </cell>
          <cell r="F783">
            <v>2437887000</v>
          </cell>
          <cell r="G783">
            <v>0.64123654365539551</v>
          </cell>
        </row>
        <row r="784">
          <cell r="A784" t="str">
            <v>Ohio</v>
          </cell>
          <cell r="B784" t="str">
            <v>OH</v>
          </cell>
          <cell r="C784" t="str">
            <v>Health - Hospitals</v>
          </cell>
          <cell r="D784" t="str">
            <v>T36</v>
          </cell>
          <cell r="E784">
            <v>4362019000</v>
          </cell>
          <cell r="F784">
            <v>1412418000</v>
          </cell>
          <cell r="G784">
            <v>0.32379913330078125</v>
          </cell>
        </row>
        <row r="785">
          <cell r="A785" t="str">
            <v>Ohio</v>
          </cell>
          <cell r="B785" t="str">
            <v>OH</v>
          </cell>
          <cell r="C785" t="str">
            <v>Health - Medical Vendor Payments</v>
          </cell>
          <cell r="D785" t="str">
            <v>T74</v>
          </cell>
          <cell r="E785">
            <v>15128501000</v>
          </cell>
          <cell r="F785">
            <v>90949000</v>
          </cell>
          <cell r="G785">
            <v>6.0117654502391815E-3</v>
          </cell>
        </row>
        <row r="786">
          <cell r="A786" t="str">
            <v>Oklahoma</v>
          </cell>
          <cell r="B786" t="str">
            <v>OK</v>
          </cell>
          <cell r="C786" t="str">
            <v>Health - Other</v>
          </cell>
          <cell r="D786" t="str">
            <v>T32</v>
          </cell>
          <cell r="E786">
            <v>1027824000</v>
          </cell>
          <cell r="F786">
            <v>210186000</v>
          </cell>
          <cell r="G786">
            <v>0.2044961005449295</v>
          </cell>
        </row>
        <row r="787">
          <cell r="A787" t="str">
            <v>Oklahoma</v>
          </cell>
          <cell r="B787" t="str">
            <v>OK</v>
          </cell>
          <cell r="C787" t="str">
            <v>Health - Hospitals</v>
          </cell>
          <cell r="D787" t="str">
            <v>T36</v>
          </cell>
          <cell r="E787">
            <v>1250392000</v>
          </cell>
          <cell r="F787">
            <v>968666000</v>
          </cell>
          <cell r="G787">
            <v>0.77468985319137573</v>
          </cell>
        </row>
        <row r="788">
          <cell r="A788" t="str">
            <v>Oklahoma</v>
          </cell>
          <cell r="B788" t="str">
            <v>OK</v>
          </cell>
          <cell r="C788" t="str">
            <v>Health - Medical Vendor Payments</v>
          </cell>
          <cell r="D788" t="str">
            <v>T74</v>
          </cell>
          <cell r="E788">
            <v>4841664000</v>
          </cell>
          <cell r="F788">
            <v>354000</v>
          </cell>
          <cell r="G788">
            <v>7.31153559172526E-5</v>
          </cell>
        </row>
        <row r="789">
          <cell r="A789" t="str">
            <v>Oregon</v>
          </cell>
          <cell r="B789" t="str">
            <v>OR</v>
          </cell>
          <cell r="C789" t="str">
            <v>Health - Other</v>
          </cell>
          <cell r="D789" t="str">
            <v>T32</v>
          </cell>
          <cell r="E789">
            <v>1317863000</v>
          </cell>
          <cell r="F789">
            <v>684306000</v>
          </cell>
          <cell r="G789">
            <v>0.51925426721572876</v>
          </cell>
        </row>
        <row r="790">
          <cell r="A790" t="str">
            <v>Oregon</v>
          </cell>
          <cell r="B790" t="str">
            <v>OR</v>
          </cell>
          <cell r="C790" t="str">
            <v>Health - Hospitals</v>
          </cell>
          <cell r="D790" t="str">
            <v>T36</v>
          </cell>
          <cell r="E790">
            <v>1880806000</v>
          </cell>
          <cell r="F790">
            <v>310578000</v>
          </cell>
          <cell r="G790">
            <v>0.16513027250766754</v>
          </cell>
        </row>
        <row r="791">
          <cell r="A791" t="str">
            <v>Oregon</v>
          </cell>
          <cell r="B791" t="str">
            <v>OR</v>
          </cell>
          <cell r="C791" t="str">
            <v>Health - Medical Vendor Payments</v>
          </cell>
          <cell r="D791" t="str">
            <v>T74</v>
          </cell>
          <cell r="E791">
            <v>4287010000</v>
          </cell>
          <cell r="F791">
            <v>38727000</v>
          </cell>
          <cell r="G791">
            <v>9.0335691347718239E-3</v>
          </cell>
        </row>
        <row r="792">
          <cell r="A792" t="str">
            <v>Pennsylvania</v>
          </cell>
          <cell r="B792" t="str">
            <v>PA</v>
          </cell>
          <cell r="C792" t="str">
            <v>Health - Other</v>
          </cell>
          <cell r="D792" t="str">
            <v>T32</v>
          </cell>
          <cell r="E792">
            <v>4977945000</v>
          </cell>
          <cell r="F792">
            <v>2995007000</v>
          </cell>
          <cell r="G792">
            <v>0.60165530443191528</v>
          </cell>
        </row>
        <row r="793">
          <cell r="A793" t="str">
            <v>Pennsylvania</v>
          </cell>
          <cell r="B793" t="str">
            <v>PA</v>
          </cell>
          <cell r="C793" t="str">
            <v>Health - Hospitals</v>
          </cell>
          <cell r="D793" t="str">
            <v>T36</v>
          </cell>
          <cell r="E793">
            <v>3071518000</v>
          </cell>
          <cell r="F793">
            <v>9974000</v>
          </cell>
          <cell r="G793">
            <v>3.2472542952746153E-3</v>
          </cell>
        </row>
        <row r="794">
          <cell r="A794" t="str">
            <v>Pennsylvania</v>
          </cell>
          <cell r="B794" t="str">
            <v>PA</v>
          </cell>
          <cell r="C794" t="str">
            <v>Health - Medical Vendor Payments</v>
          </cell>
          <cell r="D794" t="str">
            <v>T74</v>
          </cell>
          <cell r="E794">
            <v>18145562000</v>
          </cell>
          <cell r="F794">
            <v>780563000</v>
          </cell>
          <cell r="G794">
            <v>4.3016742914915085E-2</v>
          </cell>
        </row>
        <row r="795">
          <cell r="A795" t="str">
            <v>Rhode Island</v>
          </cell>
          <cell r="B795" t="str">
            <v>RI</v>
          </cell>
          <cell r="C795" t="str">
            <v>Health - Other</v>
          </cell>
          <cell r="D795" t="str">
            <v>T32</v>
          </cell>
          <cell r="E795">
            <v>175462000</v>
          </cell>
          <cell r="F795">
            <v>15155000</v>
          </cell>
          <cell r="G795">
            <v>8.6371980607509613E-2</v>
          </cell>
        </row>
        <row r="796">
          <cell r="A796" t="str">
            <v>Rhode Island</v>
          </cell>
          <cell r="B796" t="str">
            <v>RI</v>
          </cell>
          <cell r="C796" t="str">
            <v>Health - Hospitals</v>
          </cell>
          <cell r="D796" t="str">
            <v>T36</v>
          </cell>
          <cell r="E796">
            <v>69926000</v>
          </cell>
          <cell r="F796">
            <v>0</v>
          </cell>
          <cell r="G796">
            <v>0</v>
          </cell>
        </row>
        <row r="797">
          <cell r="A797" t="str">
            <v>Rhode Island</v>
          </cell>
          <cell r="B797" t="str">
            <v>RI</v>
          </cell>
          <cell r="C797" t="str">
            <v>Health - Medical Vendor Payments</v>
          </cell>
          <cell r="D797" t="str">
            <v>T74</v>
          </cell>
          <cell r="E797">
            <v>1859894000</v>
          </cell>
          <cell r="F797">
            <v>0</v>
          </cell>
          <cell r="G797">
            <v>0</v>
          </cell>
        </row>
        <row r="798">
          <cell r="A798" t="str">
            <v>South Carolina</v>
          </cell>
          <cell r="B798" t="str">
            <v>SC</v>
          </cell>
          <cell r="C798" t="str">
            <v>Health - Other</v>
          </cell>
          <cell r="D798" t="str">
            <v>T32</v>
          </cell>
          <cell r="E798">
            <v>1140766000</v>
          </cell>
          <cell r="F798">
            <v>178900000</v>
          </cell>
          <cell r="G798">
            <v>0.15682445466518402</v>
          </cell>
        </row>
        <row r="799">
          <cell r="A799" t="str">
            <v>South Carolina</v>
          </cell>
          <cell r="B799" t="str">
            <v>SC</v>
          </cell>
          <cell r="C799" t="str">
            <v>Health - Hospitals</v>
          </cell>
          <cell r="D799" t="str">
            <v>T36</v>
          </cell>
          <cell r="E799">
            <v>5195685000</v>
          </cell>
          <cell r="F799">
            <v>3681610000</v>
          </cell>
          <cell r="G799">
            <v>0.70858991146087646</v>
          </cell>
        </row>
        <row r="800">
          <cell r="A800" t="str">
            <v>South Carolina</v>
          </cell>
          <cell r="B800" t="str">
            <v>SC</v>
          </cell>
          <cell r="C800" t="str">
            <v>Health - Medical Vendor Payments</v>
          </cell>
          <cell r="D800" t="str">
            <v>T74</v>
          </cell>
          <cell r="E800">
            <v>5128973000</v>
          </cell>
          <cell r="F800">
            <v>807000</v>
          </cell>
          <cell r="G800">
            <v>1.5734143380541354E-4</v>
          </cell>
        </row>
        <row r="801">
          <cell r="A801" t="str">
            <v>South Dakota</v>
          </cell>
          <cell r="B801" t="str">
            <v>SD</v>
          </cell>
          <cell r="C801" t="str">
            <v>Health - Other</v>
          </cell>
          <cell r="D801" t="str">
            <v>T32</v>
          </cell>
          <cell r="E801">
            <v>203402000</v>
          </cell>
          <cell r="F801">
            <v>35560000</v>
          </cell>
          <cell r="G801">
            <v>0.17482620477676392</v>
          </cell>
        </row>
        <row r="802">
          <cell r="A802" t="str">
            <v>South Dakota</v>
          </cell>
          <cell r="B802" t="str">
            <v>SD</v>
          </cell>
          <cell r="C802" t="str">
            <v>Health - Hospitals</v>
          </cell>
          <cell r="D802" t="str">
            <v>T36</v>
          </cell>
          <cell r="E802">
            <v>75594000</v>
          </cell>
          <cell r="F802">
            <v>53754000</v>
          </cell>
          <cell r="G802">
            <v>0.71108818054199219</v>
          </cell>
        </row>
        <row r="803">
          <cell r="A803" t="str">
            <v>South Dakota</v>
          </cell>
          <cell r="B803" t="str">
            <v>SD</v>
          </cell>
          <cell r="C803" t="str">
            <v>Health - Medical Vendor Payments</v>
          </cell>
          <cell r="D803" t="str">
            <v>T74</v>
          </cell>
          <cell r="E803">
            <v>614933000</v>
          </cell>
          <cell r="F803">
            <v>6512000</v>
          </cell>
          <cell r="G803">
            <v>1.0589771904051304E-2</v>
          </cell>
        </row>
        <row r="804">
          <cell r="A804" t="str">
            <v>Tennessee</v>
          </cell>
          <cell r="B804" t="str">
            <v>TN</v>
          </cell>
          <cell r="C804" t="str">
            <v>Health - Other</v>
          </cell>
          <cell r="D804" t="str">
            <v>T32</v>
          </cell>
          <cell r="E804">
            <v>1276732000</v>
          </cell>
          <cell r="F804">
            <v>394865000</v>
          </cell>
          <cell r="G804">
            <v>0.30927789211273193</v>
          </cell>
        </row>
        <row r="805">
          <cell r="A805" t="str">
            <v>Tennessee</v>
          </cell>
          <cell r="B805" t="str">
            <v>TN</v>
          </cell>
          <cell r="C805" t="str">
            <v>Health - Hospitals</v>
          </cell>
          <cell r="D805" t="str">
            <v>T36</v>
          </cell>
          <cell r="E805">
            <v>3088884000</v>
          </cell>
          <cell r="F805">
            <v>2680706000</v>
          </cell>
          <cell r="G805">
            <v>0.86785584688186646</v>
          </cell>
        </row>
        <row r="806">
          <cell r="A806" t="str">
            <v>Tennessee</v>
          </cell>
          <cell r="B806" t="str">
            <v>TN</v>
          </cell>
          <cell r="C806" t="str">
            <v>Health - Medical Vendor Payments</v>
          </cell>
          <cell r="D806" t="str">
            <v>T74</v>
          </cell>
          <cell r="E806">
            <v>8436076000</v>
          </cell>
          <cell r="F806">
            <v>1272000</v>
          </cell>
          <cell r="G806">
            <v>1.5078100841492414E-4</v>
          </cell>
        </row>
        <row r="807">
          <cell r="A807" t="str">
            <v>Texas</v>
          </cell>
          <cell r="B807" t="str">
            <v>TX</v>
          </cell>
          <cell r="C807" t="str">
            <v>Health - Other</v>
          </cell>
          <cell r="D807" t="str">
            <v>T32</v>
          </cell>
          <cell r="E807">
            <v>4612903000</v>
          </cell>
          <cell r="F807">
            <v>2206778000</v>
          </cell>
          <cell r="G807">
            <v>0.47839245200157166</v>
          </cell>
        </row>
        <row r="808">
          <cell r="A808" t="str">
            <v>Texas</v>
          </cell>
          <cell r="B808" t="str">
            <v>TX</v>
          </cell>
          <cell r="C808" t="str">
            <v>Health - Hospitals</v>
          </cell>
          <cell r="D808" t="str">
            <v>T36</v>
          </cell>
          <cell r="E808">
            <v>13482488000</v>
          </cell>
          <cell r="F808">
            <v>8625287000</v>
          </cell>
          <cell r="G808">
            <v>0.639739990234375</v>
          </cell>
        </row>
        <row r="809">
          <cell r="A809" t="str">
            <v>Texas</v>
          </cell>
          <cell r="B809" t="str">
            <v>TX</v>
          </cell>
          <cell r="C809" t="str">
            <v>Health - Medical Vendor Payments</v>
          </cell>
          <cell r="D809" t="str">
            <v>T74</v>
          </cell>
          <cell r="E809">
            <v>26252932000</v>
          </cell>
          <cell r="F809">
            <v>79226000</v>
          </cell>
          <cell r="G809">
            <v>3.017796203494072E-3</v>
          </cell>
        </row>
        <row r="810">
          <cell r="A810" t="str">
            <v>United States</v>
          </cell>
          <cell r="B810" t="str">
            <v>US</v>
          </cell>
          <cell r="C810" t="str">
            <v>Health - Other</v>
          </cell>
          <cell r="D810" t="str">
            <v>T32</v>
          </cell>
          <cell r="E810">
            <v>84991898000</v>
          </cell>
          <cell r="F810">
            <v>42986349000</v>
          </cell>
          <cell r="G810">
            <v>0.50576996803283691</v>
          </cell>
        </row>
        <row r="811">
          <cell r="A811" t="str">
            <v>United States</v>
          </cell>
          <cell r="B811" t="str">
            <v>US</v>
          </cell>
          <cell r="C811" t="str">
            <v>Health - Hospitals</v>
          </cell>
          <cell r="D811" t="str">
            <v>T36</v>
          </cell>
          <cell r="E811">
            <v>155898610000</v>
          </cell>
          <cell r="F811">
            <v>90384142000</v>
          </cell>
          <cell r="G811">
            <v>0.57976233959197998</v>
          </cell>
        </row>
        <row r="812">
          <cell r="A812" t="str">
            <v>United States</v>
          </cell>
          <cell r="B812" t="str">
            <v>US</v>
          </cell>
          <cell r="C812" t="str">
            <v>Health - Medical Vendor Payments</v>
          </cell>
          <cell r="D812" t="str">
            <v>T74</v>
          </cell>
          <cell r="E812">
            <v>374389587000</v>
          </cell>
          <cell r="F812">
            <v>5410422000</v>
          </cell>
          <cell r="G812">
            <v>1.4451315626502037E-2</v>
          </cell>
        </row>
        <row r="813">
          <cell r="A813" t="str">
            <v>Utah</v>
          </cell>
          <cell r="B813" t="str">
            <v>UT</v>
          </cell>
          <cell r="C813" t="str">
            <v>Health - Other</v>
          </cell>
          <cell r="D813" t="str">
            <v>T32</v>
          </cell>
          <cell r="E813">
            <v>505716000</v>
          </cell>
          <cell r="F813">
            <v>195356000</v>
          </cell>
          <cell r="G813">
            <v>0.3862958550453186</v>
          </cell>
        </row>
        <row r="814">
          <cell r="A814" t="str">
            <v>Utah</v>
          </cell>
          <cell r="B814" t="str">
            <v>UT</v>
          </cell>
          <cell r="C814" t="str">
            <v>Health - Hospitals</v>
          </cell>
          <cell r="D814" t="str">
            <v>T36</v>
          </cell>
          <cell r="E814">
            <v>1113414000</v>
          </cell>
          <cell r="F814">
            <v>47393000</v>
          </cell>
          <cell r="G814">
            <v>4.2565479874610901E-2</v>
          </cell>
        </row>
        <row r="815">
          <cell r="A815" t="str">
            <v>Utah</v>
          </cell>
          <cell r="B815" t="str">
            <v>UT</v>
          </cell>
          <cell r="C815" t="str">
            <v>Health - Medical Vendor Payments</v>
          </cell>
          <cell r="D815" t="str">
            <v>T74</v>
          </cell>
          <cell r="E815">
            <v>2163172000</v>
          </cell>
          <cell r="F815">
            <v>0</v>
          </cell>
          <cell r="G815">
            <v>0</v>
          </cell>
        </row>
        <row r="816">
          <cell r="A816" t="str">
            <v>Vermont</v>
          </cell>
          <cell r="B816" t="str">
            <v>VT</v>
          </cell>
          <cell r="C816" t="str">
            <v>Health - Other</v>
          </cell>
          <cell r="D816" t="str">
            <v>T32</v>
          </cell>
          <cell r="E816">
            <v>193428000</v>
          </cell>
          <cell r="F816">
            <v>10158000</v>
          </cell>
          <cell r="G816">
            <v>5.2515663206577301E-2</v>
          </cell>
        </row>
        <row r="817">
          <cell r="A817" t="str">
            <v>Vermont</v>
          </cell>
          <cell r="B817" t="str">
            <v>VT</v>
          </cell>
          <cell r="C817" t="str">
            <v>Health - Hospitals</v>
          </cell>
          <cell r="D817" t="str">
            <v>T36</v>
          </cell>
          <cell r="E817">
            <v>16302000</v>
          </cell>
          <cell r="F817">
            <v>10000</v>
          </cell>
          <cell r="G817">
            <v>6.1342166736721992E-4</v>
          </cell>
        </row>
        <row r="818">
          <cell r="A818" t="str">
            <v>Vermont</v>
          </cell>
          <cell r="B818" t="str">
            <v>VT</v>
          </cell>
          <cell r="C818" t="str">
            <v>Health - Medical Vendor Payments</v>
          </cell>
          <cell r="D818" t="str">
            <v>T74</v>
          </cell>
          <cell r="E818">
            <v>1113063000</v>
          </cell>
          <cell r="F818">
            <v>4000</v>
          </cell>
          <cell r="G818">
            <v>3.5936868698627222E-6</v>
          </cell>
        </row>
        <row r="819">
          <cell r="A819" t="str">
            <v>Virginia</v>
          </cell>
          <cell r="B819" t="str">
            <v>VA</v>
          </cell>
          <cell r="C819" t="str">
            <v>Health - Other</v>
          </cell>
          <cell r="D819" t="str">
            <v>T32</v>
          </cell>
          <cell r="E819">
            <v>1650334000</v>
          </cell>
          <cell r="F819">
            <v>947561000</v>
          </cell>
          <cell r="G819">
            <v>0.57416319847106934</v>
          </cell>
        </row>
        <row r="820">
          <cell r="A820" t="str">
            <v>Virginia</v>
          </cell>
          <cell r="B820" t="str">
            <v>VA</v>
          </cell>
          <cell r="C820" t="str">
            <v>Health - Hospitals</v>
          </cell>
          <cell r="D820" t="str">
            <v>T36</v>
          </cell>
          <cell r="E820">
            <v>3662300000</v>
          </cell>
          <cell r="F820">
            <v>281072000</v>
          </cell>
          <cell r="G820">
            <v>7.6747402548789978E-2</v>
          </cell>
        </row>
        <row r="821">
          <cell r="A821" t="str">
            <v>Virginia</v>
          </cell>
          <cell r="B821" t="str">
            <v>VA</v>
          </cell>
          <cell r="C821" t="str">
            <v>Health - Medical Vendor Payments</v>
          </cell>
          <cell r="D821" t="str">
            <v>T74</v>
          </cell>
          <cell r="E821">
            <v>7249179000</v>
          </cell>
          <cell r="F821">
            <v>19220000</v>
          </cell>
          <cell r="G821">
            <v>2.6513347402215004E-3</v>
          </cell>
        </row>
        <row r="822">
          <cell r="A822" t="str">
            <v>Washington</v>
          </cell>
          <cell r="B822" t="str">
            <v>WA</v>
          </cell>
          <cell r="C822" t="str">
            <v>Health - Other</v>
          </cell>
          <cell r="D822" t="str">
            <v>T32</v>
          </cell>
          <cell r="E822">
            <v>2555516000</v>
          </cell>
          <cell r="F822">
            <v>1187709000</v>
          </cell>
          <cell r="G822">
            <v>0.46476289629936218</v>
          </cell>
        </row>
        <row r="823">
          <cell r="A823" t="str">
            <v>Washington</v>
          </cell>
          <cell r="B823" t="str">
            <v>WA</v>
          </cell>
          <cell r="C823" t="str">
            <v>Health - Hospitals</v>
          </cell>
          <cell r="D823" t="str">
            <v>T36</v>
          </cell>
          <cell r="E823">
            <v>4519899000</v>
          </cell>
          <cell r="F823">
            <v>2362587000</v>
          </cell>
          <cell r="G823">
            <v>0.52270793914794922</v>
          </cell>
        </row>
        <row r="824">
          <cell r="A824" t="str">
            <v>Washington</v>
          </cell>
          <cell r="B824" t="str">
            <v>WA</v>
          </cell>
          <cell r="C824" t="str">
            <v>Health - Medical Vendor Payments</v>
          </cell>
          <cell r="D824" t="str">
            <v>T74</v>
          </cell>
          <cell r="E824">
            <v>6478444000</v>
          </cell>
          <cell r="F824">
            <v>0</v>
          </cell>
          <cell r="G824">
            <v>0</v>
          </cell>
        </row>
        <row r="825">
          <cell r="A825" t="str">
            <v>West Virginia</v>
          </cell>
          <cell r="B825" t="str">
            <v>WV</v>
          </cell>
          <cell r="C825" t="str">
            <v>Health - Other</v>
          </cell>
          <cell r="D825" t="str">
            <v>T32</v>
          </cell>
          <cell r="E825">
            <v>360784000</v>
          </cell>
          <cell r="F825">
            <v>60464000</v>
          </cell>
          <cell r="G825">
            <v>0.16759057343006134</v>
          </cell>
        </row>
        <row r="826">
          <cell r="A826" t="str">
            <v>West Virginia</v>
          </cell>
          <cell r="B826" t="str">
            <v>WV</v>
          </cell>
          <cell r="C826" t="str">
            <v>Health - Hospitals</v>
          </cell>
          <cell r="D826" t="str">
            <v>T36</v>
          </cell>
          <cell r="E826">
            <v>372039000</v>
          </cell>
          <cell r="F826">
            <v>246977000</v>
          </cell>
          <cell r="G826">
            <v>0.66384708881378174</v>
          </cell>
        </row>
        <row r="827">
          <cell r="A827" t="str">
            <v>West Virginia</v>
          </cell>
          <cell r="B827" t="str">
            <v>WV</v>
          </cell>
          <cell r="C827" t="str">
            <v>Health - Medical Vendor Payments</v>
          </cell>
          <cell r="D827" t="str">
            <v>T74</v>
          </cell>
          <cell r="E827">
            <v>2775837000</v>
          </cell>
          <cell r="F827">
            <v>0</v>
          </cell>
          <cell r="G827">
            <v>0</v>
          </cell>
        </row>
        <row r="828">
          <cell r="A828" t="str">
            <v>Wisconsin</v>
          </cell>
          <cell r="B828" t="str">
            <v>WI</v>
          </cell>
          <cell r="C828" t="str">
            <v>Health - Other</v>
          </cell>
          <cell r="D828" t="str">
            <v>T32</v>
          </cell>
          <cell r="E828">
            <v>1786992000</v>
          </cell>
          <cell r="F828">
            <v>1307594000</v>
          </cell>
          <cell r="G828">
            <v>0.73172909021377563</v>
          </cell>
        </row>
        <row r="829">
          <cell r="A829" t="str">
            <v>Wisconsin</v>
          </cell>
          <cell r="B829" t="str">
            <v>WI</v>
          </cell>
          <cell r="C829" t="str">
            <v>Health - Hospitals</v>
          </cell>
          <cell r="D829" t="str">
            <v>T36</v>
          </cell>
          <cell r="E829">
            <v>1300509000</v>
          </cell>
          <cell r="F829">
            <v>30182000</v>
          </cell>
          <cell r="G829">
            <v>2.3207835853099823E-2</v>
          </cell>
        </row>
        <row r="830">
          <cell r="A830" t="str">
            <v>Wisconsin</v>
          </cell>
          <cell r="B830" t="str">
            <v>WI</v>
          </cell>
          <cell r="C830" t="str">
            <v>Health - Medical Vendor Payments</v>
          </cell>
          <cell r="D830" t="str">
            <v>T74</v>
          </cell>
          <cell r="E830">
            <v>6720418000</v>
          </cell>
          <cell r="F830">
            <v>11119000</v>
          </cell>
          <cell r="G830">
            <v>1.6545101534575224E-3</v>
          </cell>
        </row>
        <row r="831">
          <cell r="A831" t="str">
            <v>Wyoming</v>
          </cell>
          <cell r="B831" t="str">
            <v>WY</v>
          </cell>
          <cell r="C831" t="str">
            <v>Health - Other</v>
          </cell>
          <cell r="D831" t="str">
            <v>T32</v>
          </cell>
          <cell r="E831">
            <v>329329000</v>
          </cell>
          <cell r="F831">
            <v>54592000</v>
          </cell>
          <cell r="G831">
            <v>0.1657673567533493</v>
          </cell>
        </row>
        <row r="832">
          <cell r="A832" t="str">
            <v>Wyoming</v>
          </cell>
          <cell r="B832" t="str">
            <v>WY</v>
          </cell>
          <cell r="C832" t="str">
            <v>Health - Hospitals</v>
          </cell>
          <cell r="D832" t="str">
            <v>T36</v>
          </cell>
          <cell r="E832">
            <v>969453000</v>
          </cell>
          <cell r="F832">
            <v>962650000</v>
          </cell>
          <cell r="G832">
            <v>0.99298262596130371</v>
          </cell>
        </row>
        <row r="833">
          <cell r="A833" t="str">
            <v>Wyoming</v>
          </cell>
          <cell r="B833" t="str">
            <v>WY</v>
          </cell>
          <cell r="C833" t="str">
            <v>Health - Medical Vendor Payments</v>
          </cell>
          <cell r="D833" t="str">
            <v>T74</v>
          </cell>
          <cell r="E833">
            <v>586623000</v>
          </cell>
          <cell r="F833">
            <v>0</v>
          </cell>
          <cell r="G833">
            <v>0</v>
          </cell>
        </row>
        <row r="834">
          <cell r="A834" t="str">
            <v>Alabama</v>
          </cell>
          <cell r="B834" t="str">
            <v>AL</v>
          </cell>
          <cell r="C834" t="str">
            <v>Env - Housing and Community Development</v>
          </cell>
          <cell r="D834" t="str">
            <v>T50</v>
          </cell>
          <cell r="E834">
            <v>508469000</v>
          </cell>
          <cell r="F834">
            <v>493343000</v>
          </cell>
          <cell r="G834">
            <v>0.97025185823440552</v>
          </cell>
        </row>
        <row r="835">
          <cell r="A835" t="str">
            <v>Alabama</v>
          </cell>
          <cell r="B835" t="str">
            <v>AL</v>
          </cell>
          <cell r="C835" t="str">
            <v>Env - Natural Resources</v>
          </cell>
          <cell r="D835" t="str">
            <v>T59</v>
          </cell>
          <cell r="E835">
            <v>261215000</v>
          </cell>
          <cell r="F835">
            <v>8596000</v>
          </cell>
          <cell r="G835">
            <v>3.290775790810585E-2</v>
          </cell>
        </row>
        <row r="836">
          <cell r="A836" t="str">
            <v>Alabama</v>
          </cell>
          <cell r="B836" t="str">
            <v>AL</v>
          </cell>
          <cell r="C836" t="str">
            <v>Env - Parks and Recreation</v>
          </cell>
          <cell r="D836" t="str">
            <v>T61</v>
          </cell>
          <cell r="E836">
            <v>393485000</v>
          </cell>
          <cell r="F836">
            <v>372403000</v>
          </cell>
          <cell r="G836">
            <v>0.94642233848571777</v>
          </cell>
        </row>
        <row r="837">
          <cell r="A837" t="str">
            <v>Alabama</v>
          </cell>
          <cell r="B837" t="str">
            <v>AL</v>
          </cell>
          <cell r="C837" t="str">
            <v>Env - Sewerage</v>
          </cell>
          <cell r="D837" t="str">
            <v>T80</v>
          </cell>
          <cell r="E837">
            <v>362251000</v>
          </cell>
          <cell r="F837">
            <v>362251000</v>
          </cell>
          <cell r="G837">
            <v>1</v>
          </cell>
        </row>
        <row r="838">
          <cell r="A838" t="str">
            <v>Alabama</v>
          </cell>
          <cell r="B838" t="str">
            <v>AL</v>
          </cell>
          <cell r="C838" t="str">
            <v>Env - Solid Waste Management</v>
          </cell>
          <cell r="D838" t="str">
            <v>T81</v>
          </cell>
          <cell r="E838">
            <v>262349000</v>
          </cell>
          <cell r="F838">
            <v>260739000</v>
          </cell>
          <cell r="G838">
            <v>0.99386316537857056</v>
          </cell>
        </row>
        <row r="839">
          <cell r="A839" t="str">
            <v>Alabama</v>
          </cell>
          <cell r="B839" t="str">
            <v>AL</v>
          </cell>
          <cell r="C839" t="str">
            <v>Env - Water</v>
          </cell>
          <cell r="D839" t="str">
            <v>T91</v>
          </cell>
          <cell r="E839">
            <v>700167000</v>
          </cell>
          <cell r="F839">
            <v>700167000</v>
          </cell>
          <cell r="G839">
            <v>1</v>
          </cell>
        </row>
        <row r="840">
          <cell r="A840" t="str">
            <v>Alabama</v>
          </cell>
          <cell r="B840" t="str">
            <v>AL</v>
          </cell>
          <cell r="C840" t="str">
            <v>Env - Gas</v>
          </cell>
          <cell r="D840" t="str">
            <v>T92</v>
          </cell>
          <cell r="E840">
            <v>1611519000</v>
          </cell>
          <cell r="F840">
            <v>1611519000</v>
          </cell>
          <cell r="G840">
            <v>1</v>
          </cell>
        </row>
        <row r="841">
          <cell r="A841" t="str">
            <v>Alabama</v>
          </cell>
          <cell r="B841" t="str">
            <v>AL</v>
          </cell>
          <cell r="C841" t="str">
            <v>Env - Electric</v>
          </cell>
          <cell r="D841" t="str">
            <v>T93</v>
          </cell>
          <cell r="E841">
            <v>436573000</v>
          </cell>
          <cell r="F841">
            <v>436573000</v>
          </cell>
          <cell r="G841">
            <v>1</v>
          </cell>
        </row>
        <row r="842">
          <cell r="A842" t="str">
            <v>Alaska</v>
          </cell>
          <cell r="B842" t="str">
            <v>AK</v>
          </cell>
          <cell r="C842" t="str">
            <v>Env - Housing and Community Development</v>
          </cell>
          <cell r="D842" t="str">
            <v>T50</v>
          </cell>
          <cell r="E842">
            <v>314247000</v>
          </cell>
          <cell r="F842">
            <v>151582000</v>
          </cell>
          <cell r="G842">
            <v>0.48236578702926636</v>
          </cell>
        </row>
        <row r="843">
          <cell r="A843" t="str">
            <v>Alaska</v>
          </cell>
          <cell r="B843" t="str">
            <v>AK</v>
          </cell>
          <cell r="C843" t="str">
            <v>Env - Natural Resources</v>
          </cell>
          <cell r="D843" t="str">
            <v>T59</v>
          </cell>
          <cell r="E843">
            <v>324468000</v>
          </cell>
          <cell r="F843">
            <v>10299000</v>
          </cell>
          <cell r="G843">
            <v>3.17411869764328E-2</v>
          </cell>
        </row>
        <row r="844">
          <cell r="A844" t="str">
            <v>Alaska</v>
          </cell>
          <cell r="B844" t="str">
            <v>AK</v>
          </cell>
          <cell r="C844" t="str">
            <v>Env - Parks and Recreation</v>
          </cell>
          <cell r="D844" t="str">
            <v>T61</v>
          </cell>
          <cell r="E844">
            <v>119640000</v>
          </cell>
          <cell r="F844">
            <v>100768000</v>
          </cell>
          <cell r="G844">
            <v>0.84226012229919434</v>
          </cell>
        </row>
        <row r="845">
          <cell r="A845" t="str">
            <v>Alaska</v>
          </cell>
          <cell r="B845" t="str">
            <v>AK</v>
          </cell>
          <cell r="C845" t="str">
            <v>Env - Sewerage</v>
          </cell>
          <cell r="D845" t="str">
            <v>T80</v>
          </cell>
          <cell r="E845">
            <v>91040000</v>
          </cell>
          <cell r="F845">
            <v>91040000</v>
          </cell>
          <cell r="G845">
            <v>1</v>
          </cell>
        </row>
        <row r="846">
          <cell r="A846" t="str">
            <v>Alaska</v>
          </cell>
          <cell r="B846" t="str">
            <v>AK</v>
          </cell>
          <cell r="C846" t="str">
            <v>Env - Solid Waste Management</v>
          </cell>
          <cell r="D846" t="str">
            <v>T81</v>
          </cell>
          <cell r="E846">
            <v>99484000</v>
          </cell>
          <cell r="F846">
            <v>99484000</v>
          </cell>
          <cell r="G846">
            <v>1</v>
          </cell>
        </row>
        <row r="847">
          <cell r="A847" t="str">
            <v>Alaska</v>
          </cell>
          <cell r="B847" t="str">
            <v>AK</v>
          </cell>
          <cell r="C847" t="str">
            <v>Env - Water</v>
          </cell>
          <cell r="D847" t="str">
            <v>T91</v>
          </cell>
          <cell r="E847">
            <v>120884000</v>
          </cell>
          <cell r="F847">
            <v>120884000</v>
          </cell>
          <cell r="G847">
            <v>1</v>
          </cell>
        </row>
        <row r="848">
          <cell r="A848" t="str">
            <v>Alaska</v>
          </cell>
          <cell r="B848" t="str">
            <v>AK</v>
          </cell>
          <cell r="C848" t="str">
            <v>Env - Gas</v>
          </cell>
          <cell r="D848" t="str">
            <v>T92</v>
          </cell>
          <cell r="E848">
            <v>477026000</v>
          </cell>
          <cell r="F848">
            <v>315883000</v>
          </cell>
          <cell r="G848">
            <v>0.66219240427017212</v>
          </cell>
        </row>
        <row r="849">
          <cell r="A849" t="str">
            <v>Alaska</v>
          </cell>
          <cell r="B849" t="str">
            <v>AK</v>
          </cell>
          <cell r="C849" t="str">
            <v>Env - Electric</v>
          </cell>
          <cell r="D849" t="str">
            <v>T93</v>
          </cell>
          <cell r="E849">
            <v>9984000</v>
          </cell>
          <cell r="F849">
            <v>9984000</v>
          </cell>
          <cell r="G849">
            <v>1</v>
          </cell>
        </row>
        <row r="850">
          <cell r="A850" t="str">
            <v>Arizona</v>
          </cell>
          <cell r="B850" t="str">
            <v>AZ</v>
          </cell>
          <cell r="C850" t="str">
            <v>Env - Housing and Community Development</v>
          </cell>
          <cell r="D850" t="str">
            <v>T50</v>
          </cell>
          <cell r="E850">
            <v>580062000</v>
          </cell>
          <cell r="F850">
            <v>491665000</v>
          </cell>
          <cell r="G850">
            <v>0.84760767221450806</v>
          </cell>
        </row>
        <row r="851">
          <cell r="A851" t="str">
            <v>Arizona</v>
          </cell>
          <cell r="B851" t="str">
            <v>AZ</v>
          </cell>
          <cell r="C851" t="str">
            <v>Env - Natural Resources</v>
          </cell>
          <cell r="D851" t="str">
            <v>T59</v>
          </cell>
          <cell r="E851">
            <v>510258000</v>
          </cell>
          <cell r="F851">
            <v>248228000</v>
          </cell>
          <cell r="G851">
            <v>0.48647546768188477</v>
          </cell>
        </row>
        <row r="852">
          <cell r="A852" t="str">
            <v>Arizona</v>
          </cell>
          <cell r="B852" t="str">
            <v>AZ</v>
          </cell>
          <cell r="C852" t="str">
            <v>Env - Parks and Recreation</v>
          </cell>
          <cell r="D852" t="str">
            <v>T61</v>
          </cell>
          <cell r="E852">
            <v>610992000</v>
          </cell>
          <cell r="F852">
            <v>559701000</v>
          </cell>
          <cell r="G852">
            <v>0.91605293750762939</v>
          </cell>
        </row>
        <row r="853">
          <cell r="A853" t="str">
            <v>Arizona</v>
          </cell>
          <cell r="B853" t="str">
            <v>AZ</v>
          </cell>
          <cell r="C853" t="str">
            <v>Env - Sewerage</v>
          </cell>
          <cell r="D853" t="str">
            <v>T80</v>
          </cell>
          <cell r="E853">
            <v>903421000</v>
          </cell>
          <cell r="F853">
            <v>903421000</v>
          </cell>
          <cell r="G853">
            <v>1</v>
          </cell>
        </row>
        <row r="854">
          <cell r="A854" t="str">
            <v>Arizona</v>
          </cell>
          <cell r="B854" t="str">
            <v>AZ</v>
          </cell>
          <cell r="C854" t="str">
            <v>Env - Solid Waste Management</v>
          </cell>
          <cell r="D854" t="str">
            <v>T81</v>
          </cell>
          <cell r="E854">
            <v>362504000</v>
          </cell>
          <cell r="F854">
            <v>361083000</v>
          </cell>
          <cell r="G854">
            <v>0.99608004093170166</v>
          </cell>
        </row>
        <row r="855">
          <cell r="A855" t="str">
            <v>Arizona</v>
          </cell>
          <cell r="B855" t="str">
            <v>AZ</v>
          </cell>
          <cell r="C855" t="str">
            <v>Env - Water</v>
          </cell>
          <cell r="D855" t="str">
            <v>T91</v>
          </cell>
          <cell r="E855">
            <v>951254000</v>
          </cell>
          <cell r="F855">
            <v>951254000</v>
          </cell>
          <cell r="G855">
            <v>1</v>
          </cell>
        </row>
        <row r="856">
          <cell r="A856" t="str">
            <v>Arizona</v>
          </cell>
          <cell r="B856" t="str">
            <v>AZ</v>
          </cell>
          <cell r="C856" t="str">
            <v>Env - Gas</v>
          </cell>
          <cell r="D856" t="str">
            <v>T92</v>
          </cell>
          <cell r="E856">
            <v>2766378000</v>
          </cell>
          <cell r="F856">
            <v>2736748000</v>
          </cell>
          <cell r="G856">
            <v>0.98928922414779663</v>
          </cell>
        </row>
        <row r="857">
          <cell r="A857" t="str">
            <v>Arizona</v>
          </cell>
          <cell r="B857" t="str">
            <v>AZ</v>
          </cell>
          <cell r="C857" t="str">
            <v>Env - Electric</v>
          </cell>
          <cell r="D857" t="str">
            <v>T93</v>
          </cell>
          <cell r="E857">
            <v>43028000</v>
          </cell>
          <cell r="F857">
            <v>43028000</v>
          </cell>
          <cell r="G857">
            <v>1</v>
          </cell>
        </row>
        <row r="858">
          <cell r="A858" t="str">
            <v>Arkansas</v>
          </cell>
          <cell r="B858" t="str">
            <v>AR</v>
          </cell>
          <cell r="C858" t="str">
            <v>Env - Housing and Community Development</v>
          </cell>
          <cell r="D858" t="str">
            <v>T50</v>
          </cell>
          <cell r="E858">
            <v>217094000</v>
          </cell>
          <cell r="F858">
            <v>189339000</v>
          </cell>
          <cell r="G858">
            <v>0.87215214967727661</v>
          </cell>
        </row>
        <row r="859">
          <cell r="A859" t="str">
            <v>Arkansas</v>
          </cell>
          <cell r="B859" t="str">
            <v>AR</v>
          </cell>
          <cell r="C859" t="str">
            <v>Env - Natural Resources</v>
          </cell>
          <cell r="D859" t="str">
            <v>T59</v>
          </cell>
          <cell r="E859">
            <v>262338000</v>
          </cell>
          <cell r="F859">
            <v>18743000</v>
          </cell>
          <cell r="G859">
            <v>7.1445994079113007E-2</v>
          </cell>
        </row>
        <row r="860">
          <cell r="A860" t="str">
            <v>Arkansas</v>
          </cell>
          <cell r="B860" t="str">
            <v>AR</v>
          </cell>
          <cell r="C860" t="str">
            <v>Env - Parks and Recreation</v>
          </cell>
          <cell r="D860" t="str">
            <v>T61</v>
          </cell>
          <cell r="E860">
            <v>202237000</v>
          </cell>
          <cell r="F860">
            <v>142195000</v>
          </cell>
          <cell r="G860">
            <v>0.70311069488525391</v>
          </cell>
        </row>
        <row r="861">
          <cell r="A861" t="str">
            <v>Arkansas</v>
          </cell>
          <cell r="B861" t="str">
            <v>AR</v>
          </cell>
          <cell r="C861" t="str">
            <v>Env - Sewerage</v>
          </cell>
          <cell r="D861" t="str">
            <v>T80</v>
          </cell>
          <cell r="E861">
            <v>276508000</v>
          </cell>
          <cell r="F861">
            <v>275979000</v>
          </cell>
          <cell r="G861">
            <v>0.99808686971664429</v>
          </cell>
        </row>
        <row r="862">
          <cell r="A862" t="str">
            <v>Arkansas</v>
          </cell>
          <cell r="B862" t="str">
            <v>AR</v>
          </cell>
          <cell r="C862" t="str">
            <v>Env - Solid Waste Management</v>
          </cell>
          <cell r="D862" t="str">
            <v>T81</v>
          </cell>
          <cell r="E862">
            <v>218012000</v>
          </cell>
          <cell r="F862">
            <v>205088000</v>
          </cell>
          <cell r="G862">
            <v>0.9407188892364502</v>
          </cell>
        </row>
        <row r="863">
          <cell r="A863" t="str">
            <v>Arkansas</v>
          </cell>
          <cell r="B863" t="str">
            <v>AR</v>
          </cell>
          <cell r="C863" t="str">
            <v>Env - Water</v>
          </cell>
          <cell r="D863" t="str">
            <v>T91</v>
          </cell>
          <cell r="E863">
            <v>472467000</v>
          </cell>
          <cell r="F863">
            <v>472467000</v>
          </cell>
          <cell r="G863">
            <v>1</v>
          </cell>
        </row>
        <row r="864">
          <cell r="A864" t="str">
            <v>Arkansas</v>
          </cell>
          <cell r="B864" t="str">
            <v>AR</v>
          </cell>
          <cell r="C864" t="str">
            <v>Env - Gas</v>
          </cell>
          <cell r="D864" t="str">
            <v>T92</v>
          </cell>
          <cell r="E864">
            <v>479893000</v>
          </cell>
          <cell r="F864">
            <v>479893000</v>
          </cell>
          <cell r="G864">
            <v>1</v>
          </cell>
        </row>
        <row r="865">
          <cell r="A865" t="str">
            <v>Arkansas</v>
          </cell>
          <cell r="B865" t="str">
            <v>AR</v>
          </cell>
          <cell r="C865" t="str">
            <v>Env - Electric</v>
          </cell>
          <cell r="D865" t="str">
            <v>T93</v>
          </cell>
          <cell r="E865">
            <v>3801000</v>
          </cell>
          <cell r="F865">
            <v>3801000</v>
          </cell>
          <cell r="G865">
            <v>1</v>
          </cell>
        </row>
        <row r="866">
          <cell r="A866" t="str">
            <v>California</v>
          </cell>
          <cell r="B866" t="str">
            <v>CA</v>
          </cell>
          <cell r="C866" t="str">
            <v>Env - Housing and Community Development</v>
          </cell>
          <cell r="D866" t="str">
            <v>T50</v>
          </cell>
          <cell r="E866">
            <v>8882150000</v>
          </cell>
          <cell r="F866">
            <v>8619899000</v>
          </cell>
          <cell r="G866">
            <v>0.97047436237335205</v>
          </cell>
        </row>
        <row r="867">
          <cell r="A867" t="str">
            <v>California</v>
          </cell>
          <cell r="B867" t="str">
            <v>CA</v>
          </cell>
          <cell r="C867" t="str">
            <v>Env - Natural Resources</v>
          </cell>
          <cell r="D867" t="str">
            <v>T59</v>
          </cell>
          <cell r="E867">
            <v>5326757000</v>
          </cell>
          <cell r="F867">
            <v>2204465000</v>
          </cell>
          <cell r="G867">
            <v>0.41384747624397278</v>
          </cell>
        </row>
        <row r="868">
          <cell r="A868" t="str">
            <v>California</v>
          </cell>
          <cell r="B868" t="str">
            <v>CA</v>
          </cell>
          <cell r="C868" t="str">
            <v>Env - Parks and Recreation</v>
          </cell>
          <cell r="D868" t="str">
            <v>T61</v>
          </cell>
          <cell r="E868">
            <v>5364530000</v>
          </cell>
          <cell r="F868">
            <v>4975844000</v>
          </cell>
          <cell r="G868">
            <v>0.92754518985748291</v>
          </cell>
        </row>
        <row r="869">
          <cell r="A869" t="str">
            <v>California</v>
          </cell>
          <cell r="B869" t="str">
            <v>CA</v>
          </cell>
          <cell r="C869" t="str">
            <v>Env - Sewerage</v>
          </cell>
          <cell r="D869" t="str">
            <v>T80</v>
          </cell>
          <cell r="E869">
            <v>6320673000</v>
          </cell>
          <cell r="F869">
            <v>6137449000</v>
          </cell>
          <cell r="G869">
            <v>0.9710119366645813</v>
          </cell>
        </row>
        <row r="870">
          <cell r="A870" t="str">
            <v>California</v>
          </cell>
          <cell r="B870" t="str">
            <v>CA</v>
          </cell>
          <cell r="C870" t="str">
            <v>Env - Solid Waste Management</v>
          </cell>
          <cell r="D870" t="str">
            <v>T81</v>
          </cell>
          <cell r="E870">
            <v>3956443000</v>
          </cell>
          <cell r="F870">
            <v>2493332000</v>
          </cell>
          <cell r="G870">
            <v>0.63019537925720215</v>
          </cell>
        </row>
        <row r="871">
          <cell r="A871" t="str">
            <v>California</v>
          </cell>
          <cell r="B871" t="str">
            <v>CA</v>
          </cell>
          <cell r="C871" t="str">
            <v>Env - Water</v>
          </cell>
          <cell r="D871" t="str">
            <v>T91</v>
          </cell>
          <cell r="E871">
            <v>12669391000</v>
          </cell>
          <cell r="F871">
            <v>12621805000</v>
          </cell>
          <cell r="G871">
            <v>0.99624401330947876</v>
          </cell>
        </row>
        <row r="872">
          <cell r="A872" t="str">
            <v>California</v>
          </cell>
          <cell r="B872" t="str">
            <v>CA</v>
          </cell>
          <cell r="C872" t="str">
            <v>Env - Gas</v>
          </cell>
          <cell r="D872" t="str">
            <v>T92</v>
          </cell>
          <cell r="E872">
            <v>11292726000</v>
          </cell>
          <cell r="F872">
            <v>10176349000</v>
          </cell>
          <cell r="G872">
            <v>0.9011419415473938</v>
          </cell>
        </row>
        <row r="873">
          <cell r="A873" t="str">
            <v>California</v>
          </cell>
          <cell r="B873" t="str">
            <v>CA</v>
          </cell>
          <cell r="C873" t="str">
            <v>Env - Electric</v>
          </cell>
          <cell r="D873" t="str">
            <v>T93</v>
          </cell>
          <cell r="E873">
            <v>162636000</v>
          </cell>
          <cell r="F873">
            <v>162636000</v>
          </cell>
          <cell r="G873">
            <v>1</v>
          </cell>
        </row>
        <row r="874">
          <cell r="A874" t="str">
            <v>Colorado</v>
          </cell>
          <cell r="B874" t="str">
            <v>CO</v>
          </cell>
          <cell r="C874" t="str">
            <v>Env - Housing and Community Development</v>
          </cell>
          <cell r="D874" t="str">
            <v>T50</v>
          </cell>
          <cell r="E874">
            <v>791440000</v>
          </cell>
          <cell r="F874">
            <v>682090000</v>
          </cell>
          <cell r="G874">
            <v>0.86183410882949829</v>
          </cell>
        </row>
        <row r="875">
          <cell r="A875" t="str">
            <v>Colorado</v>
          </cell>
          <cell r="B875" t="str">
            <v>CO</v>
          </cell>
          <cell r="C875" t="str">
            <v>Env - Natural Resources</v>
          </cell>
          <cell r="D875" t="str">
            <v>T59</v>
          </cell>
          <cell r="E875">
            <v>420670000</v>
          </cell>
          <cell r="F875">
            <v>155565000</v>
          </cell>
          <cell r="G875">
            <v>0.36980292201042175</v>
          </cell>
        </row>
        <row r="876">
          <cell r="A876" t="str">
            <v>Colorado</v>
          </cell>
          <cell r="B876" t="str">
            <v>CO</v>
          </cell>
          <cell r="C876" t="str">
            <v>Env - Parks and Recreation</v>
          </cell>
          <cell r="D876" t="str">
            <v>T61</v>
          </cell>
          <cell r="E876">
            <v>1232494000</v>
          </cell>
          <cell r="F876">
            <v>1135394000</v>
          </cell>
          <cell r="G876">
            <v>0.92121666669845581</v>
          </cell>
        </row>
        <row r="877">
          <cell r="A877" t="str">
            <v>Colorado</v>
          </cell>
          <cell r="B877" t="str">
            <v>CO</v>
          </cell>
          <cell r="C877" t="str">
            <v>Env - Sewerage</v>
          </cell>
          <cell r="D877" t="str">
            <v>T80</v>
          </cell>
          <cell r="E877">
            <v>867539000</v>
          </cell>
          <cell r="F877">
            <v>864642000</v>
          </cell>
          <cell r="G877">
            <v>0.99666064977645874</v>
          </cell>
        </row>
        <row r="878">
          <cell r="A878" t="str">
            <v>Colorado</v>
          </cell>
          <cell r="B878" t="str">
            <v>CO</v>
          </cell>
          <cell r="C878" t="str">
            <v>Env - Solid Waste Management</v>
          </cell>
          <cell r="D878" t="str">
            <v>T81</v>
          </cell>
          <cell r="E878">
            <v>106747000</v>
          </cell>
          <cell r="F878">
            <v>106427000</v>
          </cell>
          <cell r="G878">
            <v>0.9970022439956665</v>
          </cell>
        </row>
        <row r="879">
          <cell r="A879" t="str">
            <v>Colorado</v>
          </cell>
          <cell r="B879" t="str">
            <v>CO</v>
          </cell>
          <cell r="C879" t="str">
            <v>Env - Water</v>
          </cell>
          <cell r="D879" t="str">
            <v>T91</v>
          </cell>
          <cell r="E879">
            <v>1354365000</v>
          </cell>
          <cell r="F879">
            <v>1347178000</v>
          </cell>
          <cell r="G879">
            <v>0.99469345808029175</v>
          </cell>
        </row>
        <row r="880">
          <cell r="A880" t="str">
            <v>Colorado</v>
          </cell>
          <cell r="B880" t="str">
            <v>CO</v>
          </cell>
          <cell r="C880" t="str">
            <v>Env - Gas</v>
          </cell>
          <cell r="D880" t="str">
            <v>T92</v>
          </cell>
          <cell r="E880">
            <v>925759000</v>
          </cell>
          <cell r="F880">
            <v>925759000</v>
          </cell>
          <cell r="G880">
            <v>1</v>
          </cell>
        </row>
        <row r="881">
          <cell r="A881" t="str">
            <v>Colorado</v>
          </cell>
          <cell r="B881" t="str">
            <v>CO</v>
          </cell>
          <cell r="C881" t="str">
            <v>Env - Electric</v>
          </cell>
          <cell r="D881" t="str">
            <v>T93</v>
          </cell>
          <cell r="E881">
            <v>227485000</v>
          </cell>
          <cell r="F881">
            <v>227485000</v>
          </cell>
          <cell r="G881">
            <v>1</v>
          </cell>
        </row>
        <row r="882">
          <cell r="A882" t="str">
            <v>Connecticut</v>
          </cell>
          <cell r="B882" t="str">
            <v>CT</v>
          </cell>
          <cell r="C882" t="str">
            <v>Env - Housing and Community Development</v>
          </cell>
          <cell r="D882" t="str">
            <v>T50</v>
          </cell>
          <cell r="E882">
            <v>877097000</v>
          </cell>
          <cell r="F882">
            <v>669996000</v>
          </cell>
          <cell r="G882">
            <v>0.76387900114059448</v>
          </cell>
        </row>
        <row r="883">
          <cell r="A883" t="str">
            <v>Connecticut</v>
          </cell>
          <cell r="B883" t="str">
            <v>CT</v>
          </cell>
          <cell r="C883" t="str">
            <v>Env - Natural Resources</v>
          </cell>
          <cell r="D883" t="str">
            <v>T59</v>
          </cell>
          <cell r="E883">
            <v>190133000</v>
          </cell>
          <cell r="F883">
            <v>23216000</v>
          </cell>
          <cell r="G883">
            <v>0.12210400402545929</v>
          </cell>
        </row>
        <row r="884">
          <cell r="A884" t="str">
            <v>Connecticut</v>
          </cell>
          <cell r="B884" t="str">
            <v>CT</v>
          </cell>
          <cell r="C884" t="str">
            <v>Env - Parks and Recreation</v>
          </cell>
          <cell r="D884" t="str">
            <v>T61</v>
          </cell>
          <cell r="E884">
            <v>283859000</v>
          </cell>
          <cell r="F884">
            <v>233019000</v>
          </cell>
          <cell r="G884">
            <v>0.82089698314666748</v>
          </cell>
        </row>
        <row r="885">
          <cell r="A885" t="str">
            <v>Connecticut</v>
          </cell>
          <cell r="B885" t="str">
            <v>CT</v>
          </cell>
          <cell r="C885" t="str">
            <v>Env - Sewerage</v>
          </cell>
          <cell r="D885" t="str">
            <v>T80</v>
          </cell>
          <cell r="E885">
            <v>606540000</v>
          </cell>
          <cell r="F885">
            <v>606540000</v>
          </cell>
          <cell r="G885">
            <v>1</v>
          </cell>
        </row>
        <row r="886">
          <cell r="A886" t="str">
            <v>Connecticut</v>
          </cell>
          <cell r="B886" t="str">
            <v>CT</v>
          </cell>
          <cell r="C886" t="str">
            <v>Env - Solid Waste Management</v>
          </cell>
          <cell r="D886" t="str">
            <v>T81</v>
          </cell>
          <cell r="E886">
            <v>392580000</v>
          </cell>
          <cell r="F886">
            <v>249347000</v>
          </cell>
          <cell r="G886">
            <v>0.63514953851699829</v>
          </cell>
        </row>
        <row r="887">
          <cell r="A887" t="str">
            <v>Connecticut</v>
          </cell>
          <cell r="B887" t="str">
            <v>CT</v>
          </cell>
          <cell r="C887" t="str">
            <v>Env - Water</v>
          </cell>
          <cell r="D887" t="str">
            <v>T91</v>
          </cell>
          <cell r="E887">
            <v>265275000</v>
          </cell>
          <cell r="F887">
            <v>265275000</v>
          </cell>
          <cell r="G887">
            <v>1</v>
          </cell>
        </row>
        <row r="888">
          <cell r="A888" t="str">
            <v>Connecticut</v>
          </cell>
          <cell r="B888" t="str">
            <v>CT</v>
          </cell>
          <cell r="C888" t="str">
            <v>Env - Gas</v>
          </cell>
          <cell r="D888" t="str">
            <v>T92</v>
          </cell>
          <cell r="E888">
            <v>451489000</v>
          </cell>
          <cell r="F888">
            <v>451489000</v>
          </cell>
          <cell r="G888">
            <v>1</v>
          </cell>
        </row>
        <row r="889">
          <cell r="A889" t="str">
            <v>Connecticut</v>
          </cell>
          <cell r="B889" t="str">
            <v>CT</v>
          </cell>
          <cell r="C889" t="str">
            <v>Env - Electric</v>
          </cell>
          <cell r="D889" t="str">
            <v>T93</v>
          </cell>
          <cell r="E889">
            <v>17066000</v>
          </cell>
          <cell r="F889">
            <v>17066000</v>
          </cell>
          <cell r="G889">
            <v>1</v>
          </cell>
        </row>
        <row r="890">
          <cell r="A890" t="str">
            <v>Delaware</v>
          </cell>
          <cell r="B890" t="str">
            <v>DE</v>
          </cell>
          <cell r="C890" t="str">
            <v>Env - Housing and Community Development</v>
          </cell>
          <cell r="D890" t="str">
            <v>T50</v>
          </cell>
          <cell r="E890">
            <v>165141000</v>
          </cell>
          <cell r="F890">
            <v>89687000</v>
          </cell>
          <cell r="G890">
            <v>0.54309350252151489</v>
          </cell>
        </row>
        <row r="891">
          <cell r="A891" t="str">
            <v>Delaware</v>
          </cell>
          <cell r="B891" t="str">
            <v>DE</v>
          </cell>
          <cell r="C891" t="str">
            <v>Env - Natural Resources</v>
          </cell>
          <cell r="D891" t="str">
            <v>T59</v>
          </cell>
          <cell r="E891">
            <v>97708000</v>
          </cell>
          <cell r="F891">
            <v>3133000</v>
          </cell>
          <cell r="G891">
            <v>3.2064929604530334E-2</v>
          </cell>
        </row>
        <row r="892">
          <cell r="A892" t="str">
            <v>Delaware</v>
          </cell>
          <cell r="B892" t="str">
            <v>DE</v>
          </cell>
          <cell r="C892" t="str">
            <v>Env - Parks and Recreation</v>
          </cell>
          <cell r="D892" t="str">
            <v>T61</v>
          </cell>
          <cell r="E892">
            <v>63669000</v>
          </cell>
          <cell r="F892">
            <v>29506000</v>
          </cell>
          <cell r="G892">
            <v>0.46342805027961731</v>
          </cell>
        </row>
        <row r="893">
          <cell r="A893" t="str">
            <v>Delaware</v>
          </cell>
          <cell r="B893" t="str">
            <v>DE</v>
          </cell>
          <cell r="C893" t="str">
            <v>Env - Sewerage</v>
          </cell>
          <cell r="D893" t="str">
            <v>T80</v>
          </cell>
          <cell r="E893">
            <v>199638000</v>
          </cell>
          <cell r="F893">
            <v>199638000</v>
          </cell>
          <cell r="G893">
            <v>1</v>
          </cell>
        </row>
        <row r="894">
          <cell r="A894" t="str">
            <v>Delaware</v>
          </cell>
          <cell r="B894" t="str">
            <v>DE</v>
          </cell>
          <cell r="C894" t="str">
            <v>Env - Solid Waste Management</v>
          </cell>
          <cell r="D894" t="str">
            <v>T81</v>
          </cell>
          <cell r="E894">
            <v>76302000</v>
          </cell>
          <cell r="F894">
            <v>23158000</v>
          </cell>
          <cell r="G894">
            <v>0.30350449681282043</v>
          </cell>
        </row>
        <row r="895">
          <cell r="A895" t="str">
            <v>Delaware</v>
          </cell>
          <cell r="B895" t="str">
            <v>DE</v>
          </cell>
          <cell r="C895" t="str">
            <v>Env - Water</v>
          </cell>
          <cell r="D895" t="str">
            <v>T91</v>
          </cell>
          <cell r="E895">
            <v>69715000</v>
          </cell>
          <cell r="F895">
            <v>69715000</v>
          </cell>
          <cell r="G895">
            <v>1</v>
          </cell>
        </row>
        <row r="896">
          <cell r="A896" t="str">
            <v>Delaware</v>
          </cell>
          <cell r="B896" t="str">
            <v>DE</v>
          </cell>
          <cell r="C896" t="str">
            <v>Env - Gas</v>
          </cell>
          <cell r="D896" t="str">
            <v>T92</v>
          </cell>
          <cell r="E896">
            <v>313908000</v>
          </cell>
          <cell r="F896">
            <v>313908000</v>
          </cell>
          <cell r="G896">
            <v>1</v>
          </cell>
        </row>
        <row r="897">
          <cell r="A897" t="str">
            <v>Delaware</v>
          </cell>
          <cell r="B897" t="str">
            <v>DE</v>
          </cell>
          <cell r="C897" t="str">
            <v>Env - Electric</v>
          </cell>
          <cell r="D897" t="str">
            <v>T93</v>
          </cell>
          <cell r="E897">
            <v>0</v>
          </cell>
          <cell r="F897">
            <v>0</v>
          </cell>
        </row>
        <row r="898">
          <cell r="A898" t="str">
            <v>District of Columbia</v>
          </cell>
          <cell r="B898" t="str">
            <v>DC</v>
          </cell>
          <cell r="C898" t="str">
            <v>Env - Housing and Community Development</v>
          </cell>
          <cell r="D898" t="str">
            <v>T50</v>
          </cell>
          <cell r="E898">
            <v>547178000</v>
          </cell>
          <cell r="F898">
            <v>547178000</v>
          </cell>
          <cell r="G898">
            <v>1</v>
          </cell>
        </row>
        <row r="899">
          <cell r="A899" t="str">
            <v>District of Columbia</v>
          </cell>
          <cell r="B899" t="str">
            <v>DC</v>
          </cell>
          <cell r="C899" t="str">
            <v>Env - Natural Resources</v>
          </cell>
          <cell r="D899" t="str">
            <v>T59</v>
          </cell>
          <cell r="E899">
            <v>44753000</v>
          </cell>
          <cell r="F899">
            <v>44753000</v>
          </cell>
          <cell r="G899">
            <v>1</v>
          </cell>
        </row>
        <row r="900">
          <cell r="A900" t="str">
            <v>District of Columbia</v>
          </cell>
          <cell r="B900" t="str">
            <v>DC</v>
          </cell>
          <cell r="C900" t="str">
            <v>Env - Parks and Recreation</v>
          </cell>
          <cell r="D900" t="str">
            <v>T61</v>
          </cell>
          <cell r="E900">
            <v>203455000</v>
          </cell>
          <cell r="F900">
            <v>203455000</v>
          </cell>
          <cell r="G900">
            <v>1</v>
          </cell>
        </row>
        <row r="901">
          <cell r="A901" t="str">
            <v>District of Columbia</v>
          </cell>
          <cell r="B901" t="str">
            <v>DC</v>
          </cell>
          <cell r="C901" t="str">
            <v>Env - Sewerage</v>
          </cell>
          <cell r="D901" t="str">
            <v>T80</v>
          </cell>
          <cell r="E901">
            <v>492749000</v>
          </cell>
          <cell r="F901">
            <v>492749000</v>
          </cell>
          <cell r="G901">
            <v>1</v>
          </cell>
        </row>
        <row r="902">
          <cell r="A902" t="str">
            <v>District of Columbia</v>
          </cell>
          <cell r="B902" t="str">
            <v>DC</v>
          </cell>
          <cell r="C902" t="str">
            <v>Env - Solid Waste Management</v>
          </cell>
          <cell r="D902" t="str">
            <v>T81</v>
          </cell>
          <cell r="E902">
            <v>105277000</v>
          </cell>
          <cell r="F902">
            <v>105277000</v>
          </cell>
          <cell r="G902">
            <v>1</v>
          </cell>
        </row>
        <row r="903">
          <cell r="A903" t="str">
            <v>District of Columbia</v>
          </cell>
          <cell r="B903" t="str">
            <v>DC</v>
          </cell>
          <cell r="C903" t="str">
            <v>Env - Water</v>
          </cell>
          <cell r="D903" t="str">
            <v>T91</v>
          </cell>
          <cell r="E903">
            <v>259200000</v>
          </cell>
          <cell r="F903">
            <v>259200000</v>
          </cell>
          <cell r="G903">
            <v>1</v>
          </cell>
        </row>
        <row r="904">
          <cell r="A904" t="str">
            <v>District of Columbia</v>
          </cell>
          <cell r="B904" t="str">
            <v>DC</v>
          </cell>
          <cell r="C904" t="str">
            <v>Env - Gas</v>
          </cell>
          <cell r="D904" t="str">
            <v>T92</v>
          </cell>
          <cell r="E904">
            <v>0</v>
          </cell>
          <cell r="F904">
            <v>0</v>
          </cell>
        </row>
        <row r="905">
          <cell r="A905" t="str">
            <v>District of Columbia</v>
          </cell>
          <cell r="B905" t="str">
            <v>DC</v>
          </cell>
          <cell r="C905" t="str">
            <v>Env - Electric</v>
          </cell>
          <cell r="D905" t="str">
            <v>T93</v>
          </cell>
          <cell r="E905">
            <v>0</v>
          </cell>
          <cell r="F905">
            <v>0</v>
          </cell>
        </row>
        <row r="906">
          <cell r="A906" t="str">
            <v>Florida</v>
          </cell>
          <cell r="B906" t="str">
            <v>FL</v>
          </cell>
          <cell r="C906" t="str">
            <v>Env - Housing and Community Development</v>
          </cell>
          <cell r="D906" t="str">
            <v>T50</v>
          </cell>
          <cell r="E906">
            <v>2742972000</v>
          </cell>
          <cell r="F906">
            <v>2392225000</v>
          </cell>
          <cell r="G906">
            <v>0.87212884426116943</v>
          </cell>
        </row>
        <row r="907">
          <cell r="A907" t="str">
            <v>Florida</v>
          </cell>
          <cell r="B907" t="str">
            <v>FL</v>
          </cell>
          <cell r="C907" t="str">
            <v>Env - Natural Resources</v>
          </cell>
          <cell r="D907" t="str">
            <v>T59</v>
          </cell>
          <cell r="E907">
            <v>3461853000</v>
          </cell>
          <cell r="F907">
            <v>2361885000</v>
          </cell>
          <cell r="G907">
            <v>0.68226033449172974</v>
          </cell>
        </row>
        <row r="908">
          <cell r="A908" t="str">
            <v>Florida</v>
          </cell>
          <cell r="B908" t="str">
            <v>FL</v>
          </cell>
          <cell r="C908" t="str">
            <v>Env - Parks and Recreation</v>
          </cell>
          <cell r="D908" t="str">
            <v>T61</v>
          </cell>
          <cell r="E908">
            <v>2845581000</v>
          </cell>
          <cell r="F908">
            <v>2750625000</v>
          </cell>
          <cell r="G908">
            <v>0.96663033962249756</v>
          </cell>
        </row>
        <row r="909">
          <cell r="A909" t="str">
            <v>Florida</v>
          </cell>
          <cell r="B909" t="str">
            <v>FL</v>
          </cell>
          <cell r="C909" t="str">
            <v>Env - Sewerage</v>
          </cell>
          <cell r="D909" t="str">
            <v>T80</v>
          </cell>
          <cell r="E909">
            <v>3187573000</v>
          </cell>
          <cell r="F909">
            <v>3187573000</v>
          </cell>
          <cell r="G909">
            <v>1</v>
          </cell>
        </row>
        <row r="910">
          <cell r="A910" t="str">
            <v>Florida</v>
          </cell>
          <cell r="B910" t="str">
            <v>FL</v>
          </cell>
          <cell r="C910" t="str">
            <v>Env - Solid Waste Management</v>
          </cell>
          <cell r="D910" t="str">
            <v>T81</v>
          </cell>
          <cell r="E910">
            <v>2385404000</v>
          </cell>
          <cell r="F910">
            <v>2194246000</v>
          </cell>
          <cell r="G910">
            <v>0.91986346244812012</v>
          </cell>
        </row>
        <row r="911">
          <cell r="A911" t="str">
            <v>Florida</v>
          </cell>
          <cell r="B911" t="str">
            <v>FL</v>
          </cell>
          <cell r="C911" t="str">
            <v>Env - Water</v>
          </cell>
          <cell r="D911" t="str">
            <v>T91</v>
          </cell>
          <cell r="E911">
            <v>3290581000</v>
          </cell>
          <cell r="F911">
            <v>3290581000</v>
          </cell>
          <cell r="G911">
            <v>1</v>
          </cell>
        </row>
        <row r="912">
          <cell r="A912" t="str">
            <v>Florida</v>
          </cell>
          <cell r="B912" t="str">
            <v>FL</v>
          </cell>
          <cell r="C912" t="str">
            <v>Env - Gas</v>
          </cell>
          <cell r="D912" t="str">
            <v>T92</v>
          </cell>
          <cell r="E912">
            <v>4905502000</v>
          </cell>
          <cell r="F912">
            <v>4905502000</v>
          </cell>
          <cell r="G912">
            <v>1</v>
          </cell>
        </row>
        <row r="913">
          <cell r="A913" t="str">
            <v>Florida</v>
          </cell>
          <cell r="B913" t="str">
            <v>FL</v>
          </cell>
          <cell r="C913" t="str">
            <v>Env - Electric</v>
          </cell>
          <cell r="D913" t="str">
            <v>T93</v>
          </cell>
          <cell r="E913">
            <v>205274000</v>
          </cell>
          <cell r="F913">
            <v>205274000</v>
          </cell>
          <cell r="G913">
            <v>1</v>
          </cell>
        </row>
        <row r="914">
          <cell r="A914" t="str">
            <v>Georgia</v>
          </cell>
          <cell r="B914" t="str">
            <v>GA</v>
          </cell>
          <cell r="C914" t="str">
            <v>Env - Housing and Community Development</v>
          </cell>
          <cell r="D914" t="str">
            <v>T50</v>
          </cell>
          <cell r="E914">
            <v>1332817000</v>
          </cell>
          <cell r="F914">
            <v>1083563000</v>
          </cell>
          <cell r="G914">
            <v>0.81298708915710449</v>
          </cell>
        </row>
        <row r="915">
          <cell r="A915" t="str">
            <v>Georgia</v>
          </cell>
          <cell r="B915" t="str">
            <v>GA</v>
          </cell>
          <cell r="C915" t="str">
            <v>Env - Natural Resources</v>
          </cell>
          <cell r="D915" t="str">
            <v>T59</v>
          </cell>
          <cell r="E915">
            <v>478256000</v>
          </cell>
          <cell r="F915">
            <v>24705000</v>
          </cell>
          <cell r="G915">
            <v>5.1656436175107956E-2</v>
          </cell>
        </row>
        <row r="916">
          <cell r="A916" t="str">
            <v>Georgia</v>
          </cell>
          <cell r="B916" t="str">
            <v>GA</v>
          </cell>
          <cell r="C916" t="str">
            <v>Env - Parks and Recreation</v>
          </cell>
          <cell r="D916" t="str">
            <v>T61</v>
          </cell>
          <cell r="E916">
            <v>825500000</v>
          </cell>
          <cell r="F916">
            <v>637155000</v>
          </cell>
          <cell r="G916">
            <v>0.77184128761291504</v>
          </cell>
        </row>
        <row r="917">
          <cell r="A917" t="str">
            <v>Georgia</v>
          </cell>
          <cell r="B917" t="str">
            <v>GA</v>
          </cell>
          <cell r="C917" t="str">
            <v>Env - Sewerage</v>
          </cell>
          <cell r="D917" t="str">
            <v>T80</v>
          </cell>
          <cell r="E917">
            <v>1309927000</v>
          </cell>
          <cell r="F917">
            <v>1301128000</v>
          </cell>
          <cell r="G917">
            <v>0.99328285455703735</v>
          </cell>
        </row>
        <row r="918">
          <cell r="A918" t="str">
            <v>Georgia</v>
          </cell>
          <cell r="B918" t="str">
            <v>GA</v>
          </cell>
          <cell r="C918" t="str">
            <v>Env - Solid Waste Management</v>
          </cell>
          <cell r="D918" t="str">
            <v>T81</v>
          </cell>
          <cell r="E918">
            <v>623048000</v>
          </cell>
          <cell r="F918">
            <v>586301000</v>
          </cell>
          <cell r="G918">
            <v>0.94102060794830322</v>
          </cell>
        </row>
        <row r="919">
          <cell r="A919" t="str">
            <v>Georgia</v>
          </cell>
          <cell r="B919" t="str">
            <v>GA</v>
          </cell>
          <cell r="C919" t="str">
            <v>Env - Water</v>
          </cell>
          <cell r="D919" t="str">
            <v>T91</v>
          </cell>
          <cell r="E919">
            <v>1846883000</v>
          </cell>
          <cell r="F919">
            <v>1846883000</v>
          </cell>
          <cell r="G919">
            <v>1</v>
          </cell>
        </row>
        <row r="920">
          <cell r="A920" t="str">
            <v>Georgia</v>
          </cell>
          <cell r="B920" t="str">
            <v>GA</v>
          </cell>
          <cell r="C920" t="str">
            <v>Env - Gas</v>
          </cell>
          <cell r="D920" t="str">
            <v>T92</v>
          </cell>
          <cell r="E920">
            <v>1976780000</v>
          </cell>
          <cell r="F920">
            <v>1976780000</v>
          </cell>
          <cell r="G920">
            <v>1</v>
          </cell>
        </row>
        <row r="921">
          <cell r="A921" t="str">
            <v>Georgia</v>
          </cell>
          <cell r="B921" t="str">
            <v>GA</v>
          </cell>
          <cell r="C921" t="str">
            <v>Env - Electric</v>
          </cell>
          <cell r="D921" t="str">
            <v>T93</v>
          </cell>
          <cell r="E921">
            <v>712730000</v>
          </cell>
          <cell r="F921">
            <v>712730000</v>
          </cell>
          <cell r="G921">
            <v>1</v>
          </cell>
        </row>
        <row r="922">
          <cell r="A922" t="str">
            <v>Hawaii</v>
          </cell>
          <cell r="B922" t="str">
            <v>HI</v>
          </cell>
          <cell r="C922" t="str">
            <v>Env - Housing and Community Development</v>
          </cell>
          <cell r="D922" t="str">
            <v>T50</v>
          </cell>
          <cell r="E922">
            <v>205624000</v>
          </cell>
          <cell r="F922">
            <v>90437000</v>
          </cell>
          <cell r="G922">
            <v>0.43981733918190002</v>
          </cell>
        </row>
        <row r="923">
          <cell r="A923" t="str">
            <v>Hawaii</v>
          </cell>
          <cell r="B923" t="str">
            <v>HI</v>
          </cell>
          <cell r="C923" t="str">
            <v>Env - Natural Resources</v>
          </cell>
          <cell r="D923" t="str">
            <v>T59</v>
          </cell>
          <cell r="E923">
            <v>94785000</v>
          </cell>
          <cell r="F923">
            <v>792000</v>
          </cell>
          <cell r="G923">
            <v>8.3557525649666786E-3</v>
          </cell>
        </row>
        <row r="924">
          <cell r="A924" t="str">
            <v>Hawaii</v>
          </cell>
          <cell r="B924" t="str">
            <v>HI</v>
          </cell>
          <cell r="C924" t="str">
            <v>Env - Parks and Recreation</v>
          </cell>
          <cell r="D924" t="str">
            <v>T61</v>
          </cell>
          <cell r="E924">
            <v>265452000</v>
          </cell>
          <cell r="F924">
            <v>173645000</v>
          </cell>
          <cell r="G924">
            <v>0.6541483998298645</v>
          </cell>
        </row>
        <row r="925">
          <cell r="A925" t="str">
            <v>Hawaii</v>
          </cell>
          <cell r="B925" t="str">
            <v>HI</v>
          </cell>
          <cell r="C925" t="str">
            <v>Env - Sewerage</v>
          </cell>
          <cell r="D925" t="str">
            <v>T80</v>
          </cell>
          <cell r="E925">
            <v>267618000</v>
          </cell>
          <cell r="F925">
            <v>267601000</v>
          </cell>
          <cell r="G925">
            <v>0.99993646144866943</v>
          </cell>
        </row>
        <row r="926">
          <cell r="A926" t="str">
            <v>Hawaii</v>
          </cell>
          <cell r="B926" t="str">
            <v>HI</v>
          </cell>
          <cell r="C926" t="str">
            <v>Env - Solid Waste Management</v>
          </cell>
          <cell r="D926" t="str">
            <v>T81</v>
          </cell>
          <cell r="E926">
            <v>298861000</v>
          </cell>
          <cell r="F926">
            <v>298861000</v>
          </cell>
          <cell r="G926">
            <v>1</v>
          </cell>
        </row>
        <row r="927">
          <cell r="A927" t="str">
            <v>Hawaii</v>
          </cell>
          <cell r="B927" t="str">
            <v>HI</v>
          </cell>
          <cell r="C927" t="str">
            <v>Env - Water</v>
          </cell>
          <cell r="D927" t="str">
            <v>T91</v>
          </cell>
          <cell r="E927">
            <v>277640000</v>
          </cell>
          <cell r="F927">
            <v>265700000</v>
          </cell>
          <cell r="G927">
            <v>0.95699465274810791</v>
          </cell>
        </row>
        <row r="928">
          <cell r="A928" t="str">
            <v>Hawaii</v>
          </cell>
          <cell r="B928" t="str">
            <v>HI</v>
          </cell>
          <cell r="C928" t="str">
            <v>Env - Gas</v>
          </cell>
          <cell r="D928" t="str">
            <v>T92</v>
          </cell>
          <cell r="E928">
            <v>0</v>
          </cell>
          <cell r="F928">
            <v>0</v>
          </cell>
        </row>
        <row r="929">
          <cell r="A929" t="str">
            <v>Hawaii</v>
          </cell>
          <cell r="B929" t="str">
            <v>HI</v>
          </cell>
          <cell r="C929" t="str">
            <v>Env - Electric</v>
          </cell>
          <cell r="D929" t="str">
            <v>T93</v>
          </cell>
          <cell r="E929">
            <v>0</v>
          </cell>
          <cell r="F929">
            <v>0</v>
          </cell>
        </row>
        <row r="930">
          <cell r="A930" t="str">
            <v>Idaho</v>
          </cell>
          <cell r="B930" t="str">
            <v>ID</v>
          </cell>
          <cell r="C930" t="str">
            <v>Env - Housing and Community Development</v>
          </cell>
          <cell r="D930" t="str">
            <v>T50</v>
          </cell>
          <cell r="E930">
            <v>130501000</v>
          </cell>
          <cell r="F930">
            <v>45450000</v>
          </cell>
          <cell r="G930">
            <v>0.34827318787574768</v>
          </cell>
        </row>
        <row r="931">
          <cell r="A931" t="str">
            <v>Idaho</v>
          </cell>
          <cell r="B931" t="str">
            <v>ID</v>
          </cell>
          <cell r="C931" t="str">
            <v>Env - Natural Resources</v>
          </cell>
          <cell r="D931" t="str">
            <v>T59</v>
          </cell>
          <cell r="E931">
            <v>254691000</v>
          </cell>
          <cell r="F931">
            <v>65353000</v>
          </cell>
          <cell r="G931">
            <v>0.25659722089767456</v>
          </cell>
        </row>
        <row r="932">
          <cell r="A932" t="str">
            <v>Idaho</v>
          </cell>
          <cell r="B932" t="str">
            <v>ID</v>
          </cell>
          <cell r="C932" t="str">
            <v>Env - Parks and Recreation</v>
          </cell>
          <cell r="D932" t="str">
            <v>T61</v>
          </cell>
          <cell r="E932">
            <v>129061000</v>
          </cell>
          <cell r="F932">
            <v>104085000</v>
          </cell>
          <cell r="G932">
            <v>0.80647909641265869</v>
          </cell>
        </row>
        <row r="933">
          <cell r="A933" t="str">
            <v>Idaho</v>
          </cell>
          <cell r="B933" t="str">
            <v>ID</v>
          </cell>
          <cell r="C933" t="str">
            <v>Env - Sewerage</v>
          </cell>
          <cell r="D933" t="str">
            <v>T80</v>
          </cell>
          <cell r="E933">
            <v>194226000</v>
          </cell>
          <cell r="F933">
            <v>194200000</v>
          </cell>
          <cell r="G933">
            <v>0.99986612796783447</v>
          </cell>
        </row>
        <row r="934">
          <cell r="A934" t="str">
            <v>Idaho</v>
          </cell>
          <cell r="B934" t="str">
            <v>ID</v>
          </cell>
          <cell r="C934" t="str">
            <v>Env - Solid Waste Management</v>
          </cell>
          <cell r="D934" t="str">
            <v>T81</v>
          </cell>
          <cell r="E934">
            <v>137057000</v>
          </cell>
          <cell r="F934">
            <v>137057000</v>
          </cell>
          <cell r="G934">
            <v>1</v>
          </cell>
        </row>
        <row r="935">
          <cell r="A935" t="str">
            <v>Idaho</v>
          </cell>
          <cell r="B935" t="str">
            <v>ID</v>
          </cell>
          <cell r="C935" t="str">
            <v>Env - Water</v>
          </cell>
          <cell r="D935" t="str">
            <v>T91</v>
          </cell>
          <cell r="E935">
            <v>152108000</v>
          </cell>
          <cell r="F935">
            <v>152108000</v>
          </cell>
          <cell r="G935">
            <v>1</v>
          </cell>
        </row>
        <row r="936">
          <cell r="A936" t="str">
            <v>Idaho</v>
          </cell>
          <cell r="B936" t="str">
            <v>ID</v>
          </cell>
          <cell r="C936" t="str">
            <v>Env - Gas</v>
          </cell>
          <cell r="D936" t="str">
            <v>T92</v>
          </cell>
          <cell r="E936">
            <v>69327000</v>
          </cell>
          <cell r="F936">
            <v>69327000</v>
          </cell>
          <cell r="G936">
            <v>1</v>
          </cell>
        </row>
        <row r="937">
          <cell r="A937" t="str">
            <v>Idaho</v>
          </cell>
          <cell r="B937" t="str">
            <v>ID</v>
          </cell>
          <cell r="C937" t="str">
            <v>Env - Electric</v>
          </cell>
          <cell r="D937" t="str">
            <v>T93</v>
          </cell>
          <cell r="E937">
            <v>24000</v>
          </cell>
          <cell r="F937">
            <v>24000</v>
          </cell>
          <cell r="G937">
            <v>1</v>
          </cell>
        </row>
        <row r="938">
          <cell r="A938" t="str">
            <v>Illinois</v>
          </cell>
          <cell r="B938" t="str">
            <v>IL</v>
          </cell>
          <cell r="C938" t="str">
            <v>Env - Housing and Community Development</v>
          </cell>
          <cell r="D938" t="str">
            <v>T50</v>
          </cell>
          <cell r="E938">
            <v>2163785000</v>
          </cell>
          <cell r="F938">
            <v>1831358000</v>
          </cell>
          <cell r="G938">
            <v>0.84636783599853516</v>
          </cell>
        </row>
        <row r="939">
          <cell r="A939" t="str">
            <v>Illinois</v>
          </cell>
          <cell r="B939" t="str">
            <v>IL</v>
          </cell>
          <cell r="C939" t="str">
            <v>Env - Natural Resources</v>
          </cell>
          <cell r="D939" t="str">
            <v>T59</v>
          </cell>
          <cell r="E939">
            <v>641872000</v>
          </cell>
          <cell r="F939">
            <v>417318000</v>
          </cell>
          <cell r="G939">
            <v>0.65015769004821777</v>
          </cell>
        </row>
        <row r="940">
          <cell r="A940" t="str">
            <v>Illinois</v>
          </cell>
          <cell r="B940" t="str">
            <v>IL</v>
          </cell>
          <cell r="C940" t="str">
            <v>Env - Parks and Recreation</v>
          </cell>
          <cell r="D940" t="str">
            <v>T61</v>
          </cell>
          <cell r="E940">
            <v>2656527000</v>
          </cell>
          <cell r="F940">
            <v>2582821000</v>
          </cell>
          <cell r="G940">
            <v>0.97225475311279297</v>
          </cell>
        </row>
        <row r="941">
          <cell r="A941" t="str">
            <v>Illinois</v>
          </cell>
          <cell r="B941" t="str">
            <v>IL</v>
          </cell>
          <cell r="C941" t="str">
            <v>Env - Sewerage</v>
          </cell>
          <cell r="D941" t="str">
            <v>T80</v>
          </cell>
          <cell r="E941">
            <v>2060840000</v>
          </cell>
          <cell r="F941">
            <v>2048567000</v>
          </cell>
          <cell r="G941">
            <v>0.99404466152191162</v>
          </cell>
        </row>
        <row r="942">
          <cell r="A942" t="str">
            <v>Illinois</v>
          </cell>
          <cell r="B942" t="str">
            <v>IL</v>
          </cell>
          <cell r="C942" t="str">
            <v>Env - Solid Waste Management</v>
          </cell>
          <cell r="D942" t="str">
            <v>T81</v>
          </cell>
          <cell r="E942">
            <v>515041000</v>
          </cell>
          <cell r="F942">
            <v>488817000</v>
          </cell>
          <cell r="G942">
            <v>0.94908368587493896</v>
          </cell>
        </row>
        <row r="943">
          <cell r="A943" t="str">
            <v>Illinois</v>
          </cell>
          <cell r="B943" t="str">
            <v>IL</v>
          </cell>
          <cell r="C943" t="str">
            <v>Env - Water</v>
          </cell>
          <cell r="D943" t="str">
            <v>T91</v>
          </cell>
          <cell r="E943">
            <v>1932768000</v>
          </cell>
          <cell r="F943">
            <v>1932768000</v>
          </cell>
          <cell r="G943">
            <v>1</v>
          </cell>
        </row>
        <row r="944">
          <cell r="A944" t="str">
            <v>Illinois</v>
          </cell>
          <cell r="B944" t="str">
            <v>IL</v>
          </cell>
          <cell r="C944" t="str">
            <v>Env - Gas</v>
          </cell>
          <cell r="D944" t="str">
            <v>T92</v>
          </cell>
          <cell r="E944">
            <v>1100544000</v>
          </cell>
          <cell r="F944">
            <v>1100544000</v>
          </cell>
          <cell r="G944">
            <v>1</v>
          </cell>
        </row>
        <row r="945">
          <cell r="A945" t="str">
            <v>Illinois</v>
          </cell>
          <cell r="B945" t="str">
            <v>IL</v>
          </cell>
          <cell r="C945" t="str">
            <v>Env - Electric</v>
          </cell>
          <cell r="D945" t="str">
            <v>T93</v>
          </cell>
          <cell r="E945">
            <v>91283000</v>
          </cell>
          <cell r="F945">
            <v>91283000</v>
          </cell>
          <cell r="G945">
            <v>1</v>
          </cell>
        </row>
        <row r="946">
          <cell r="A946" t="str">
            <v>Indiana</v>
          </cell>
          <cell r="B946" t="str">
            <v>IN</v>
          </cell>
          <cell r="C946" t="str">
            <v>Env - Housing and Community Development</v>
          </cell>
          <cell r="D946" t="str">
            <v>T50</v>
          </cell>
          <cell r="E946">
            <v>1110697000</v>
          </cell>
          <cell r="F946">
            <v>437802000</v>
          </cell>
          <cell r="G946">
            <v>0.39416870474815369</v>
          </cell>
        </row>
        <row r="947">
          <cell r="A947" t="str">
            <v>Indiana</v>
          </cell>
          <cell r="B947" t="str">
            <v>IN</v>
          </cell>
          <cell r="C947" t="str">
            <v>Env - Natural Resources</v>
          </cell>
          <cell r="D947" t="str">
            <v>T59</v>
          </cell>
          <cell r="E947">
            <v>363488000</v>
          </cell>
          <cell r="F947">
            <v>42408000</v>
          </cell>
          <cell r="G947">
            <v>0.11666960269212723</v>
          </cell>
        </row>
        <row r="948">
          <cell r="A948" t="str">
            <v>Indiana</v>
          </cell>
          <cell r="B948" t="str">
            <v>IN</v>
          </cell>
          <cell r="C948" t="str">
            <v>Env - Parks and Recreation</v>
          </cell>
          <cell r="D948" t="str">
            <v>T61</v>
          </cell>
          <cell r="E948">
            <v>701053000</v>
          </cell>
          <cell r="F948">
            <v>650860000</v>
          </cell>
          <cell r="G948">
            <v>0.92840343713760376</v>
          </cell>
        </row>
        <row r="949">
          <cell r="A949" t="str">
            <v>Indiana</v>
          </cell>
          <cell r="B949" t="str">
            <v>IN</v>
          </cell>
          <cell r="C949" t="str">
            <v>Env - Sewerage</v>
          </cell>
          <cell r="D949" t="str">
            <v>T80</v>
          </cell>
          <cell r="E949">
            <v>1208374000</v>
          </cell>
          <cell r="F949">
            <v>1206875000</v>
          </cell>
          <cell r="G949">
            <v>0.99875950813293457</v>
          </cell>
        </row>
        <row r="950">
          <cell r="A950" t="str">
            <v>Indiana</v>
          </cell>
          <cell r="B950" t="str">
            <v>IN</v>
          </cell>
          <cell r="C950" t="str">
            <v>Env - Solid Waste Management</v>
          </cell>
          <cell r="D950" t="str">
            <v>T81</v>
          </cell>
          <cell r="E950">
            <v>271584000</v>
          </cell>
          <cell r="F950">
            <v>265357000</v>
          </cell>
          <cell r="G950">
            <v>0.97707152366638184</v>
          </cell>
        </row>
        <row r="951">
          <cell r="A951" t="str">
            <v>Indiana</v>
          </cell>
          <cell r="B951" t="str">
            <v>IN</v>
          </cell>
          <cell r="C951" t="str">
            <v>Env - Water</v>
          </cell>
          <cell r="D951" t="str">
            <v>T91</v>
          </cell>
          <cell r="E951">
            <v>516608000</v>
          </cell>
          <cell r="F951">
            <v>516608000</v>
          </cell>
          <cell r="G951">
            <v>1</v>
          </cell>
        </row>
        <row r="952">
          <cell r="A952" t="str">
            <v>Indiana</v>
          </cell>
          <cell r="B952" t="str">
            <v>IN</v>
          </cell>
          <cell r="C952" t="str">
            <v>Env - Gas</v>
          </cell>
          <cell r="D952" t="str">
            <v>T92</v>
          </cell>
          <cell r="E952">
            <v>1083516000</v>
          </cell>
          <cell r="F952">
            <v>1083516000</v>
          </cell>
          <cell r="G952">
            <v>1</v>
          </cell>
        </row>
        <row r="953">
          <cell r="A953" t="str">
            <v>Indiana</v>
          </cell>
          <cell r="B953" t="str">
            <v>IN</v>
          </cell>
          <cell r="C953" t="str">
            <v>Env - Electric</v>
          </cell>
          <cell r="D953" t="str">
            <v>T93</v>
          </cell>
          <cell r="E953">
            <v>611666000</v>
          </cell>
          <cell r="F953">
            <v>611666000</v>
          </cell>
          <cell r="G953">
            <v>1</v>
          </cell>
        </row>
        <row r="954">
          <cell r="A954" t="str">
            <v>Iowa</v>
          </cell>
          <cell r="B954" t="str">
            <v>IA</v>
          </cell>
          <cell r="C954" t="str">
            <v>Env - Housing and Community Development</v>
          </cell>
          <cell r="D954" t="str">
            <v>T50</v>
          </cell>
          <cell r="E954">
            <v>248748000</v>
          </cell>
          <cell r="F954">
            <v>154097000</v>
          </cell>
          <cell r="G954">
            <v>0.61949038505554199</v>
          </cell>
        </row>
        <row r="955">
          <cell r="A955" t="str">
            <v>Iowa</v>
          </cell>
          <cell r="B955" t="str">
            <v>IA</v>
          </cell>
          <cell r="C955" t="str">
            <v>Env - Natural Resources</v>
          </cell>
          <cell r="D955" t="str">
            <v>T59</v>
          </cell>
          <cell r="E955">
            <v>587845000</v>
          </cell>
          <cell r="F955">
            <v>291778000</v>
          </cell>
          <cell r="G955">
            <v>0.4963519275188446</v>
          </cell>
        </row>
        <row r="956">
          <cell r="A956" t="str">
            <v>Iowa</v>
          </cell>
          <cell r="B956" t="str">
            <v>IA</v>
          </cell>
          <cell r="C956" t="str">
            <v>Env - Parks and Recreation</v>
          </cell>
          <cell r="D956" t="str">
            <v>T61</v>
          </cell>
          <cell r="E956">
            <v>361047000</v>
          </cell>
          <cell r="F956">
            <v>337776000</v>
          </cell>
          <cell r="G956">
            <v>0.93554580211639404</v>
          </cell>
        </row>
        <row r="957">
          <cell r="A957" t="str">
            <v>Iowa</v>
          </cell>
          <cell r="B957" t="str">
            <v>IA</v>
          </cell>
          <cell r="C957" t="str">
            <v>Env - Sewerage</v>
          </cell>
          <cell r="D957" t="str">
            <v>T80</v>
          </cell>
          <cell r="E957">
            <v>688817000</v>
          </cell>
          <cell r="F957">
            <v>688053000</v>
          </cell>
          <cell r="G957">
            <v>0.99889087677001953</v>
          </cell>
        </row>
        <row r="958">
          <cell r="A958" t="str">
            <v>Iowa</v>
          </cell>
          <cell r="B958" t="str">
            <v>IA</v>
          </cell>
          <cell r="C958" t="str">
            <v>Env - Solid Waste Management</v>
          </cell>
          <cell r="D958" t="str">
            <v>T81</v>
          </cell>
          <cell r="E958">
            <v>273068000</v>
          </cell>
          <cell r="F958">
            <v>270810000</v>
          </cell>
          <cell r="G958">
            <v>0.99173098802566528</v>
          </cell>
        </row>
        <row r="959">
          <cell r="A959" t="str">
            <v>Iowa</v>
          </cell>
          <cell r="B959" t="str">
            <v>IA</v>
          </cell>
          <cell r="C959" t="str">
            <v>Env - Water</v>
          </cell>
          <cell r="D959" t="str">
            <v>T91</v>
          </cell>
          <cell r="E959">
            <v>500616000</v>
          </cell>
          <cell r="F959">
            <v>500616000</v>
          </cell>
          <cell r="G959">
            <v>1</v>
          </cell>
        </row>
        <row r="960">
          <cell r="A960" t="str">
            <v>Iowa</v>
          </cell>
          <cell r="B960" t="str">
            <v>IA</v>
          </cell>
          <cell r="C960" t="str">
            <v>Env - Gas</v>
          </cell>
          <cell r="D960" t="str">
            <v>T92</v>
          </cell>
          <cell r="E960">
            <v>514963000</v>
          </cell>
          <cell r="F960">
            <v>514963000</v>
          </cell>
          <cell r="G960">
            <v>1</v>
          </cell>
        </row>
        <row r="961">
          <cell r="A961" t="str">
            <v>Iowa</v>
          </cell>
          <cell r="B961" t="str">
            <v>IA</v>
          </cell>
          <cell r="C961" t="str">
            <v>Env - Electric</v>
          </cell>
          <cell r="D961" t="str">
            <v>T93</v>
          </cell>
          <cell r="E961">
            <v>57917000</v>
          </cell>
          <cell r="F961">
            <v>57917000</v>
          </cell>
          <cell r="G961">
            <v>1</v>
          </cell>
        </row>
        <row r="962">
          <cell r="A962" t="str">
            <v>Kansas</v>
          </cell>
          <cell r="B962" t="str">
            <v>KS</v>
          </cell>
          <cell r="C962" t="str">
            <v>Env - Housing and Community Development</v>
          </cell>
          <cell r="D962" t="str">
            <v>T50</v>
          </cell>
          <cell r="E962">
            <v>273677000</v>
          </cell>
          <cell r="F962">
            <v>173248000</v>
          </cell>
          <cell r="G962">
            <v>0.6330382227897644</v>
          </cell>
        </row>
        <row r="963">
          <cell r="A963" t="str">
            <v>Kansas</v>
          </cell>
          <cell r="B963" t="str">
            <v>KS</v>
          </cell>
          <cell r="C963" t="str">
            <v>Env - Natural Resources</v>
          </cell>
          <cell r="D963" t="str">
            <v>T59</v>
          </cell>
          <cell r="E963">
            <v>293264000</v>
          </cell>
          <cell r="F963">
            <v>72536000</v>
          </cell>
          <cell r="G963">
            <v>0.24734027683734894</v>
          </cell>
        </row>
        <row r="964">
          <cell r="A964" t="str">
            <v>Kansas</v>
          </cell>
          <cell r="B964" t="str">
            <v>KS</v>
          </cell>
          <cell r="C964" t="str">
            <v>Env - Parks and Recreation</v>
          </cell>
          <cell r="D964" t="str">
            <v>T61</v>
          </cell>
          <cell r="E964">
            <v>308074000</v>
          </cell>
          <cell r="F964">
            <v>275095000</v>
          </cell>
          <cell r="G964">
            <v>0.89295107126235962</v>
          </cell>
        </row>
        <row r="965">
          <cell r="A965" t="str">
            <v>Kansas</v>
          </cell>
          <cell r="B965" t="str">
            <v>KS</v>
          </cell>
          <cell r="C965" t="str">
            <v>Env - Sewerage</v>
          </cell>
          <cell r="D965" t="str">
            <v>T80</v>
          </cell>
          <cell r="E965">
            <v>334232000</v>
          </cell>
          <cell r="F965">
            <v>334224000</v>
          </cell>
          <cell r="G965">
            <v>0.99997603893280029</v>
          </cell>
        </row>
        <row r="966">
          <cell r="A966" t="str">
            <v>Kansas</v>
          </cell>
          <cell r="B966" t="str">
            <v>KS</v>
          </cell>
          <cell r="C966" t="str">
            <v>Env - Solid Waste Management</v>
          </cell>
          <cell r="D966" t="str">
            <v>T81</v>
          </cell>
          <cell r="E966">
            <v>148169000</v>
          </cell>
          <cell r="F966">
            <v>148169000</v>
          </cell>
          <cell r="G966">
            <v>1</v>
          </cell>
        </row>
        <row r="967">
          <cell r="A967" t="str">
            <v>Kansas</v>
          </cell>
          <cell r="B967" t="str">
            <v>KS</v>
          </cell>
          <cell r="C967" t="str">
            <v>Env - Water</v>
          </cell>
          <cell r="D967" t="str">
            <v>T91</v>
          </cell>
          <cell r="E967">
            <v>614413000</v>
          </cell>
          <cell r="F967">
            <v>614413000</v>
          </cell>
          <cell r="G967">
            <v>1</v>
          </cell>
        </row>
        <row r="968">
          <cell r="A968" t="str">
            <v>Kansas</v>
          </cell>
          <cell r="B968" t="str">
            <v>KS</v>
          </cell>
          <cell r="C968" t="str">
            <v>Env - Gas</v>
          </cell>
          <cell r="D968" t="str">
            <v>T92</v>
          </cell>
          <cell r="E968">
            <v>657970000</v>
          </cell>
          <cell r="F968">
            <v>657970000</v>
          </cell>
          <cell r="G968">
            <v>1</v>
          </cell>
        </row>
        <row r="969">
          <cell r="A969" t="str">
            <v>Kansas</v>
          </cell>
          <cell r="B969" t="str">
            <v>KS</v>
          </cell>
          <cell r="C969" t="str">
            <v>Env - Electric</v>
          </cell>
          <cell r="D969" t="str">
            <v>T93</v>
          </cell>
          <cell r="E969">
            <v>36659000</v>
          </cell>
          <cell r="F969">
            <v>36659000</v>
          </cell>
          <cell r="G969">
            <v>1</v>
          </cell>
        </row>
        <row r="970">
          <cell r="A970" t="str">
            <v>Kentucky</v>
          </cell>
          <cell r="B970" t="str">
            <v>KY</v>
          </cell>
          <cell r="C970" t="str">
            <v>Env - Housing and Community Development</v>
          </cell>
          <cell r="D970" t="str">
            <v>T50</v>
          </cell>
          <cell r="E970">
            <v>449460000</v>
          </cell>
          <cell r="F970">
            <v>211502000</v>
          </cell>
          <cell r="G970">
            <v>0.47056913375854492</v>
          </cell>
        </row>
        <row r="971">
          <cell r="A971" t="str">
            <v>Kentucky</v>
          </cell>
          <cell r="B971" t="str">
            <v>KY</v>
          </cell>
          <cell r="C971" t="str">
            <v>Env - Natural Resources</v>
          </cell>
          <cell r="D971" t="str">
            <v>T59</v>
          </cell>
          <cell r="E971">
            <v>357692000</v>
          </cell>
          <cell r="F971">
            <v>43698000</v>
          </cell>
          <cell r="G971">
            <v>0.12216655910015106</v>
          </cell>
        </row>
        <row r="972">
          <cell r="A972" t="str">
            <v>Kentucky</v>
          </cell>
          <cell r="B972" t="str">
            <v>KY</v>
          </cell>
          <cell r="C972" t="str">
            <v>Env - Parks and Recreation</v>
          </cell>
          <cell r="D972" t="str">
            <v>T61</v>
          </cell>
          <cell r="E972">
            <v>278492000</v>
          </cell>
          <cell r="F972">
            <v>183361000</v>
          </cell>
          <cell r="G972">
            <v>0.65840673446655273</v>
          </cell>
        </row>
        <row r="973">
          <cell r="A973" t="str">
            <v>Kentucky</v>
          </cell>
          <cell r="B973" t="str">
            <v>KY</v>
          </cell>
          <cell r="C973" t="str">
            <v>Env - Sewerage</v>
          </cell>
          <cell r="D973" t="str">
            <v>T80</v>
          </cell>
          <cell r="E973">
            <v>772696000</v>
          </cell>
          <cell r="F973">
            <v>772459000</v>
          </cell>
          <cell r="G973">
            <v>0.99969327449798584</v>
          </cell>
        </row>
        <row r="974">
          <cell r="A974" t="str">
            <v>Kentucky</v>
          </cell>
          <cell r="B974" t="str">
            <v>KY</v>
          </cell>
          <cell r="C974" t="str">
            <v>Env - Solid Waste Management</v>
          </cell>
          <cell r="D974" t="str">
            <v>T81</v>
          </cell>
          <cell r="E974">
            <v>214328000</v>
          </cell>
          <cell r="F974">
            <v>184896000</v>
          </cell>
          <cell r="G974">
            <v>0.86267775297164917</v>
          </cell>
        </row>
        <row r="975">
          <cell r="A975" t="str">
            <v>Kentucky</v>
          </cell>
          <cell r="B975" t="str">
            <v>KY</v>
          </cell>
          <cell r="C975" t="str">
            <v>Env - Water</v>
          </cell>
          <cell r="D975" t="str">
            <v>T91</v>
          </cell>
          <cell r="E975">
            <v>941186000</v>
          </cell>
          <cell r="F975">
            <v>941186000</v>
          </cell>
          <cell r="G975">
            <v>1</v>
          </cell>
        </row>
        <row r="976">
          <cell r="A976" t="str">
            <v>Kentucky</v>
          </cell>
          <cell r="B976" t="str">
            <v>KY</v>
          </cell>
          <cell r="C976" t="str">
            <v>Env - Gas</v>
          </cell>
          <cell r="D976" t="str">
            <v>T92</v>
          </cell>
          <cell r="E976">
            <v>641403000</v>
          </cell>
          <cell r="F976">
            <v>641403000</v>
          </cell>
          <cell r="G976">
            <v>1</v>
          </cell>
        </row>
        <row r="977">
          <cell r="A977" t="str">
            <v>Kentucky</v>
          </cell>
          <cell r="B977" t="str">
            <v>KY</v>
          </cell>
          <cell r="C977" t="str">
            <v>Env - Electric</v>
          </cell>
          <cell r="D977" t="str">
            <v>T93</v>
          </cell>
          <cell r="E977">
            <v>267366000</v>
          </cell>
          <cell r="F977">
            <v>267366000</v>
          </cell>
          <cell r="G977">
            <v>1</v>
          </cell>
        </row>
        <row r="978">
          <cell r="A978" t="str">
            <v>Louisiana</v>
          </cell>
          <cell r="B978" t="str">
            <v>LA</v>
          </cell>
          <cell r="C978" t="str">
            <v>Env - Housing and Community Development</v>
          </cell>
          <cell r="D978" t="str">
            <v>T50</v>
          </cell>
          <cell r="E978">
            <v>1501763000</v>
          </cell>
          <cell r="F978">
            <v>728265000</v>
          </cell>
          <cell r="G978">
            <v>0.48494002223014832</v>
          </cell>
        </row>
        <row r="979">
          <cell r="A979" t="str">
            <v>Louisiana</v>
          </cell>
          <cell r="B979" t="str">
            <v>LA</v>
          </cell>
          <cell r="C979" t="str">
            <v>Env - Natural Resources</v>
          </cell>
          <cell r="D979" t="str">
            <v>T59</v>
          </cell>
          <cell r="E979">
            <v>945921000</v>
          </cell>
          <cell r="F979">
            <v>261623000</v>
          </cell>
          <cell r="G979">
            <v>0.27658018469810486</v>
          </cell>
        </row>
        <row r="980">
          <cell r="A980" t="str">
            <v>Louisiana</v>
          </cell>
          <cell r="B980" t="str">
            <v>LA</v>
          </cell>
          <cell r="C980" t="str">
            <v>Env - Parks and Recreation</v>
          </cell>
          <cell r="D980" t="str">
            <v>T61</v>
          </cell>
          <cell r="E980">
            <v>759401000</v>
          </cell>
          <cell r="F980">
            <v>461651000</v>
          </cell>
          <cell r="G980">
            <v>0.60791468620300293</v>
          </cell>
        </row>
        <row r="981">
          <cell r="A981" t="str">
            <v>Louisiana</v>
          </cell>
          <cell r="B981" t="str">
            <v>LA</v>
          </cell>
          <cell r="C981" t="str">
            <v>Env - Sewerage</v>
          </cell>
          <cell r="D981" t="str">
            <v>T80</v>
          </cell>
          <cell r="E981">
            <v>892431000</v>
          </cell>
          <cell r="F981">
            <v>892431000</v>
          </cell>
          <cell r="G981">
            <v>1</v>
          </cell>
        </row>
        <row r="982">
          <cell r="A982" t="str">
            <v>Louisiana</v>
          </cell>
          <cell r="B982" t="str">
            <v>LA</v>
          </cell>
          <cell r="C982" t="str">
            <v>Env - Solid Waste Management</v>
          </cell>
          <cell r="D982" t="str">
            <v>T81</v>
          </cell>
          <cell r="E982">
            <v>356197000</v>
          </cell>
          <cell r="F982">
            <v>356197000</v>
          </cell>
          <cell r="G982">
            <v>1</v>
          </cell>
        </row>
        <row r="983">
          <cell r="A983" t="str">
            <v>Louisiana</v>
          </cell>
          <cell r="B983" t="str">
            <v>LA</v>
          </cell>
          <cell r="C983" t="str">
            <v>Env - Water</v>
          </cell>
          <cell r="D983" t="str">
            <v>T91</v>
          </cell>
          <cell r="E983">
            <v>523027000</v>
          </cell>
          <cell r="F983">
            <v>519876000</v>
          </cell>
          <cell r="G983">
            <v>0.99397546052932739</v>
          </cell>
        </row>
        <row r="984">
          <cell r="A984" t="str">
            <v>Louisiana</v>
          </cell>
          <cell r="B984" t="str">
            <v>LA</v>
          </cell>
          <cell r="C984" t="str">
            <v>Env - Gas</v>
          </cell>
          <cell r="D984" t="str">
            <v>T92</v>
          </cell>
          <cell r="E984">
            <v>456388000</v>
          </cell>
          <cell r="F984">
            <v>454307000</v>
          </cell>
          <cell r="G984">
            <v>0.99544030427932739</v>
          </cell>
        </row>
        <row r="985">
          <cell r="A985" t="str">
            <v>Louisiana</v>
          </cell>
          <cell r="B985" t="str">
            <v>LA</v>
          </cell>
          <cell r="C985" t="str">
            <v>Env - Electric</v>
          </cell>
          <cell r="D985" t="str">
            <v>T93</v>
          </cell>
          <cell r="E985">
            <v>108547000</v>
          </cell>
          <cell r="F985">
            <v>108547000</v>
          </cell>
          <cell r="G985">
            <v>1</v>
          </cell>
        </row>
        <row r="986">
          <cell r="A986" t="str">
            <v>Maine</v>
          </cell>
          <cell r="B986" t="str">
            <v>ME</v>
          </cell>
          <cell r="C986" t="str">
            <v>Env - Housing and Community Development</v>
          </cell>
          <cell r="D986" t="str">
            <v>T50</v>
          </cell>
          <cell r="E986">
            <v>340103000</v>
          </cell>
          <cell r="F986">
            <v>131960000</v>
          </cell>
          <cell r="G986">
            <v>0.38800010085105896</v>
          </cell>
        </row>
        <row r="987">
          <cell r="A987" t="str">
            <v>Maine</v>
          </cell>
          <cell r="B987" t="str">
            <v>ME</v>
          </cell>
          <cell r="C987" t="str">
            <v>Env - Natural Resources</v>
          </cell>
          <cell r="D987" t="str">
            <v>T59</v>
          </cell>
          <cell r="E987">
            <v>170588000</v>
          </cell>
          <cell r="F987">
            <v>6001000</v>
          </cell>
          <cell r="G987">
            <v>3.5178326070308685E-2</v>
          </cell>
        </row>
        <row r="988">
          <cell r="A988" t="str">
            <v>Maine</v>
          </cell>
          <cell r="B988" t="str">
            <v>ME</v>
          </cell>
          <cell r="C988" t="str">
            <v>Env - Parks and Recreation</v>
          </cell>
          <cell r="D988" t="str">
            <v>T61</v>
          </cell>
          <cell r="E988">
            <v>131332000</v>
          </cell>
          <cell r="F988">
            <v>109836000</v>
          </cell>
          <cell r="G988">
            <v>0.83632320165634155</v>
          </cell>
        </row>
        <row r="989">
          <cell r="A989" t="str">
            <v>Maine</v>
          </cell>
          <cell r="B989" t="str">
            <v>ME</v>
          </cell>
          <cell r="C989" t="str">
            <v>Env - Sewerage</v>
          </cell>
          <cell r="D989" t="str">
            <v>T80</v>
          </cell>
          <cell r="E989">
            <v>193160000</v>
          </cell>
          <cell r="F989">
            <v>193152000</v>
          </cell>
          <cell r="G989">
            <v>0.9999585747718811</v>
          </cell>
        </row>
        <row r="990">
          <cell r="A990" t="str">
            <v>Maine</v>
          </cell>
          <cell r="B990" t="str">
            <v>ME</v>
          </cell>
          <cell r="C990" t="str">
            <v>Env - Solid Waste Management</v>
          </cell>
          <cell r="D990" t="str">
            <v>T81</v>
          </cell>
          <cell r="E990">
            <v>117490000</v>
          </cell>
          <cell r="F990">
            <v>117480000</v>
          </cell>
          <cell r="G990">
            <v>0.99991488456726074</v>
          </cell>
        </row>
        <row r="991">
          <cell r="A991" t="str">
            <v>Maine</v>
          </cell>
          <cell r="B991" t="str">
            <v>ME</v>
          </cell>
          <cell r="C991" t="str">
            <v>Env - Water</v>
          </cell>
          <cell r="D991" t="str">
            <v>T91</v>
          </cell>
          <cell r="E991">
            <v>125394000</v>
          </cell>
          <cell r="F991">
            <v>125394000</v>
          </cell>
          <cell r="G991">
            <v>1</v>
          </cell>
        </row>
        <row r="992">
          <cell r="A992" t="str">
            <v>Maine</v>
          </cell>
          <cell r="B992" t="str">
            <v>ME</v>
          </cell>
          <cell r="C992" t="str">
            <v>Env - Gas</v>
          </cell>
          <cell r="D992" t="str">
            <v>T92</v>
          </cell>
          <cell r="E992">
            <v>13864000</v>
          </cell>
          <cell r="F992">
            <v>13864000</v>
          </cell>
          <cell r="G992">
            <v>1</v>
          </cell>
        </row>
        <row r="993">
          <cell r="A993" t="str">
            <v>Maine</v>
          </cell>
          <cell r="B993" t="str">
            <v>ME</v>
          </cell>
          <cell r="C993" t="str">
            <v>Env - Electric</v>
          </cell>
          <cell r="D993" t="str">
            <v>T93</v>
          </cell>
          <cell r="E993">
            <v>0</v>
          </cell>
          <cell r="F993">
            <v>0</v>
          </cell>
        </row>
        <row r="994">
          <cell r="A994" t="str">
            <v>Maryland</v>
          </cell>
          <cell r="B994" t="str">
            <v>MD</v>
          </cell>
          <cell r="C994" t="str">
            <v>Env - Housing and Community Development</v>
          </cell>
          <cell r="D994" t="str">
            <v>T50</v>
          </cell>
          <cell r="E994">
            <v>1392445000</v>
          </cell>
          <cell r="F994">
            <v>1045622000</v>
          </cell>
          <cell r="G994">
            <v>0.75092518329620361</v>
          </cell>
        </row>
        <row r="995">
          <cell r="A995" t="str">
            <v>Maryland</v>
          </cell>
          <cell r="B995" t="str">
            <v>MD</v>
          </cell>
          <cell r="C995" t="str">
            <v>Env - Natural Resources</v>
          </cell>
          <cell r="D995" t="str">
            <v>T59</v>
          </cell>
          <cell r="E995">
            <v>519931000</v>
          </cell>
          <cell r="F995">
            <v>120947000</v>
          </cell>
          <cell r="G995">
            <v>0.23262125253677368</v>
          </cell>
        </row>
        <row r="996">
          <cell r="A996" t="str">
            <v>Maryland</v>
          </cell>
          <cell r="B996" t="str">
            <v>MD</v>
          </cell>
          <cell r="C996" t="str">
            <v>Env - Parks and Recreation</v>
          </cell>
          <cell r="D996" t="str">
            <v>T61</v>
          </cell>
          <cell r="E996">
            <v>846837000</v>
          </cell>
          <cell r="F996">
            <v>730539000</v>
          </cell>
          <cell r="G996">
            <v>0.86266779899597168</v>
          </cell>
        </row>
        <row r="997">
          <cell r="A997" t="str">
            <v>Maryland</v>
          </cell>
          <cell r="B997" t="str">
            <v>MD</v>
          </cell>
          <cell r="C997" t="str">
            <v>Env - Sewerage</v>
          </cell>
          <cell r="D997" t="str">
            <v>T80</v>
          </cell>
          <cell r="E997">
            <v>1133433000</v>
          </cell>
          <cell r="F997">
            <v>1026974000</v>
          </cell>
          <cell r="G997">
            <v>0.90607386827468872</v>
          </cell>
        </row>
        <row r="998">
          <cell r="A998" t="str">
            <v>Maryland</v>
          </cell>
          <cell r="B998" t="str">
            <v>MD</v>
          </cell>
          <cell r="C998" t="str">
            <v>Env - Solid Waste Management</v>
          </cell>
          <cell r="D998" t="str">
            <v>T81</v>
          </cell>
          <cell r="E998">
            <v>641225000</v>
          </cell>
          <cell r="F998">
            <v>614675000</v>
          </cell>
          <cell r="G998">
            <v>0.95859485864639282</v>
          </cell>
        </row>
        <row r="999">
          <cell r="A999" t="str">
            <v>Maryland</v>
          </cell>
          <cell r="B999" t="str">
            <v>MD</v>
          </cell>
          <cell r="C999" t="str">
            <v>Env - Water</v>
          </cell>
          <cell r="D999" t="str">
            <v>T91</v>
          </cell>
          <cell r="E999">
            <v>884904000</v>
          </cell>
          <cell r="F999">
            <v>884904000</v>
          </cell>
          <cell r="G999">
            <v>1</v>
          </cell>
        </row>
        <row r="1000">
          <cell r="A1000" t="str">
            <v>Maryland</v>
          </cell>
          <cell r="B1000" t="str">
            <v>MD</v>
          </cell>
          <cell r="C1000" t="str">
            <v>Env - Gas</v>
          </cell>
          <cell r="D1000" t="str">
            <v>T92</v>
          </cell>
          <cell r="E1000">
            <v>85570000</v>
          </cell>
          <cell r="F1000">
            <v>85570000</v>
          </cell>
          <cell r="G1000">
            <v>1</v>
          </cell>
        </row>
        <row r="1001">
          <cell r="A1001" t="str">
            <v>Maryland</v>
          </cell>
          <cell r="B1001" t="str">
            <v>MD</v>
          </cell>
          <cell r="C1001" t="str">
            <v>Env - Electric</v>
          </cell>
          <cell r="D1001" t="str">
            <v>T93</v>
          </cell>
          <cell r="E1001">
            <v>0</v>
          </cell>
          <cell r="F1001">
            <v>0</v>
          </cell>
        </row>
        <row r="1002">
          <cell r="A1002" t="str">
            <v>Massachusetts</v>
          </cell>
          <cell r="B1002" t="str">
            <v>MA</v>
          </cell>
          <cell r="C1002" t="str">
            <v>Env - Housing and Community Development</v>
          </cell>
          <cell r="D1002" t="str">
            <v>T50</v>
          </cell>
          <cell r="E1002">
            <v>2936705000</v>
          </cell>
          <cell r="F1002">
            <v>1717073000</v>
          </cell>
          <cell r="G1002">
            <v>0.58469372987747192</v>
          </cell>
        </row>
        <row r="1003">
          <cell r="A1003" t="str">
            <v>Massachusetts</v>
          </cell>
          <cell r="B1003" t="str">
            <v>MA</v>
          </cell>
          <cell r="C1003" t="str">
            <v>Env - Natural Resources</v>
          </cell>
          <cell r="D1003" t="str">
            <v>T59</v>
          </cell>
          <cell r="E1003">
            <v>315416000</v>
          </cell>
          <cell r="F1003">
            <v>30424000</v>
          </cell>
          <cell r="G1003">
            <v>9.6456743776798248E-2</v>
          </cell>
        </row>
        <row r="1004">
          <cell r="A1004" t="str">
            <v>Massachusetts</v>
          </cell>
          <cell r="B1004" t="str">
            <v>MA</v>
          </cell>
          <cell r="C1004" t="str">
            <v>Env - Parks and Recreation</v>
          </cell>
          <cell r="D1004" t="str">
            <v>T61</v>
          </cell>
          <cell r="E1004">
            <v>399889000</v>
          </cell>
          <cell r="F1004">
            <v>248822000</v>
          </cell>
          <cell r="G1004">
            <v>0.62222766876220703</v>
          </cell>
        </row>
        <row r="1005">
          <cell r="A1005" t="str">
            <v>Massachusetts</v>
          </cell>
          <cell r="B1005" t="str">
            <v>MA</v>
          </cell>
          <cell r="C1005" t="str">
            <v>Env - Sewerage</v>
          </cell>
          <cell r="D1005" t="str">
            <v>T80</v>
          </cell>
          <cell r="E1005">
            <v>1141572000</v>
          </cell>
          <cell r="F1005">
            <v>786608000</v>
          </cell>
          <cell r="G1005">
            <v>0.6890568733215332</v>
          </cell>
        </row>
        <row r="1006">
          <cell r="A1006" t="str">
            <v>Massachusetts</v>
          </cell>
          <cell r="B1006" t="str">
            <v>MA</v>
          </cell>
          <cell r="C1006" t="str">
            <v>Env - Solid Waste Management</v>
          </cell>
          <cell r="D1006" t="str">
            <v>T81</v>
          </cell>
          <cell r="E1006">
            <v>413057000</v>
          </cell>
          <cell r="F1006">
            <v>402495000</v>
          </cell>
          <cell r="G1006">
            <v>0.9744296669960022</v>
          </cell>
        </row>
        <row r="1007">
          <cell r="A1007" t="str">
            <v>Massachusetts</v>
          </cell>
          <cell r="B1007" t="str">
            <v>MA</v>
          </cell>
          <cell r="C1007" t="str">
            <v>Env - Water</v>
          </cell>
          <cell r="D1007" t="str">
            <v>T91</v>
          </cell>
          <cell r="E1007">
            <v>983773000</v>
          </cell>
          <cell r="F1007">
            <v>800062000</v>
          </cell>
          <cell r="G1007">
            <v>0.81325876712799072</v>
          </cell>
        </row>
        <row r="1008">
          <cell r="A1008" t="str">
            <v>Massachusetts</v>
          </cell>
          <cell r="B1008" t="str">
            <v>MA</v>
          </cell>
          <cell r="C1008" t="str">
            <v>Env - Gas</v>
          </cell>
          <cell r="D1008" t="str">
            <v>T92</v>
          </cell>
          <cell r="E1008">
            <v>1262599000</v>
          </cell>
          <cell r="F1008">
            <v>1248965000</v>
          </cell>
          <cell r="G1008">
            <v>0.98920166492462158</v>
          </cell>
        </row>
        <row r="1009">
          <cell r="A1009" t="str">
            <v>Massachusetts</v>
          </cell>
          <cell r="B1009" t="str">
            <v>MA</v>
          </cell>
          <cell r="C1009" t="str">
            <v>Env - Electric</v>
          </cell>
          <cell r="D1009" t="str">
            <v>T93</v>
          </cell>
          <cell r="E1009">
            <v>46425000</v>
          </cell>
          <cell r="F1009">
            <v>46425000</v>
          </cell>
          <cell r="G1009">
            <v>1</v>
          </cell>
        </row>
        <row r="1010">
          <cell r="A1010" t="str">
            <v>Michigan</v>
          </cell>
          <cell r="B1010" t="str">
            <v>MI</v>
          </cell>
          <cell r="C1010" t="str">
            <v>Env - Housing and Community Development</v>
          </cell>
          <cell r="D1010" t="str">
            <v>T50</v>
          </cell>
          <cell r="E1010">
            <v>1344974000</v>
          </cell>
          <cell r="F1010">
            <v>492163000</v>
          </cell>
          <cell r="G1010">
            <v>0.36592751741409302</v>
          </cell>
        </row>
        <row r="1011">
          <cell r="A1011" t="str">
            <v>Michigan</v>
          </cell>
          <cell r="B1011" t="str">
            <v>MI</v>
          </cell>
          <cell r="C1011" t="str">
            <v>Env - Natural Resources</v>
          </cell>
          <cell r="D1011" t="str">
            <v>T59</v>
          </cell>
          <cell r="E1011">
            <v>376486000</v>
          </cell>
          <cell r="F1011">
            <v>129103000</v>
          </cell>
          <cell r="G1011">
            <v>0.34291580319404602</v>
          </cell>
        </row>
        <row r="1012">
          <cell r="A1012" t="str">
            <v>Michigan</v>
          </cell>
          <cell r="B1012" t="str">
            <v>MI</v>
          </cell>
          <cell r="C1012" t="str">
            <v>Env - Parks and Recreation</v>
          </cell>
          <cell r="D1012" t="str">
            <v>T61</v>
          </cell>
          <cell r="E1012">
            <v>782374000</v>
          </cell>
          <cell r="F1012">
            <v>689277000</v>
          </cell>
          <cell r="G1012">
            <v>0.88100701570510864</v>
          </cell>
        </row>
        <row r="1013">
          <cell r="A1013" t="str">
            <v>Michigan</v>
          </cell>
          <cell r="B1013" t="str">
            <v>MI</v>
          </cell>
          <cell r="C1013" t="str">
            <v>Env - Sewerage</v>
          </cell>
          <cell r="D1013" t="str">
            <v>T80</v>
          </cell>
          <cell r="E1013">
            <v>1932679000</v>
          </cell>
          <cell r="F1013">
            <v>1932679000</v>
          </cell>
          <cell r="G1013">
            <v>1</v>
          </cell>
        </row>
        <row r="1014">
          <cell r="A1014" t="str">
            <v>Michigan</v>
          </cell>
          <cell r="B1014" t="str">
            <v>MI</v>
          </cell>
          <cell r="C1014" t="str">
            <v>Env - Solid Waste Management</v>
          </cell>
          <cell r="D1014" t="str">
            <v>T81</v>
          </cell>
          <cell r="E1014">
            <v>457128000</v>
          </cell>
          <cell r="F1014">
            <v>453486000</v>
          </cell>
          <cell r="G1014">
            <v>0.99203288555145264</v>
          </cell>
        </row>
        <row r="1015">
          <cell r="A1015" t="str">
            <v>Michigan</v>
          </cell>
          <cell r="B1015" t="str">
            <v>MI</v>
          </cell>
          <cell r="C1015" t="str">
            <v>Env - Water</v>
          </cell>
          <cell r="D1015" t="str">
            <v>T91</v>
          </cell>
          <cell r="E1015">
            <v>1466301000</v>
          </cell>
          <cell r="F1015">
            <v>1466301000</v>
          </cell>
          <cell r="G1015">
            <v>1</v>
          </cell>
        </row>
        <row r="1016">
          <cell r="A1016" t="str">
            <v>Michigan</v>
          </cell>
          <cell r="B1016" t="str">
            <v>MI</v>
          </cell>
          <cell r="C1016" t="str">
            <v>Env - Gas</v>
          </cell>
          <cell r="D1016" t="str">
            <v>T92</v>
          </cell>
          <cell r="E1016">
            <v>1052346000</v>
          </cell>
          <cell r="F1016">
            <v>1052346000</v>
          </cell>
          <cell r="G1016">
            <v>1</v>
          </cell>
        </row>
        <row r="1017">
          <cell r="A1017" t="str">
            <v>Michigan</v>
          </cell>
          <cell r="B1017" t="str">
            <v>MI</v>
          </cell>
          <cell r="C1017" t="str">
            <v>Env - Electric</v>
          </cell>
          <cell r="D1017" t="str">
            <v>T93</v>
          </cell>
          <cell r="E1017">
            <v>0</v>
          </cell>
          <cell r="F1017">
            <v>0</v>
          </cell>
        </row>
        <row r="1018">
          <cell r="A1018" t="str">
            <v>Minnesota</v>
          </cell>
          <cell r="B1018" t="str">
            <v>MN</v>
          </cell>
          <cell r="C1018" t="str">
            <v>Env - Housing and Community Development</v>
          </cell>
          <cell r="D1018" t="str">
            <v>T50</v>
          </cell>
          <cell r="E1018">
            <v>923670000</v>
          </cell>
          <cell r="F1018">
            <v>875495000</v>
          </cell>
          <cell r="G1018">
            <v>0.94784390926361084</v>
          </cell>
        </row>
        <row r="1019">
          <cell r="A1019" t="str">
            <v>Minnesota</v>
          </cell>
          <cell r="B1019" t="str">
            <v>MN</v>
          </cell>
          <cell r="C1019" t="str">
            <v>Env - Natural Resources</v>
          </cell>
          <cell r="D1019" t="str">
            <v>T59</v>
          </cell>
          <cell r="E1019">
            <v>702773000</v>
          </cell>
          <cell r="F1019">
            <v>241668000</v>
          </cell>
          <cell r="G1019">
            <v>0.34387776255607605</v>
          </cell>
        </row>
        <row r="1020">
          <cell r="A1020" t="str">
            <v>Minnesota</v>
          </cell>
          <cell r="B1020" t="str">
            <v>MN</v>
          </cell>
          <cell r="C1020" t="str">
            <v>Env - Parks and Recreation</v>
          </cell>
          <cell r="D1020" t="str">
            <v>T61</v>
          </cell>
          <cell r="E1020">
            <v>993378000</v>
          </cell>
          <cell r="F1020">
            <v>800057000</v>
          </cell>
          <cell r="G1020">
            <v>0.80539029836654663</v>
          </cell>
        </row>
        <row r="1021">
          <cell r="A1021" t="str">
            <v>Minnesota</v>
          </cell>
          <cell r="B1021" t="str">
            <v>MN</v>
          </cell>
          <cell r="C1021" t="str">
            <v>Env - Sewerage</v>
          </cell>
          <cell r="D1021" t="str">
            <v>T80</v>
          </cell>
          <cell r="E1021">
            <v>773433000</v>
          </cell>
          <cell r="F1021">
            <v>773433000</v>
          </cell>
          <cell r="G1021">
            <v>1</v>
          </cell>
        </row>
        <row r="1022">
          <cell r="A1022" t="str">
            <v>Minnesota</v>
          </cell>
          <cell r="B1022" t="str">
            <v>MN</v>
          </cell>
          <cell r="C1022" t="str">
            <v>Env - Solid Waste Management</v>
          </cell>
          <cell r="D1022" t="str">
            <v>T81</v>
          </cell>
          <cell r="E1022">
            <v>339097000</v>
          </cell>
          <cell r="F1022">
            <v>325965000</v>
          </cell>
          <cell r="G1022">
            <v>0.96127361059188843</v>
          </cell>
        </row>
        <row r="1023">
          <cell r="A1023" t="str">
            <v>Minnesota</v>
          </cell>
          <cell r="B1023" t="str">
            <v>MN</v>
          </cell>
          <cell r="C1023" t="str">
            <v>Env - Water</v>
          </cell>
          <cell r="D1023" t="str">
            <v>T91</v>
          </cell>
          <cell r="E1023">
            <v>620765000</v>
          </cell>
          <cell r="F1023">
            <v>620765000</v>
          </cell>
          <cell r="G1023">
            <v>1</v>
          </cell>
        </row>
        <row r="1024">
          <cell r="A1024" t="str">
            <v>Minnesota</v>
          </cell>
          <cell r="B1024" t="str">
            <v>MN</v>
          </cell>
          <cell r="C1024" t="str">
            <v>Env - Gas</v>
          </cell>
          <cell r="D1024" t="str">
            <v>T92</v>
          </cell>
          <cell r="E1024">
            <v>1306728000</v>
          </cell>
          <cell r="F1024">
            <v>1306728000</v>
          </cell>
          <cell r="G1024">
            <v>1</v>
          </cell>
        </row>
        <row r="1025">
          <cell r="A1025" t="str">
            <v>Minnesota</v>
          </cell>
          <cell r="B1025" t="str">
            <v>MN</v>
          </cell>
          <cell r="C1025" t="str">
            <v>Env - Electric</v>
          </cell>
          <cell r="D1025" t="str">
            <v>T93</v>
          </cell>
          <cell r="E1025">
            <v>119491000</v>
          </cell>
          <cell r="F1025">
            <v>119491000</v>
          </cell>
          <cell r="G1025">
            <v>1</v>
          </cell>
        </row>
        <row r="1026">
          <cell r="A1026" t="str">
            <v>Mississippi</v>
          </cell>
          <cell r="B1026" t="str">
            <v>MS</v>
          </cell>
          <cell r="C1026" t="str">
            <v>Env - Housing and Community Development</v>
          </cell>
          <cell r="D1026" t="str">
            <v>T50</v>
          </cell>
          <cell r="E1026">
            <v>326461000</v>
          </cell>
          <cell r="F1026">
            <v>268812000</v>
          </cell>
          <cell r="G1026">
            <v>0.82341229915618896</v>
          </cell>
        </row>
        <row r="1027">
          <cell r="A1027" t="str">
            <v>Mississippi</v>
          </cell>
          <cell r="B1027" t="str">
            <v>MS</v>
          </cell>
          <cell r="C1027" t="str">
            <v>Env - Natural Resources</v>
          </cell>
          <cell r="D1027" t="str">
            <v>T59</v>
          </cell>
          <cell r="E1027">
            <v>302677000</v>
          </cell>
          <cell r="F1027">
            <v>25073000</v>
          </cell>
          <cell r="G1027">
            <v>8.2837477326393127E-2</v>
          </cell>
        </row>
        <row r="1028">
          <cell r="A1028" t="str">
            <v>Mississippi</v>
          </cell>
          <cell r="B1028" t="str">
            <v>MS</v>
          </cell>
          <cell r="C1028" t="str">
            <v>Env - Parks and Recreation</v>
          </cell>
          <cell r="D1028" t="str">
            <v>T61</v>
          </cell>
          <cell r="E1028">
            <v>255144000</v>
          </cell>
          <cell r="F1028">
            <v>171110000</v>
          </cell>
          <cell r="G1028">
            <v>0.67064088582992554</v>
          </cell>
        </row>
        <row r="1029">
          <cell r="A1029" t="str">
            <v>Mississippi</v>
          </cell>
          <cell r="B1029" t="str">
            <v>MS</v>
          </cell>
          <cell r="C1029" t="str">
            <v>Env - Sewerage</v>
          </cell>
          <cell r="D1029" t="str">
            <v>T80</v>
          </cell>
          <cell r="E1029">
            <v>399364000</v>
          </cell>
          <cell r="F1029">
            <v>399364000</v>
          </cell>
          <cell r="G1029">
            <v>1</v>
          </cell>
        </row>
        <row r="1030">
          <cell r="A1030" t="str">
            <v>Mississippi</v>
          </cell>
          <cell r="B1030" t="str">
            <v>MS</v>
          </cell>
          <cell r="C1030" t="str">
            <v>Env - Solid Waste Management</v>
          </cell>
          <cell r="D1030" t="str">
            <v>T81</v>
          </cell>
          <cell r="E1030">
            <v>182250000</v>
          </cell>
          <cell r="F1030">
            <v>182250000</v>
          </cell>
          <cell r="G1030">
            <v>1</v>
          </cell>
        </row>
        <row r="1031">
          <cell r="A1031" t="str">
            <v>Mississippi</v>
          </cell>
          <cell r="B1031" t="str">
            <v>MS</v>
          </cell>
          <cell r="C1031" t="str">
            <v>Env - Water</v>
          </cell>
          <cell r="D1031" t="str">
            <v>T91</v>
          </cell>
          <cell r="E1031">
            <v>294010000</v>
          </cell>
          <cell r="F1031">
            <v>294010000</v>
          </cell>
          <cell r="G1031">
            <v>1</v>
          </cell>
        </row>
        <row r="1032">
          <cell r="A1032" t="str">
            <v>Mississippi</v>
          </cell>
          <cell r="B1032" t="str">
            <v>MS</v>
          </cell>
          <cell r="C1032" t="str">
            <v>Env - Gas</v>
          </cell>
          <cell r="D1032" t="str">
            <v>T92</v>
          </cell>
          <cell r="E1032">
            <v>434750000</v>
          </cell>
          <cell r="F1032">
            <v>434750000</v>
          </cell>
          <cell r="G1032">
            <v>1</v>
          </cell>
        </row>
        <row r="1033">
          <cell r="A1033" t="str">
            <v>Mississippi</v>
          </cell>
          <cell r="B1033" t="str">
            <v>MS</v>
          </cell>
          <cell r="C1033" t="str">
            <v>Env - Electric</v>
          </cell>
          <cell r="D1033" t="str">
            <v>T93</v>
          </cell>
          <cell r="E1033">
            <v>154094000</v>
          </cell>
          <cell r="F1033">
            <v>154094000</v>
          </cell>
          <cell r="G1033">
            <v>1</v>
          </cell>
        </row>
        <row r="1034">
          <cell r="A1034" t="str">
            <v>Missouri</v>
          </cell>
          <cell r="B1034" t="str">
            <v>MO</v>
          </cell>
          <cell r="C1034" t="str">
            <v>Env - Housing and Community Development</v>
          </cell>
          <cell r="D1034" t="str">
            <v>T50</v>
          </cell>
          <cell r="E1034">
            <v>655581000</v>
          </cell>
          <cell r="F1034">
            <v>461516000</v>
          </cell>
          <cell r="G1034">
            <v>0.70398014783859253</v>
          </cell>
        </row>
        <row r="1035">
          <cell r="A1035" t="str">
            <v>Missouri</v>
          </cell>
          <cell r="B1035" t="str">
            <v>MO</v>
          </cell>
          <cell r="C1035" t="str">
            <v>Env - Natural Resources</v>
          </cell>
          <cell r="D1035" t="str">
            <v>T59</v>
          </cell>
          <cell r="E1035">
            <v>400871000</v>
          </cell>
          <cell r="F1035">
            <v>62947000</v>
          </cell>
          <cell r="G1035">
            <v>0.15702557563781738</v>
          </cell>
        </row>
        <row r="1036">
          <cell r="A1036" t="str">
            <v>Missouri</v>
          </cell>
          <cell r="B1036" t="str">
            <v>MO</v>
          </cell>
          <cell r="C1036" t="str">
            <v>Env - Parks and Recreation</v>
          </cell>
          <cell r="D1036" t="str">
            <v>T61</v>
          </cell>
          <cell r="E1036">
            <v>630646000</v>
          </cell>
          <cell r="F1036">
            <v>590646000</v>
          </cell>
          <cell r="G1036">
            <v>0.93657296895980835</v>
          </cell>
        </row>
        <row r="1037">
          <cell r="A1037" t="str">
            <v>Missouri</v>
          </cell>
          <cell r="B1037" t="str">
            <v>MO</v>
          </cell>
          <cell r="C1037" t="str">
            <v>Env - Sewerage</v>
          </cell>
          <cell r="D1037" t="str">
            <v>T80</v>
          </cell>
          <cell r="E1037">
            <v>870239000</v>
          </cell>
          <cell r="F1037">
            <v>870239000</v>
          </cell>
          <cell r="G1037">
            <v>1</v>
          </cell>
        </row>
        <row r="1038">
          <cell r="A1038" t="str">
            <v>Missouri</v>
          </cell>
          <cell r="B1038" t="str">
            <v>MO</v>
          </cell>
          <cell r="C1038" t="str">
            <v>Env - Solid Waste Management</v>
          </cell>
          <cell r="D1038" t="str">
            <v>T81</v>
          </cell>
          <cell r="E1038">
            <v>163636000</v>
          </cell>
          <cell r="F1038">
            <v>161042000</v>
          </cell>
          <cell r="G1038">
            <v>0.98414772748947144</v>
          </cell>
        </row>
        <row r="1039">
          <cell r="A1039" t="str">
            <v>Missouri</v>
          </cell>
          <cell r="B1039" t="str">
            <v>MO</v>
          </cell>
          <cell r="C1039" t="str">
            <v>Env - Water</v>
          </cell>
          <cell r="D1039" t="str">
            <v>T91</v>
          </cell>
          <cell r="E1039">
            <v>683085000</v>
          </cell>
          <cell r="F1039">
            <v>683085000</v>
          </cell>
          <cell r="G1039">
            <v>1</v>
          </cell>
        </row>
        <row r="1040">
          <cell r="A1040" t="str">
            <v>Missouri</v>
          </cell>
          <cell r="B1040" t="str">
            <v>MO</v>
          </cell>
          <cell r="C1040" t="str">
            <v>Env - Gas</v>
          </cell>
          <cell r="D1040" t="str">
            <v>T92</v>
          </cell>
          <cell r="E1040">
            <v>1434282000</v>
          </cell>
          <cell r="F1040">
            <v>1434282000</v>
          </cell>
          <cell r="G1040">
            <v>1</v>
          </cell>
        </row>
        <row r="1041">
          <cell r="A1041" t="str">
            <v>Missouri</v>
          </cell>
          <cell r="B1041" t="str">
            <v>MO</v>
          </cell>
          <cell r="C1041" t="str">
            <v>Env - Electric</v>
          </cell>
          <cell r="D1041" t="str">
            <v>T93</v>
          </cell>
          <cell r="E1041">
            <v>141119000</v>
          </cell>
          <cell r="F1041">
            <v>141119000</v>
          </cell>
          <cell r="G1041">
            <v>1</v>
          </cell>
        </row>
        <row r="1042">
          <cell r="A1042" t="str">
            <v>Montana</v>
          </cell>
          <cell r="B1042" t="str">
            <v>MT</v>
          </cell>
          <cell r="C1042" t="str">
            <v>Env - Housing and Community Development</v>
          </cell>
          <cell r="D1042" t="str">
            <v>T50</v>
          </cell>
          <cell r="E1042">
            <v>113499000</v>
          </cell>
          <cell r="F1042">
            <v>51770000</v>
          </cell>
          <cell r="G1042">
            <v>0.45612737536430359</v>
          </cell>
        </row>
        <row r="1043">
          <cell r="A1043" t="str">
            <v>Montana</v>
          </cell>
          <cell r="B1043" t="str">
            <v>MT</v>
          </cell>
          <cell r="C1043" t="str">
            <v>Env - Natural Resources</v>
          </cell>
          <cell r="D1043" t="str">
            <v>T59</v>
          </cell>
          <cell r="E1043">
            <v>287446000</v>
          </cell>
          <cell r="F1043">
            <v>51718000</v>
          </cell>
          <cell r="G1043">
            <v>0.17992249131202698</v>
          </cell>
        </row>
        <row r="1044">
          <cell r="A1044" t="str">
            <v>Montana</v>
          </cell>
          <cell r="B1044" t="str">
            <v>MT</v>
          </cell>
          <cell r="C1044" t="str">
            <v>Env - Parks and Recreation</v>
          </cell>
          <cell r="D1044" t="str">
            <v>T61</v>
          </cell>
          <cell r="E1044">
            <v>73018000</v>
          </cell>
          <cell r="F1044">
            <v>59532000</v>
          </cell>
          <cell r="G1044">
            <v>0.81530582904815674</v>
          </cell>
        </row>
        <row r="1045">
          <cell r="A1045" t="str">
            <v>Montana</v>
          </cell>
          <cell r="B1045" t="str">
            <v>MT</v>
          </cell>
          <cell r="C1045" t="str">
            <v>Env - Sewerage</v>
          </cell>
          <cell r="D1045" t="str">
            <v>T80</v>
          </cell>
          <cell r="E1045">
            <v>117093000</v>
          </cell>
          <cell r="F1045">
            <v>115501000</v>
          </cell>
          <cell r="G1045">
            <v>0.9864039421081543</v>
          </cell>
        </row>
        <row r="1046">
          <cell r="A1046" t="str">
            <v>Montana</v>
          </cell>
          <cell r="B1046" t="str">
            <v>MT</v>
          </cell>
          <cell r="C1046" t="str">
            <v>Env - Solid Waste Management</v>
          </cell>
          <cell r="D1046" t="str">
            <v>T81</v>
          </cell>
          <cell r="E1046">
            <v>79464000</v>
          </cell>
          <cell r="F1046">
            <v>78461000</v>
          </cell>
          <cell r="G1046">
            <v>0.98737794160842896</v>
          </cell>
        </row>
        <row r="1047">
          <cell r="A1047" t="str">
            <v>Montana</v>
          </cell>
          <cell r="B1047" t="str">
            <v>MT</v>
          </cell>
          <cell r="C1047" t="str">
            <v>Env - Water</v>
          </cell>
          <cell r="D1047" t="str">
            <v>T91</v>
          </cell>
          <cell r="E1047">
            <v>146841000</v>
          </cell>
          <cell r="F1047">
            <v>146841000</v>
          </cell>
          <cell r="G1047">
            <v>1</v>
          </cell>
        </row>
        <row r="1048">
          <cell r="A1048" t="str">
            <v>Montana</v>
          </cell>
          <cell r="B1048" t="str">
            <v>MT</v>
          </cell>
          <cell r="C1048" t="str">
            <v>Env - Gas</v>
          </cell>
          <cell r="D1048" t="str">
            <v>T92</v>
          </cell>
          <cell r="E1048">
            <v>4785000</v>
          </cell>
          <cell r="F1048">
            <v>4785000</v>
          </cell>
          <cell r="G1048">
            <v>1</v>
          </cell>
        </row>
        <row r="1049">
          <cell r="A1049" t="str">
            <v>Montana</v>
          </cell>
          <cell r="B1049" t="str">
            <v>MT</v>
          </cell>
          <cell r="C1049" t="str">
            <v>Env - Electric</v>
          </cell>
          <cell r="D1049" t="str">
            <v>T93</v>
          </cell>
          <cell r="E1049">
            <v>0</v>
          </cell>
          <cell r="F1049">
            <v>0</v>
          </cell>
        </row>
        <row r="1050">
          <cell r="A1050" t="str">
            <v>Nebraska</v>
          </cell>
          <cell r="B1050" t="str">
            <v>NE</v>
          </cell>
          <cell r="C1050" t="str">
            <v>Env - Housing and Community Development</v>
          </cell>
          <cell r="D1050" t="str">
            <v>T50</v>
          </cell>
          <cell r="E1050">
            <v>193804000</v>
          </cell>
          <cell r="F1050">
            <v>191522000</v>
          </cell>
          <cell r="G1050">
            <v>0.98822522163391113</v>
          </cell>
        </row>
        <row r="1051">
          <cell r="A1051" t="str">
            <v>Nebraska</v>
          </cell>
          <cell r="B1051" t="str">
            <v>NE</v>
          </cell>
          <cell r="C1051" t="str">
            <v>Env - Natural Resources</v>
          </cell>
          <cell r="D1051" t="str">
            <v>T59</v>
          </cell>
          <cell r="E1051">
            <v>357450000</v>
          </cell>
          <cell r="F1051">
            <v>136088000</v>
          </cell>
          <cell r="G1051">
            <v>0.38071897625923157</v>
          </cell>
        </row>
        <row r="1052">
          <cell r="A1052" t="str">
            <v>Nebraska</v>
          </cell>
          <cell r="B1052" t="str">
            <v>NE</v>
          </cell>
          <cell r="C1052" t="str">
            <v>Env - Parks and Recreation</v>
          </cell>
          <cell r="D1052" t="str">
            <v>T61</v>
          </cell>
          <cell r="E1052">
            <v>222790000</v>
          </cell>
          <cell r="F1052">
            <v>186946000</v>
          </cell>
          <cell r="G1052">
            <v>0.83911305665969849</v>
          </cell>
        </row>
        <row r="1053">
          <cell r="A1053" t="str">
            <v>Nebraska</v>
          </cell>
          <cell r="B1053" t="str">
            <v>NE</v>
          </cell>
          <cell r="C1053" t="str">
            <v>Env - Sewerage</v>
          </cell>
          <cell r="D1053" t="str">
            <v>T80</v>
          </cell>
          <cell r="E1053">
            <v>227105000</v>
          </cell>
          <cell r="F1053">
            <v>222880000</v>
          </cell>
          <cell r="G1053">
            <v>0.98139625787734985</v>
          </cell>
        </row>
        <row r="1054">
          <cell r="A1054" t="str">
            <v>Nebraska</v>
          </cell>
          <cell r="B1054" t="str">
            <v>NE</v>
          </cell>
          <cell r="C1054" t="str">
            <v>Env - Solid Waste Management</v>
          </cell>
          <cell r="D1054" t="str">
            <v>T81</v>
          </cell>
          <cell r="E1054">
            <v>88700000</v>
          </cell>
          <cell r="F1054">
            <v>80199000</v>
          </cell>
          <cell r="G1054">
            <v>0.90416008234024048</v>
          </cell>
        </row>
        <row r="1055">
          <cell r="A1055" t="str">
            <v>Nebraska</v>
          </cell>
          <cell r="B1055" t="str">
            <v>NE</v>
          </cell>
          <cell r="C1055" t="str">
            <v>Env - Water</v>
          </cell>
          <cell r="D1055" t="str">
            <v>T91</v>
          </cell>
          <cell r="E1055">
            <v>224794000</v>
          </cell>
          <cell r="F1055">
            <v>224794000</v>
          </cell>
          <cell r="G1055">
            <v>1</v>
          </cell>
        </row>
        <row r="1056">
          <cell r="A1056" t="str">
            <v>Nebraska</v>
          </cell>
          <cell r="B1056" t="str">
            <v>NE</v>
          </cell>
          <cell r="C1056" t="str">
            <v>Env - Gas</v>
          </cell>
          <cell r="D1056" t="str">
            <v>T92</v>
          </cell>
          <cell r="E1056">
            <v>3343069000</v>
          </cell>
          <cell r="F1056">
            <v>3343069000</v>
          </cell>
          <cell r="G1056">
            <v>1</v>
          </cell>
        </row>
        <row r="1057">
          <cell r="A1057" t="str">
            <v>Nebraska</v>
          </cell>
          <cell r="B1057" t="str">
            <v>NE</v>
          </cell>
          <cell r="C1057" t="str">
            <v>Env - Electric</v>
          </cell>
          <cell r="D1057" t="str">
            <v>T93</v>
          </cell>
          <cell r="E1057">
            <v>285813000</v>
          </cell>
          <cell r="F1057">
            <v>285813000</v>
          </cell>
          <cell r="G1057">
            <v>1</v>
          </cell>
        </row>
        <row r="1058">
          <cell r="A1058" t="str">
            <v>Nevada</v>
          </cell>
          <cell r="B1058" t="str">
            <v>NV</v>
          </cell>
          <cell r="C1058" t="str">
            <v>Env - Housing and Community Development</v>
          </cell>
          <cell r="D1058" t="str">
            <v>T50</v>
          </cell>
          <cell r="E1058">
            <v>296933000</v>
          </cell>
          <cell r="F1058">
            <v>283136000</v>
          </cell>
          <cell r="G1058">
            <v>0.95353496074676514</v>
          </cell>
        </row>
        <row r="1059">
          <cell r="A1059" t="str">
            <v>Nevada</v>
          </cell>
          <cell r="B1059" t="str">
            <v>NV</v>
          </cell>
          <cell r="C1059" t="str">
            <v>Env - Natural Resources</v>
          </cell>
          <cell r="D1059" t="str">
            <v>T59</v>
          </cell>
          <cell r="E1059">
            <v>346705000</v>
          </cell>
          <cell r="F1059">
            <v>227592000</v>
          </cell>
          <cell r="G1059">
            <v>0.65644282102584839</v>
          </cell>
        </row>
        <row r="1060">
          <cell r="A1060" t="str">
            <v>Nevada</v>
          </cell>
          <cell r="B1060" t="str">
            <v>NV</v>
          </cell>
          <cell r="C1060" t="str">
            <v>Env - Parks and Recreation</v>
          </cell>
          <cell r="D1060" t="str">
            <v>T61</v>
          </cell>
          <cell r="E1060">
            <v>608693000</v>
          </cell>
          <cell r="F1060">
            <v>590087000</v>
          </cell>
          <cell r="G1060">
            <v>0.96943289041519165</v>
          </cell>
        </row>
        <row r="1061">
          <cell r="A1061" t="str">
            <v>Nevada</v>
          </cell>
          <cell r="B1061" t="str">
            <v>NV</v>
          </cell>
          <cell r="C1061" t="str">
            <v>Env - Sewerage</v>
          </cell>
          <cell r="D1061" t="str">
            <v>T80</v>
          </cell>
          <cell r="E1061">
            <v>383531000</v>
          </cell>
          <cell r="F1061">
            <v>383531000</v>
          </cell>
          <cell r="G1061">
            <v>1</v>
          </cell>
        </row>
        <row r="1062">
          <cell r="A1062" t="str">
            <v>Nevada</v>
          </cell>
          <cell r="B1062" t="str">
            <v>NV</v>
          </cell>
          <cell r="C1062" t="str">
            <v>Env - Solid Waste Management</v>
          </cell>
          <cell r="D1062" t="str">
            <v>T81</v>
          </cell>
          <cell r="E1062">
            <v>84850000</v>
          </cell>
          <cell r="F1062">
            <v>77366000</v>
          </cell>
          <cell r="G1062">
            <v>0.91179728507995605</v>
          </cell>
        </row>
        <row r="1063">
          <cell r="A1063" t="str">
            <v>Nevada</v>
          </cell>
          <cell r="B1063" t="str">
            <v>NV</v>
          </cell>
          <cell r="C1063" t="str">
            <v>Env - Water</v>
          </cell>
          <cell r="D1063" t="str">
            <v>T91</v>
          </cell>
          <cell r="E1063">
            <v>796407000</v>
          </cell>
          <cell r="F1063">
            <v>794576000</v>
          </cell>
          <cell r="G1063">
            <v>0.99770092964172363</v>
          </cell>
        </row>
        <row r="1064">
          <cell r="A1064" t="str">
            <v>Nevada</v>
          </cell>
          <cell r="B1064" t="str">
            <v>NV</v>
          </cell>
          <cell r="C1064" t="str">
            <v>Env - Gas</v>
          </cell>
          <cell r="D1064" t="str">
            <v>T92</v>
          </cell>
          <cell r="E1064">
            <v>143873000</v>
          </cell>
          <cell r="F1064">
            <v>58257000</v>
          </cell>
          <cell r="G1064">
            <v>0.40491962432861328</v>
          </cell>
        </row>
        <row r="1065">
          <cell r="A1065" t="str">
            <v>Nevada</v>
          </cell>
          <cell r="B1065" t="str">
            <v>NV</v>
          </cell>
          <cell r="C1065" t="str">
            <v>Env - Electric</v>
          </cell>
          <cell r="D1065" t="str">
            <v>T93</v>
          </cell>
          <cell r="E1065">
            <v>0</v>
          </cell>
          <cell r="F1065">
            <v>0</v>
          </cell>
        </row>
        <row r="1066">
          <cell r="A1066" t="str">
            <v>New Hampshire</v>
          </cell>
          <cell r="B1066" t="str">
            <v>NH</v>
          </cell>
          <cell r="C1066" t="str">
            <v>Env - Housing and Community Development</v>
          </cell>
          <cell r="D1066" t="str">
            <v>T50</v>
          </cell>
          <cell r="E1066">
            <v>212492000</v>
          </cell>
          <cell r="F1066">
            <v>103439000</v>
          </cell>
          <cell r="G1066">
            <v>0.48679009079933167</v>
          </cell>
        </row>
        <row r="1067">
          <cell r="A1067" t="str">
            <v>New Hampshire</v>
          </cell>
          <cell r="B1067" t="str">
            <v>NH</v>
          </cell>
          <cell r="C1067" t="str">
            <v>Env - Natural Resources</v>
          </cell>
          <cell r="D1067" t="str">
            <v>T59</v>
          </cell>
          <cell r="E1067">
            <v>69281000</v>
          </cell>
          <cell r="F1067">
            <v>4604000</v>
          </cell>
          <cell r="G1067">
            <v>6.6454008221626282E-2</v>
          </cell>
        </row>
        <row r="1068">
          <cell r="A1068" t="str">
            <v>New Hampshire</v>
          </cell>
          <cell r="B1068" t="str">
            <v>NH</v>
          </cell>
          <cell r="C1068" t="str">
            <v>Env - Parks and Recreation</v>
          </cell>
          <cell r="D1068" t="str">
            <v>T61</v>
          </cell>
          <cell r="E1068">
            <v>81719000</v>
          </cell>
          <cell r="F1068">
            <v>59925000</v>
          </cell>
          <cell r="G1068">
            <v>0.73330557346343994</v>
          </cell>
        </row>
        <row r="1069">
          <cell r="A1069" t="str">
            <v>New Hampshire</v>
          </cell>
          <cell r="B1069" t="str">
            <v>NH</v>
          </cell>
          <cell r="C1069" t="str">
            <v>Env - Sewerage</v>
          </cell>
          <cell r="D1069" t="str">
            <v>T80</v>
          </cell>
          <cell r="E1069">
            <v>140688000</v>
          </cell>
          <cell r="F1069">
            <v>139525000</v>
          </cell>
          <cell r="G1069">
            <v>0.99173349142074585</v>
          </cell>
        </row>
        <row r="1070">
          <cell r="A1070" t="str">
            <v>New Hampshire</v>
          </cell>
          <cell r="B1070" t="str">
            <v>NH</v>
          </cell>
          <cell r="C1070" t="str">
            <v>Env - Solid Waste Management</v>
          </cell>
          <cell r="D1070" t="str">
            <v>T81</v>
          </cell>
          <cell r="E1070">
            <v>115766000</v>
          </cell>
          <cell r="F1070">
            <v>98446000</v>
          </cell>
          <cell r="G1070">
            <v>0.85038787126541138</v>
          </cell>
        </row>
        <row r="1071">
          <cell r="A1071" t="str">
            <v>New Hampshire</v>
          </cell>
          <cell r="B1071" t="str">
            <v>NH</v>
          </cell>
          <cell r="C1071" t="str">
            <v>Env - Water</v>
          </cell>
          <cell r="D1071" t="str">
            <v>T91</v>
          </cell>
          <cell r="E1071">
            <v>99215000</v>
          </cell>
          <cell r="F1071">
            <v>99215000</v>
          </cell>
          <cell r="G1071">
            <v>1</v>
          </cell>
        </row>
        <row r="1072">
          <cell r="A1072" t="str">
            <v>New Hampshire</v>
          </cell>
          <cell r="B1072" t="str">
            <v>NH</v>
          </cell>
          <cell r="C1072" t="str">
            <v>Env - Gas</v>
          </cell>
          <cell r="D1072" t="str">
            <v>T92</v>
          </cell>
          <cell r="E1072">
            <v>13835000</v>
          </cell>
          <cell r="F1072">
            <v>13835000</v>
          </cell>
          <cell r="G1072">
            <v>1</v>
          </cell>
        </row>
        <row r="1073">
          <cell r="A1073" t="str">
            <v>New Hampshire</v>
          </cell>
          <cell r="B1073" t="str">
            <v>NH</v>
          </cell>
          <cell r="C1073" t="str">
            <v>Env - Electric</v>
          </cell>
          <cell r="D1073" t="str">
            <v>T93</v>
          </cell>
          <cell r="E1073">
            <v>0</v>
          </cell>
          <cell r="F1073">
            <v>0</v>
          </cell>
        </row>
        <row r="1074">
          <cell r="A1074" t="str">
            <v>New Jersey</v>
          </cell>
          <cell r="B1074" t="str">
            <v>NJ</v>
          </cell>
          <cell r="C1074" t="str">
            <v>Env - Housing and Community Development</v>
          </cell>
          <cell r="D1074" t="str">
            <v>T50</v>
          </cell>
          <cell r="E1074">
            <v>1366797000</v>
          </cell>
          <cell r="F1074">
            <v>998604000</v>
          </cell>
          <cell r="G1074">
            <v>0.73061615228652954</v>
          </cell>
        </row>
        <row r="1075">
          <cell r="A1075" t="str">
            <v>New Jersey</v>
          </cell>
          <cell r="B1075" t="str">
            <v>NJ</v>
          </cell>
          <cell r="C1075" t="str">
            <v>Env - Natural Resources</v>
          </cell>
          <cell r="D1075" t="str">
            <v>T59</v>
          </cell>
          <cell r="E1075">
            <v>624981000</v>
          </cell>
          <cell r="F1075">
            <v>55494000</v>
          </cell>
          <cell r="G1075">
            <v>8.8793098926544189E-2</v>
          </cell>
        </row>
        <row r="1076">
          <cell r="A1076" t="str">
            <v>New Jersey</v>
          </cell>
          <cell r="B1076" t="str">
            <v>NJ</v>
          </cell>
          <cell r="C1076" t="str">
            <v>Env - Parks and Recreation</v>
          </cell>
          <cell r="D1076" t="str">
            <v>T61</v>
          </cell>
          <cell r="E1076">
            <v>870776000</v>
          </cell>
          <cell r="F1076">
            <v>602520000</v>
          </cell>
          <cell r="G1076">
            <v>0.69193452596664429</v>
          </cell>
        </row>
        <row r="1077">
          <cell r="A1077" t="str">
            <v>New Jersey</v>
          </cell>
          <cell r="B1077" t="str">
            <v>NJ</v>
          </cell>
          <cell r="C1077" t="str">
            <v>Env - Sewerage</v>
          </cell>
          <cell r="D1077" t="str">
            <v>T80</v>
          </cell>
          <cell r="E1077">
            <v>1484212000</v>
          </cell>
          <cell r="F1077">
            <v>1481812000</v>
          </cell>
          <cell r="G1077">
            <v>0.99838298559188843</v>
          </cell>
        </row>
        <row r="1078">
          <cell r="A1078" t="str">
            <v>New Jersey</v>
          </cell>
          <cell r="B1078" t="str">
            <v>NJ</v>
          </cell>
          <cell r="C1078" t="str">
            <v>Env - Solid Waste Management</v>
          </cell>
          <cell r="D1078" t="str">
            <v>T81</v>
          </cell>
          <cell r="E1078">
            <v>1001611000</v>
          </cell>
          <cell r="F1078">
            <v>954565000</v>
          </cell>
          <cell r="G1078">
            <v>0.95302969217300415</v>
          </cell>
        </row>
        <row r="1079">
          <cell r="A1079" t="str">
            <v>New Jersey</v>
          </cell>
          <cell r="B1079" t="str">
            <v>NJ</v>
          </cell>
          <cell r="C1079" t="str">
            <v>Env - Water</v>
          </cell>
          <cell r="D1079" t="str">
            <v>T91</v>
          </cell>
          <cell r="E1079">
            <v>774198000</v>
          </cell>
          <cell r="F1079">
            <v>735731000</v>
          </cell>
          <cell r="G1079">
            <v>0.9503137469291687</v>
          </cell>
        </row>
        <row r="1080">
          <cell r="A1080" t="str">
            <v>New Jersey</v>
          </cell>
          <cell r="B1080" t="str">
            <v>NJ</v>
          </cell>
          <cell r="C1080" t="str">
            <v>Env - Gas</v>
          </cell>
          <cell r="D1080" t="str">
            <v>T92</v>
          </cell>
          <cell r="E1080">
            <v>197159000</v>
          </cell>
          <cell r="F1080">
            <v>197159000</v>
          </cell>
          <cell r="G1080">
            <v>1</v>
          </cell>
        </row>
        <row r="1081">
          <cell r="A1081" t="str">
            <v>New Jersey</v>
          </cell>
          <cell r="B1081" t="str">
            <v>NJ</v>
          </cell>
          <cell r="C1081" t="str">
            <v>Env - Electric</v>
          </cell>
          <cell r="D1081" t="str">
            <v>T93</v>
          </cell>
          <cell r="E1081">
            <v>0</v>
          </cell>
          <cell r="F1081">
            <v>0</v>
          </cell>
        </row>
        <row r="1082">
          <cell r="A1082" t="str">
            <v>New Mexico</v>
          </cell>
          <cell r="B1082" t="str">
            <v>NM</v>
          </cell>
          <cell r="C1082" t="str">
            <v>Env - Housing and Community Development</v>
          </cell>
          <cell r="D1082" t="str">
            <v>T50</v>
          </cell>
          <cell r="E1082">
            <v>189912000</v>
          </cell>
          <cell r="F1082">
            <v>129451000</v>
          </cell>
          <cell r="G1082">
            <v>0.6816367506980896</v>
          </cell>
        </row>
        <row r="1083">
          <cell r="A1083" t="str">
            <v>New Mexico</v>
          </cell>
          <cell r="B1083" t="str">
            <v>NM</v>
          </cell>
          <cell r="C1083" t="str">
            <v>Env - Natural Resources</v>
          </cell>
          <cell r="D1083" t="str">
            <v>T59</v>
          </cell>
          <cell r="E1083">
            <v>281776000</v>
          </cell>
          <cell r="F1083">
            <v>97959000</v>
          </cell>
          <cell r="G1083">
            <v>0.3476485013961792</v>
          </cell>
        </row>
        <row r="1084">
          <cell r="A1084" t="str">
            <v>New Mexico</v>
          </cell>
          <cell r="B1084" t="str">
            <v>NM</v>
          </cell>
          <cell r="C1084" t="str">
            <v>Env - Parks and Recreation</v>
          </cell>
          <cell r="D1084" t="str">
            <v>T61</v>
          </cell>
          <cell r="E1084">
            <v>336887000</v>
          </cell>
          <cell r="F1084">
            <v>282224000</v>
          </cell>
          <cell r="G1084">
            <v>0.83774083852767944</v>
          </cell>
        </row>
        <row r="1085">
          <cell r="A1085" t="str">
            <v>New Mexico</v>
          </cell>
          <cell r="B1085" t="str">
            <v>NM</v>
          </cell>
          <cell r="C1085" t="str">
            <v>Env - Sewerage</v>
          </cell>
          <cell r="D1085" t="str">
            <v>T80</v>
          </cell>
          <cell r="E1085">
            <v>174789000</v>
          </cell>
          <cell r="F1085">
            <v>174789000</v>
          </cell>
          <cell r="G1085">
            <v>1</v>
          </cell>
        </row>
        <row r="1086">
          <cell r="A1086" t="str">
            <v>New Mexico</v>
          </cell>
          <cell r="B1086" t="str">
            <v>NM</v>
          </cell>
          <cell r="C1086" t="str">
            <v>Env - Solid Waste Management</v>
          </cell>
          <cell r="D1086" t="str">
            <v>T81</v>
          </cell>
          <cell r="E1086">
            <v>191533000</v>
          </cell>
          <cell r="F1086">
            <v>191519000</v>
          </cell>
          <cell r="G1086">
            <v>0.99992692470550537</v>
          </cell>
        </row>
        <row r="1087">
          <cell r="A1087" t="str">
            <v>New Mexico</v>
          </cell>
          <cell r="B1087" t="str">
            <v>NM</v>
          </cell>
          <cell r="C1087" t="str">
            <v>Env - Water</v>
          </cell>
          <cell r="D1087" t="str">
            <v>T91</v>
          </cell>
          <cell r="E1087">
            <v>316343000</v>
          </cell>
          <cell r="F1087">
            <v>316343000</v>
          </cell>
          <cell r="G1087">
            <v>1</v>
          </cell>
        </row>
        <row r="1088">
          <cell r="A1088" t="str">
            <v>New Mexico</v>
          </cell>
          <cell r="B1088" t="str">
            <v>NM</v>
          </cell>
          <cell r="C1088" t="str">
            <v>Env - Gas</v>
          </cell>
          <cell r="D1088" t="str">
            <v>T92</v>
          </cell>
          <cell r="E1088">
            <v>158101000</v>
          </cell>
          <cell r="F1088">
            <v>158101000</v>
          </cell>
          <cell r="G1088">
            <v>1</v>
          </cell>
        </row>
        <row r="1089">
          <cell r="A1089" t="str">
            <v>New Mexico</v>
          </cell>
          <cell r="B1089" t="str">
            <v>NM</v>
          </cell>
          <cell r="C1089" t="str">
            <v>Env - Electric</v>
          </cell>
          <cell r="D1089" t="str">
            <v>T93</v>
          </cell>
          <cell r="E1089">
            <v>67891000</v>
          </cell>
          <cell r="F1089">
            <v>67891000</v>
          </cell>
          <cell r="G1089">
            <v>1</v>
          </cell>
        </row>
        <row r="1090">
          <cell r="A1090" t="str">
            <v>New York</v>
          </cell>
          <cell r="B1090" t="str">
            <v>NY</v>
          </cell>
          <cell r="C1090" t="str">
            <v>Env - Housing and Community Development</v>
          </cell>
          <cell r="D1090" t="str">
            <v>T50</v>
          </cell>
          <cell r="E1090">
            <v>5913884000</v>
          </cell>
          <cell r="F1090">
            <v>5418042000</v>
          </cell>
          <cell r="G1090">
            <v>0.91615629196166992</v>
          </cell>
        </row>
        <row r="1091">
          <cell r="A1091" t="str">
            <v>New York</v>
          </cell>
          <cell r="B1091" t="str">
            <v>NY</v>
          </cell>
          <cell r="C1091" t="str">
            <v>Env - Natural Resources</v>
          </cell>
          <cell r="D1091" t="str">
            <v>T59</v>
          </cell>
          <cell r="E1091">
            <v>719085000</v>
          </cell>
          <cell r="F1091">
            <v>228323000</v>
          </cell>
          <cell r="G1091">
            <v>0.31751880049705505</v>
          </cell>
        </row>
        <row r="1092">
          <cell r="A1092" t="str">
            <v>New York</v>
          </cell>
          <cell r="B1092" t="str">
            <v>NY</v>
          </cell>
          <cell r="C1092" t="str">
            <v>Env - Parks and Recreation</v>
          </cell>
          <cell r="D1092" t="str">
            <v>T61</v>
          </cell>
          <cell r="E1092">
            <v>2662679000</v>
          </cell>
          <cell r="F1092">
            <v>2211108000</v>
          </cell>
          <cell r="G1092">
            <v>0.83040726184844971</v>
          </cell>
        </row>
        <row r="1093">
          <cell r="A1093" t="str">
            <v>New York</v>
          </cell>
          <cell r="B1093" t="str">
            <v>NY</v>
          </cell>
          <cell r="C1093" t="str">
            <v>Env - Sewerage</v>
          </cell>
          <cell r="D1093" t="str">
            <v>T80</v>
          </cell>
          <cell r="E1093">
            <v>4312678000</v>
          </cell>
          <cell r="F1093">
            <v>4312678000</v>
          </cell>
          <cell r="G1093">
            <v>1</v>
          </cell>
        </row>
        <row r="1094">
          <cell r="A1094" t="str">
            <v>New York</v>
          </cell>
          <cell r="B1094" t="str">
            <v>NY</v>
          </cell>
          <cell r="C1094" t="str">
            <v>Env - Solid Waste Management</v>
          </cell>
          <cell r="D1094" t="str">
            <v>T81</v>
          </cell>
          <cell r="E1094">
            <v>3030329000</v>
          </cell>
          <cell r="F1094">
            <v>2916668000</v>
          </cell>
          <cell r="G1094">
            <v>0.96249216794967651</v>
          </cell>
        </row>
        <row r="1095">
          <cell r="A1095" t="str">
            <v>New York</v>
          </cell>
          <cell r="B1095" t="str">
            <v>NY</v>
          </cell>
          <cell r="C1095" t="str">
            <v>Env - Water</v>
          </cell>
          <cell r="D1095" t="str">
            <v>T91</v>
          </cell>
          <cell r="E1095">
            <v>1692789000</v>
          </cell>
          <cell r="F1095">
            <v>1692789000</v>
          </cell>
          <cell r="G1095">
            <v>1</v>
          </cell>
        </row>
        <row r="1096">
          <cell r="A1096" t="str">
            <v>New York</v>
          </cell>
          <cell r="B1096" t="str">
            <v>NY</v>
          </cell>
          <cell r="C1096" t="str">
            <v>Env - Gas</v>
          </cell>
          <cell r="D1096" t="str">
            <v>T92</v>
          </cell>
          <cell r="E1096">
            <v>6052541000</v>
          </cell>
          <cell r="F1096">
            <v>257594000</v>
          </cell>
          <cell r="G1096">
            <v>4.255964607000351E-2</v>
          </cell>
        </row>
        <row r="1097">
          <cell r="A1097" t="str">
            <v>New York</v>
          </cell>
          <cell r="B1097" t="str">
            <v>NY</v>
          </cell>
          <cell r="C1097" t="str">
            <v>Env - Electric</v>
          </cell>
          <cell r="D1097" t="str">
            <v>T93</v>
          </cell>
          <cell r="E1097">
            <v>16797000</v>
          </cell>
          <cell r="F1097">
            <v>16797000</v>
          </cell>
          <cell r="G1097">
            <v>1</v>
          </cell>
        </row>
        <row r="1098">
          <cell r="A1098" t="str">
            <v>North Carolina</v>
          </cell>
          <cell r="B1098" t="str">
            <v>NC</v>
          </cell>
          <cell r="C1098" t="str">
            <v>Env - Housing and Community Development</v>
          </cell>
          <cell r="D1098" t="str">
            <v>T50</v>
          </cell>
          <cell r="E1098">
            <v>1449325000</v>
          </cell>
          <cell r="F1098">
            <v>1173324000</v>
          </cell>
          <cell r="G1098">
            <v>0.80956584215164185</v>
          </cell>
        </row>
        <row r="1099">
          <cell r="A1099" t="str">
            <v>North Carolina</v>
          </cell>
          <cell r="B1099" t="str">
            <v>NC</v>
          </cell>
          <cell r="C1099" t="str">
            <v>Env - Natural Resources</v>
          </cell>
          <cell r="D1099" t="str">
            <v>T59</v>
          </cell>
          <cell r="E1099">
            <v>766353000</v>
          </cell>
          <cell r="F1099">
            <v>211061000</v>
          </cell>
          <cell r="G1099">
            <v>0.27540963888168335</v>
          </cell>
        </row>
        <row r="1100">
          <cell r="A1100" t="str">
            <v>North Carolina</v>
          </cell>
          <cell r="B1100" t="str">
            <v>NC</v>
          </cell>
          <cell r="C1100" t="str">
            <v>Env - Parks and Recreation</v>
          </cell>
          <cell r="D1100" t="str">
            <v>T61</v>
          </cell>
          <cell r="E1100">
            <v>919956000</v>
          </cell>
          <cell r="F1100">
            <v>765310000</v>
          </cell>
          <cell r="G1100">
            <v>0.83189851045608521</v>
          </cell>
        </row>
        <row r="1101">
          <cell r="A1101" t="str">
            <v>North Carolina</v>
          </cell>
          <cell r="B1101" t="str">
            <v>NC</v>
          </cell>
          <cell r="C1101" t="str">
            <v>Env - Sewerage</v>
          </cell>
          <cell r="D1101" t="str">
            <v>T80</v>
          </cell>
          <cell r="E1101">
            <v>1405430000</v>
          </cell>
          <cell r="F1101">
            <v>1402572000</v>
          </cell>
          <cell r="G1101">
            <v>0.997966468334198</v>
          </cell>
        </row>
        <row r="1102">
          <cell r="A1102" t="str">
            <v>North Carolina</v>
          </cell>
          <cell r="B1102" t="str">
            <v>NC</v>
          </cell>
          <cell r="C1102" t="str">
            <v>Env - Solid Waste Management</v>
          </cell>
          <cell r="D1102" t="str">
            <v>T81</v>
          </cell>
          <cell r="E1102">
            <v>793028000</v>
          </cell>
          <cell r="F1102">
            <v>781768000</v>
          </cell>
          <cell r="G1102">
            <v>0.98580127954483032</v>
          </cell>
        </row>
        <row r="1103">
          <cell r="A1103" t="str">
            <v>North Carolina</v>
          </cell>
          <cell r="B1103" t="str">
            <v>NC</v>
          </cell>
          <cell r="C1103" t="str">
            <v>Env - Water</v>
          </cell>
          <cell r="D1103" t="str">
            <v>T91</v>
          </cell>
          <cell r="E1103">
            <v>1353456000</v>
          </cell>
          <cell r="F1103">
            <v>1353456000</v>
          </cell>
          <cell r="G1103">
            <v>1</v>
          </cell>
        </row>
        <row r="1104">
          <cell r="A1104" t="str">
            <v>North Carolina</v>
          </cell>
          <cell r="B1104" t="str">
            <v>NC</v>
          </cell>
          <cell r="C1104" t="str">
            <v>Env - Gas</v>
          </cell>
          <cell r="D1104" t="str">
            <v>T92</v>
          </cell>
          <cell r="E1104">
            <v>2406035000</v>
          </cell>
          <cell r="F1104">
            <v>2406035000</v>
          </cell>
          <cell r="G1104">
            <v>1</v>
          </cell>
        </row>
        <row r="1105">
          <cell r="A1105" t="str">
            <v>North Carolina</v>
          </cell>
          <cell r="B1105" t="str">
            <v>NC</v>
          </cell>
          <cell r="C1105" t="str">
            <v>Env - Electric</v>
          </cell>
          <cell r="D1105" t="str">
            <v>T93</v>
          </cell>
          <cell r="E1105">
            <v>88198000</v>
          </cell>
          <cell r="F1105">
            <v>88198000</v>
          </cell>
          <cell r="G1105">
            <v>1</v>
          </cell>
        </row>
        <row r="1106">
          <cell r="A1106" t="str">
            <v>North Dakota</v>
          </cell>
          <cell r="B1106" t="str">
            <v>ND</v>
          </cell>
          <cell r="C1106" t="str">
            <v>Env - Housing and Community Development</v>
          </cell>
          <cell r="D1106" t="str">
            <v>T50</v>
          </cell>
          <cell r="E1106">
            <v>85518000</v>
          </cell>
          <cell r="F1106">
            <v>62154000</v>
          </cell>
          <cell r="G1106">
            <v>0.72679436206817627</v>
          </cell>
        </row>
        <row r="1107">
          <cell r="A1107" t="str">
            <v>North Dakota</v>
          </cell>
          <cell r="B1107" t="str">
            <v>ND</v>
          </cell>
          <cell r="C1107" t="str">
            <v>Env - Natural Resources</v>
          </cell>
          <cell r="D1107" t="str">
            <v>T59</v>
          </cell>
          <cell r="E1107">
            <v>384125000</v>
          </cell>
          <cell r="F1107">
            <v>80086000</v>
          </cell>
          <cell r="G1107">
            <v>0.20848941802978516</v>
          </cell>
        </row>
        <row r="1108">
          <cell r="A1108" t="str">
            <v>North Dakota</v>
          </cell>
          <cell r="B1108" t="str">
            <v>ND</v>
          </cell>
          <cell r="C1108" t="str">
            <v>Env - Parks and Recreation</v>
          </cell>
          <cell r="D1108" t="str">
            <v>T61</v>
          </cell>
          <cell r="E1108">
            <v>184168000</v>
          </cell>
          <cell r="F1108">
            <v>149351000</v>
          </cell>
          <cell r="G1108">
            <v>0.81094980239868164</v>
          </cell>
        </row>
        <row r="1109">
          <cell r="A1109" t="str">
            <v>North Dakota</v>
          </cell>
          <cell r="B1109" t="str">
            <v>ND</v>
          </cell>
          <cell r="C1109" t="str">
            <v>Env - Sewerage</v>
          </cell>
          <cell r="D1109" t="str">
            <v>T80</v>
          </cell>
          <cell r="E1109">
            <v>72994000</v>
          </cell>
          <cell r="F1109">
            <v>72994000</v>
          </cell>
          <cell r="G1109">
            <v>1</v>
          </cell>
        </row>
        <row r="1110">
          <cell r="A1110" t="str">
            <v>North Dakota</v>
          </cell>
          <cell r="B1110" t="str">
            <v>ND</v>
          </cell>
          <cell r="C1110" t="str">
            <v>Env - Solid Waste Management</v>
          </cell>
          <cell r="D1110" t="str">
            <v>T81</v>
          </cell>
          <cell r="E1110">
            <v>53297000</v>
          </cell>
          <cell r="F1110">
            <v>53297000</v>
          </cell>
          <cell r="G1110">
            <v>1</v>
          </cell>
        </row>
        <row r="1111">
          <cell r="A1111" t="str">
            <v>North Dakota</v>
          </cell>
          <cell r="B1111" t="str">
            <v>ND</v>
          </cell>
          <cell r="C1111" t="str">
            <v>Env - Water</v>
          </cell>
          <cell r="D1111" t="str">
            <v>T91</v>
          </cell>
          <cell r="E1111">
            <v>225310000</v>
          </cell>
          <cell r="F1111">
            <v>225310000</v>
          </cell>
          <cell r="G1111">
            <v>1</v>
          </cell>
        </row>
        <row r="1112">
          <cell r="A1112" t="str">
            <v>North Dakota</v>
          </cell>
          <cell r="B1112" t="str">
            <v>ND</v>
          </cell>
          <cell r="C1112" t="str">
            <v>Env - Gas</v>
          </cell>
          <cell r="D1112" t="str">
            <v>T92</v>
          </cell>
          <cell r="E1112">
            <v>18770000</v>
          </cell>
          <cell r="F1112">
            <v>18770000</v>
          </cell>
          <cell r="G1112">
            <v>1</v>
          </cell>
        </row>
        <row r="1113">
          <cell r="A1113" t="str">
            <v>North Dakota</v>
          </cell>
          <cell r="B1113" t="str">
            <v>ND</v>
          </cell>
          <cell r="C1113" t="str">
            <v>Env - Electric</v>
          </cell>
          <cell r="D1113" t="str">
            <v>T93</v>
          </cell>
          <cell r="E1113">
            <v>405000</v>
          </cell>
          <cell r="F1113">
            <v>405000</v>
          </cell>
          <cell r="G1113">
            <v>1</v>
          </cell>
        </row>
        <row r="1114">
          <cell r="A1114" t="str">
            <v>Ohio</v>
          </cell>
          <cell r="B1114" t="str">
            <v>OH</v>
          </cell>
          <cell r="C1114" t="str">
            <v>Env - Housing and Community Development</v>
          </cell>
          <cell r="D1114" t="str">
            <v>T50</v>
          </cell>
          <cell r="E1114">
            <v>2340714000</v>
          </cell>
          <cell r="F1114">
            <v>2045107000</v>
          </cell>
          <cell r="G1114">
            <v>0.8737107515335083</v>
          </cell>
        </row>
        <row r="1115">
          <cell r="A1115" t="str">
            <v>Ohio</v>
          </cell>
          <cell r="B1115" t="str">
            <v>OH</v>
          </cell>
          <cell r="C1115" t="str">
            <v>Env - Natural Resources</v>
          </cell>
          <cell r="D1115" t="str">
            <v>T59</v>
          </cell>
          <cell r="E1115">
            <v>434839000</v>
          </cell>
          <cell r="F1115">
            <v>93094000</v>
          </cell>
          <cell r="G1115">
            <v>0.21408843994140625</v>
          </cell>
        </row>
        <row r="1116">
          <cell r="A1116" t="str">
            <v>Ohio</v>
          </cell>
          <cell r="B1116" t="str">
            <v>OH</v>
          </cell>
          <cell r="C1116" t="str">
            <v>Env - Parks and Recreation</v>
          </cell>
          <cell r="D1116" t="str">
            <v>T61</v>
          </cell>
          <cell r="E1116">
            <v>1156797000</v>
          </cell>
          <cell r="F1116">
            <v>1082047000</v>
          </cell>
          <cell r="G1116">
            <v>0.93538194894790649</v>
          </cell>
        </row>
        <row r="1117">
          <cell r="A1117" t="str">
            <v>Ohio</v>
          </cell>
          <cell r="B1117" t="str">
            <v>OH</v>
          </cell>
          <cell r="C1117" t="str">
            <v>Env - Sewerage</v>
          </cell>
          <cell r="D1117" t="str">
            <v>T80</v>
          </cell>
          <cell r="E1117">
            <v>2038553000</v>
          </cell>
          <cell r="F1117">
            <v>2038553000</v>
          </cell>
          <cell r="G1117">
            <v>1</v>
          </cell>
        </row>
        <row r="1118">
          <cell r="A1118" t="str">
            <v>Ohio</v>
          </cell>
          <cell r="B1118" t="str">
            <v>OH</v>
          </cell>
          <cell r="C1118" t="str">
            <v>Env - Solid Waste Management</v>
          </cell>
          <cell r="D1118" t="str">
            <v>T81</v>
          </cell>
          <cell r="E1118">
            <v>484540000</v>
          </cell>
          <cell r="F1118">
            <v>450378000</v>
          </cell>
          <cell r="G1118">
            <v>0.92949599027633667</v>
          </cell>
        </row>
        <row r="1119">
          <cell r="A1119" t="str">
            <v>Ohio</v>
          </cell>
          <cell r="B1119" t="str">
            <v>OH</v>
          </cell>
          <cell r="C1119" t="str">
            <v>Env - Water</v>
          </cell>
          <cell r="D1119" t="str">
            <v>T91</v>
          </cell>
          <cell r="E1119">
            <v>1574978000</v>
          </cell>
          <cell r="F1119">
            <v>1574978000</v>
          </cell>
          <cell r="G1119">
            <v>1</v>
          </cell>
        </row>
        <row r="1120">
          <cell r="A1120" t="str">
            <v>Ohio</v>
          </cell>
          <cell r="B1120" t="str">
            <v>OH</v>
          </cell>
          <cell r="C1120" t="str">
            <v>Env - Gas</v>
          </cell>
          <cell r="D1120" t="str">
            <v>T92</v>
          </cell>
          <cell r="E1120">
            <v>948845000</v>
          </cell>
          <cell r="F1120">
            <v>948845000</v>
          </cell>
          <cell r="G1120">
            <v>1</v>
          </cell>
        </row>
        <row r="1121">
          <cell r="A1121" t="str">
            <v>Ohio</v>
          </cell>
          <cell r="B1121" t="str">
            <v>OH</v>
          </cell>
          <cell r="C1121" t="str">
            <v>Env - Electric</v>
          </cell>
          <cell r="D1121" t="str">
            <v>T93</v>
          </cell>
          <cell r="E1121">
            <v>38986000</v>
          </cell>
          <cell r="F1121">
            <v>38986000</v>
          </cell>
          <cell r="G1121">
            <v>1</v>
          </cell>
        </row>
        <row r="1122">
          <cell r="A1122" t="str">
            <v>Oklahoma</v>
          </cell>
          <cell r="B1122" t="str">
            <v>OK</v>
          </cell>
          <cell r="C1122" t="str">
            <v>Env - Housing and Community Development</v>
          </cell>
          <cell r="D1122" t="str">
            <v>T50</v>
          </cell>
          <cell r="E1122">
            <v>479116000</v>
          </cell>
          <cell r="F1122">
            <v>304317000</v>
          </cell>
          <cell r="G1122">
            <v>0.63516348600387573</v>
          </cell>
        </row>
        <row r="1123">
          <cell r="A1123" t="str">
            <v>Oklahoma</v>
          </cell>
          <cell r="B1123" t="str">
            <v>OK</v>
          </cell>
          <cell r="C1123" t="str">
            <v>Env - Natural Resources</v>
          </cell>
          <cell r="D1123" t="str">
            <v>T59</v>
          </cell>
          <cell r="E1123">
            <v>249098000</v>
          </cell>
          <cell r="F1123">
            <v>34087000</v>
          </cell>
          <cell r="G1123">
            <v>0.13684172928333282</v>
          </cell>
        </row>
        <row r="1124">
          <cell r="A1124" t="str">
            <v>Oklahoma</v>
          </cell>
          <cell r="B1124" t="str">
            <v>OK</v>
          </cell>
          <cell r="C1124" t="str">
            <v>Env - Parks and Recreation</v>
          </cell>
          <cell r="D1124" t="str">
            <v>T61</v>
          </cell>
          <cell r="E1124">
            <v>410906000</v>
          </cell>
          <cell r="F1124">
            <v>328071000</v>
          </cell>
          <cell r="G1124">
            <v>0.7984088659286499</v>
          </cell>
        </row>
        <row r="1125">
          <cell r="A1125" t="str">
            <v>Oklahoma</v>
          </cell>
          <cell r="B1125" t="str">
            <v>OK</v>
          </cell>
          <cell r="C1125" t="str">
            <v>Env - Sewerage</v>
          </cell>
          <cell r="D1125" t="str">
            <v>T80</v>
          </cell>
          <cell r="E1125">
            <v>334805000</v>
          </cell>
          <cell r="F1125">
            <v>334801000</v>
          </cell>
          <cell r="G1125">
            <v>0.99998807907104492</v>
          </cell>
        </row>
        <row r="1126">
          <cell r="A1126" t="str">
            <v>Oklahoma</v>
          </cell>
          <cell r="B1126" t="str">
            <v>OK</v>
          </cell>
          <cell r="C1126" t="str">
            <v>Env - Solid Waste Management</v>
          </cell>
          <cell r="D1126" t="str">
            <v>T81</v>
          </cell>
          <cell r="E1126">
            <v>196052000</v>
          </cell>
          <cell r="F1126">
            <v>195358000</v>
          </cell>
          <cell r="G1126">
            <v>0.99646013975143433</v>
          </cell>
        </row>
        <row r="1127">
          <cell r="A1127" t="str">
            <v>Oklahoma</v>
          </cell>
          <cell r="B1127" t="str">
            <v>OK</v>
          </cell>
          <cell r="C1127" t="str">
            <v>Env - Water</v>
          </cell>
          <cell r="D1127" t="str">
            <v>T91</v>
          </cell>
          <cell r="E1127">
            <v>772148000</v>
          </cell>
          <cell r="F1127">
            <v>766371000</v>
          </cell>
          <cell r="G1127">
            <v>0.99251824617385864</v>
          </cell>
        </row>
        <row r="1128">
          <cell r="A1128" t="str">
            <v>Oklahoma</v>
          </cell>
          <cell r="B1128" t="str">
            <v>OK</v>
          </cell>
          <cell r="C1128" t="str">
            <v>Env - Gas</v>
          </cell>
          <cell r="D1128" t="str">
            <v>T92</v>
          </cell>
          <cell r="E1128">
            <v>900115000</v>
          </cell>
          <cell r="F1128">
            <v>341831000</v>
          </cell>
          <cell r="G1128">
            <v>0.37976369261741638</v>
          </cell>
        </row>
        <row r="1129">
          <cell r="A1129" t="str">
            <v>Oklahoma</v>
          </cell>
          <cell r="B1129" t="str">
            <v>OK</v>
          </cell>
          <cell r="C1129" t="str">
            <v>Env - Electric</v>
          </cell>
          <cell r="D1129" t="str">
            <v>T93</v>
          </cell>
          <cell r="E1129">
            <v>34088000</v>
          </cell>
          <cell r="F1129">
            <v>23418000</v>
          </cell>
          <cell r="G1129">
            <v>0.68698662519454956</v>
          </cell>
        </row>
        <row r="1130">
          <cell r="A1130" t="str">
            <v>Oregon</v>
          </cell>
          <cell r="B1130" t="str">
            <v>OR</v>
          </cell>
          <cell r="C1130" t="str">
            <v>Env - Housing and Community Development</v>
          </cell>
          <cell r="D1130" t="str">
            <v>T50</v>
          </cell>
          <cell r="E1130">
            <v>637186000</v>
          </cell>
          <cell r="F1130">
            <v>504677000</v>
          </cell>
          <cell r="G1130">
            <v>0.79204028844833374</v>
          </cell>
        </row>
        <row r="1131">
          <cell r="A1131" t="str">
            <v>Oregon</v>
          </cell>
          <cell r="B1131" t="str">
            <v>OR</v>
          </cell>
          <cell r="C1131" t="str">
            <v>Env - Natural Resources</v>
          </cell>
          <cell r="D1131" t="str">
            <v>T59</v>
          </cell>
          <cell r="E1131">
            <v>543096000</v>
          </cell>
          <cell r="F1131">
            <v>127892000</v>
          </cell>
          <cell r="G1131">
            <v>0.23548690974712372</v>
          </cell>
        </row>
        <row r="1132">
          <cell r="A1132" t="str">
            <v>Oregon</v>
          </cell>
          <cell r="B1132" t="str">
            <v>OR</v>
          </cell>
          <cell r="C1132" t="str">
            <v>Env - Parks and Recreation</v>
          </cell>
          <cell r="D1132" t="str">
            <v>T61</v>
          </cell>
          <cell r="E1132">
            <v>555611000</v>
          </cell>
          <cell r="F1132">
            <v>487468000</v>
          </cell>
          <cell r="G1132">
            <v>0.87735486030578613</v>
          </cell>
        </row>
        <row r="1133">
          <cell r="A1133" t="str">
            <v>Oregon</v>
          </cell>
          <cell r="B1133" t="str">
            <v>OR</v>
          </cell>
          <cell r="C1133" t="str">
            <v>Env - Sewerage</v>
          </cell>
          <cell r="D1133" t="str">
            <v>T80</v>
          </cell>
          <cell r="E1133">
            <v>905470000</v>
          </cell>
          <cell r="F1133">
            <v>903271000</v>
          </cell>
          <cell r="G1133">
            <v>0.99757140874862671</v>
          </cell>
        </row>
        <row r="1134">
          <cell r="A1134" t="str">
            <v>Oregon</v>
          </cell>
          <cell r="B1134" t="str">
            <v>OR</v>
          </cell>
          <cell r="C1134" t="str">
            <v>Env - Solid Waste Management</v>
          </cell>
          <cell r="D1134" t="str">
            <v>T81</v>
          </cell>
          <cell r="E1134">
            <v>127273000</v>
          </cell>
          <cell r="F1134">
            <v>122092000</v>
          </cell>
          <cell r="G1134">
            <v>0.95929223299026489</v>
          </cell>
        </row>
        <row r="1135">
          <cell r="A1135" t="str">
            <v>Oregon</v>
          </cell>
          <cell r="B1135" t="str">
            <v>OR</v>
          </cell>
          <cell r="C1135" t="str">
            <v>Env - Water</v>
          </cell>
          <cell r="D1135" t="str">
            <v>T91</v>
          </cell>
          <cell r="E1135">
            <v>647351000</v>
          </cell>
          <cell r="F1135">
            <v>647351000</v>
          </cell>
          <cell r="G1135">
            <v>1</v>
          </cell>
        </row>
        <row r="1136">
          <cell r="A1136" t="str">
            <v>Oregon</v>
          </cell>
          <cell r="B1136" t="str">
            <v>OR</v>
          </cell>
          <cell r="C1136" t="str">
            <v>Env - Gas</v>
          </cell>
          <cell r="D1136" t="str">
            <v>T92</v>
          </cell>
          <cell r="E1136">
            <v>623314000</v>
          </cell>
          <cell r="F1136">
            <v>623314000</v>
          </cell>
          <cell r="G1136">
            <v>1</v>
          </cell>
        </row>
        <row r="1137">
          <cell r="A1137" t="str">
            <v>Oregon</v>
          </cell>
          <cell r="B1137" t="str">
            <v>OR</v>
          </cell>
          <cell r="C1137" t="str">
            <v>Env - Electric</v>
          </cell>
          <cell r="D1137" t="str">
            <v>T93</v>
          </cell>
          <cell r="E1137">
            <v>752000</v>
          </cell>
          <cell r="F1137">
            <v>752000</v>
          </cell>
          <cell r="G1137">
            <v>1</v>
          </cell>
        </row>
        <row r="1138">
          <cell r="A1138" t="str">
            <v>Pennsylvania</v>
          </cell>
          <cell r="B1138" t="str">
            <v>PA</v>
          </cell>
          <cell r="C1138" t="str">
            <v>Env - Housing and Community Development</v>
          </cell>
          <cell r="D1138" t="str">
            <v>T50</v>
          </cell>
          <cell r="E1138">
            <v>2083001000</v>
          </cell>
          <cell r="F1138">
            <v>2007514000</v>
          </cell>
          <cell r="G1138">
            <v>0.96376043558120728</v>
          </cell>
        </row>
        <row r="1139">
          <cell r="A1139" t="str">
            <v>Pennsylvania</v>
          </cell>
          <cell r="B1139" t="str">
            <v>PA</v>
          </cell>
          <cell r="C1139" t="str">
            <v>Env - Natural Resources</v>
          </cell>
          <cell r="D1139" t="str">
            <v>T59</v>
          </cell>
          <cell r="E1139">
            <v>754964000</v>
          </cell>
          <cell r="F1139">
            <v>146812000</v>
          </cell>
          <cell r="G1139">
            <v>0.19446225464344025</v>
          </cell>
        </row>
        <row r="1140">
          <cell r="A1140" t="str">
            <v>Pennsylvania</v>
          </cell>
          <cell r="B1140" t="str">
            <v>PA</v>
          </cell>
          <cell r="C1140" t="str">
            <v>Env - Parks and Recreation</v>
          </cell>
          <cell r="D1140" t="str">
            <v>T61</v>
          </cell>
          <cell r="E1140">
            <v>938779000</v>
          </cell>
          <cell r="F1140">
            <v>669335000</v>
          </cell>
          <cell r="G1140">
            <v>0.71298462152481079</v>
          </cell>
        </row>
        <row r="1141">
          <cell r="A1141" t="str">
            <v>Pennsylvania</v>
          </cell>
          <cell r="B1141" t="str">
            <v>PA</v>
          </cell>
          <cell r="C1141" t="str">
            <v>Env - Sewerage</v>
          </cell>
          <cell r="D1141" t="str">
            <v>T80</v>
          </cell>
          <cell r="E1141">
            <v>2592751000</v>
          </cell>
          <cell r="F1141">
            <v>2581926000</v>
          </cell>
          <cell r="G1141">
            <v>0.99582487344741821</v>
          </cell>
        </row>
        <row r="1142">
          <cell r="A1142" t="str">
            <v>Pennsylvania</v>
          </cell>
          <cell r="B1142" t="str">
            <v>PA</v>
          </cell>
          <cell r="C1142" t="str">
            <v>Env - Solid Waste Management</v>
          </cell>
          <cell r="D1142" t="str">
            <v>T81</v>
          </cell>
          <cell r="E1142">
            <v>856000000</v>
          </cell>
          <cell r="F1142">
            <v>820094000</v>
          </cell>
          <cell r="G1142">
            <v>0.95805376768112183</v>
          </cell>
        </row>
        <row r="1143">
          <cell r="A1143" t="str">
            <v>Pennsylvania</v>
          </cell>
          <cell r="B1143" t="str">
            <v>PA</v>
          </cell>
          <cell r="C1143" t="str">
            <v>Env - Water</v>
          </cell>
          <cell r="D1143" t="str">
            <v>T91</v>
          </cell>
          <cell r="E1143">
            <v>1147700000</v>
          </cell>
          <cell r="F1143">
            <v>1147700000</v>
          </cell>
          <cell r="G1143">
            <v>1</v>
          </cell>
        </row>
        <row r="1144">
          <cell r="A1144" t="str">
            <v>Pennsylvania</v>
          </cell>
          <cell r="B1144" t="str">
            <v>PA</v>
          </cell>
          <cell r="C1144" t="str">
            <v>Env - Gas</v>
          </cell>
          <cell r="D1144" t="str">
            <v>T92</v>
          </cell>
          <cell r="E1144">
            <v>164547000</v>
          </cell>
          <cell r="F1144">
            <v>164547000</v>
          </cell>
          <cell r="G1144">
            <v>1</v>
          </cell>
        </row>
        <row r="1145">
          <cell r="A1145" t="str">
            <v>Pennsylvania</v>
          </cell>
          <cell r="B1145" t="str">
            <v>PA</v>
          </cell>
          <cell r="C1145" t="str">
            <v>Env - Electric</v>
          </cell>
          <cell r="D1145" t="str">
            <v>T93</v>
          </cell>
          <cell r="E1145">
            <v>678792000</v>
          </cell>
          <cell r="F1145">
            <v>678792000</v>
          </cell>
          <cell r="G1145">
            <v>1</v>
          </cell>
        </row>
        <row r="1146">
          <cell r="A1146" t="str">
            <v>Rhode Island</v>
          </cell>
          <cell r="B1146" t="str">
            <v>RI</v>
          </cell>
          <cell r="C1146" t="str">
            <v>Env - Housing and Community Development</v>
          </cell>
          <cell r="D1146" t="str">
            <v>T50</v>
          </cell>
          <cell r="E1146">
            <v>222531000</v>
          </cell>
          <cell r="F1146">
            <v>177964000</v>
          </cell>
          <cell r="G1146">
            <v>0.79972678422927856</v>
          </cell>
        </row>
        <row r="1147">
          <cell r="A1147" t="str">
            <v>Rhode Island</v>
          </cell>
          <cell r="B1147" t="str">
            <v>RI</v>
          </cell>
          <cell r="C1147" t="str">
            <v>Env - Natural Resources</v>
          </cell>
          <cell r="D1147" t="str">
            <v>T59</v>
          </cell>
          <cell r="E1147">
            <v>66021000</v>
          </cell>
          <cell r="F1147">
            <v>3508000</v>
          </cell>
          <cell r="G1147">
            <v>5.3134609013795853E-2</v>
          </cell>
        </row>
        <row r="1148">
          <cell r="A1148" t="str">
            <v>Rhode Island</v>
          </cell>
          <cell r="B1148" t="str">
            <v>RI</v>
          </cell>
          <cell r="C1148" t="str">
            <v>Env - Parks and Recreation</v>
          </cell>
          <cell r="D1148" t="str">
            <v>T61</v>
          </cell>
          <cell r="E1148">
            <v>71616000</v>
          </cell>
          <cell r="F1148">
            <v>43064000</v>
          </cell>
          <cell r="G1148">
            <v>0.6013181209564209</v>
          </cell>
        </row>
        <row r="1149">
          <cell r="A1149" t="str">
            <v>Rhode Island</v>
          </cell>
          <cell r="B1149" t="str">
            <v>RI</v>
          </cell>
          <cell r="C1149" t="str">
            <v>Env - Sewerage</v>
          </cell>
          <cell r="D1149" t="str">
            <v>T80</v>
          </cell>
          <cell r="E1149">
            <v>128655000</v>
          </cell>
          <cell r="F1149">
            <v>91321000</v>
          </cell>
          <cell r="G1149">
            <v>0.70981305837631226</v>
          </cell>
        </row>
        <row r="1150">
          <cell r="A1150" t="str">
            <v>Rhode Island</v>
          </cell>
          <cell r="B1150" t="str">
            <v>RI</v>
          </cell>
          <cell r="C1150" t="str">
            <v>Env - Solid Waste Management</v>
          </cell>
          <cell r="D1150" t="str">
            <v>T81</v>
          </cell>
          <cell r="E1150">
            <v>90971000</v>
          </cell>
          <cell r="F1150">
            <v>46351000</v>
          </cell>
          <cell r="G1150">
            <v>0.50951403379440308</v>
          </cell>
        </row>
        <row r="1151">
          <cell r="A1151" t="str">
            <v>Rhode Island</v>
          </cell>
          <cell r="B1151" t="str">
            <v>RI</v>
          </cell>
          <cell r="C1151" t="str">
            <v>Env - Water</v>
          </cell>
          <cell r="D1151" t="str">
            <v>T91</v>
          </cell>
          <cell r="E1151">
            <v>177694000</v>
          </cell>
          <cell r="F1151">
            <v>177694000</v>
          </cell>
          <cell r="G1151">
            <v>1</v>
          </cell>
        </row>
        <row r="1152">
          <cell r="A1152" t="str">
            <v>Rhode Island</v>
          </cell>
          <cell r="B1152" t="str">
            <v>RI</v>
          </cell>
          <cell r="C1152" t="str">
            <v>Env - Gas</v>
          </cell>
          <cell r="D1152" t="str">
            <v>T92</v>
          </cell>
          <cell r="E1152">
            <v>7859000</v>
          </cell>
          <cell r="F1152">
            <v>7859000</v>
          </cell>
          <cell r="G1152">
            <v>1</v>
          </cell>
        </row>
        <row r="1153">
          <cell r="A1153" t="str">
            <v>Rhode Island</v>
          </cell>
          <cell r="B1153" t="str">
            <v>RI</v>
          </cell>
          <cell r="C1153" t="str">
            <v>Env - Electric</v>
          </cell>
          <cell r="D1153" t="str">
            <v>T93</v>
          </cell>
          <cell r="E1153">
            <v>0</v>
          </cell>
          <cell r="F1153">
            <v>0</v>
          </cell>
        </row>
        <row r="1154">
          <cell r="A1154" t="str">
            <v>South Carolina</v>
          </cell>
          <cell r="B1154" t="str">
            <v>SC</v>
          </cell>
          <cell r="C1154" t="str">
            <v>Env - Housing and Community Development</v>
          </cell>
          <cell r="D1154" t="str">
            <v>T50</v>
          </cell>
          <cell r="E1154">
            <v>502350000</v>
          </cell>
          <cell r="F1154">
            <v>341875000</v>
          </cell>
          <cell r="G1154">
            <v>0.68055140972137451</v>
          </cell>
        </row>
        <row r="1155">
          <cell r="A1155" t="str">
            <v>South Carolina</v>
          </cell>
          <cell r="B1155" t="str">
            <v>SC</v>
          </cell>
          <cell r="C1155" t="str">
            <v>Env - Natural Resources</v>
          </cell>
          <cell r="D1155" t="str">
            <v>T59</v>
          </cell>
          <cell r="E1155">
            <v>217334000</v>
          </cell>
          <cell r="F1155">
            <v>32825000</v>
          </cell>
          <cell r="G1155">
            <v>0.15103481709957123</v>
          </cell>
        </row>
        <row r="1156">
          <cell r="A1156" t="str">
            <v>South Carolina</v>
          </cell>
          <cell r="B1156" t="str">
            <v>SC</v>
          </cell>
          <cell r="C1156" t="str">
            <v>Env - Parks and Recreation</v>
          </cell>
          <cell r="D1156" t="str">
            <v>T61</v>
          </cell>
          <cell r="E1156">
            <v>458816000</v>
          </cell>
          <cell r="F1156">
            <v>391795000</v>
          </cell>
          <cell r="G1156">
            <v>0.85392618179321289</v>
          </cell>
        </row>
        <row r="1157">
          <cell r="A1157" t="str">
            <v>South Carolina</v>
          </cell>
          <cell r="B1157" t="str">
            <v>SC</v>
          </cell>
          <cell r="C1157" t="str">
            <v>Env - Sewerage</v>
          </cell>
          <cell r="D1157" t="str">
            <v>T80</v>
          </cell>
          <cell r="E1157">
            <v>567829000</v>
          </cell>
          <cell r="F1157">
            <v>567829000</v>
          </cell>
          <cell r="G1157">
            <v>1</v>
          </cell>
        </row>
        <row r="1158">
          <cell r="A1158" t="str">
            <v>South Carolina</v>
          </cell>
          <cell r="B1158" t="str">
            <v>SC</v>
          </cell>
          <cell r="C1158" t="str">
            <v>Env - Solid Waste Management</v>
          </cell>
          <cell r="D1158" t="str">
            <v>T81</v>
          </cell>
          <cell r="E1158">
            <v>313350000</v>
          </cell>
          <cell r="F1158">
            <v>313350000</v>
          </cell>
          <cell r="G1158">
            <v>1</v>
          </cell>
        </row>
        <row r="1159">
          <cell r="A1159" t="str">
            <v>South Carolina</v>
          </cell>
          <cell r="B1159" t="str">
            <v>SC</v>
          </cell>
          <cell r="C1159" t="str">
            <v>Env - Water</v>
          </cell>
          <cell r="D1159" t="str">
            <v>T91</v>
          </cell>
          <cell r="E1159">
            <v>687094000</v>
          </cell>
          <cell r="F1159">
            <v>684298000</v>
          </cell>
          <cell r="G1159">
            <v>0.99593067169189453</v>
          </cell>
        </row>
        <row r="1160">
          <cell r="A1160" t="str">
            <v>South Carolina</v>
          </cell>
          <cell r="B1160" t="str">
            <v>SC</v>
          </cell>
          <cell r="C1160" t="str">
            <v>Env - Gas</v>
          </cell>
          <cell r="D1160" t="str">
            <v>T92</v>
          </cell>
          <cell r="E1160">
            <v>1981374000</v>
          </cell>
          <cell r="F1160">
            <v>505544000</v>
          </cell>
          <cell r="G1160">
            <v>0.25514820218086243</v>
          </cell>
        </row>
        <row r="1161">
          <cell r="A1161" t="str">
            <v>South Carolina</v>
          </cell>
          <cell r="B1161" t="str">
            <v>SC</v>
          </cell>
          <cell r="C1161" t="str">
            <v>Env - Electric</v>
          </cell>
          <cell r="D1161" t="str">
            <v>T93</v>
          </cell>
          <cell r="E1161">
            <v>223210000</v>
          </cell>
          <cell r="F1161">
            <v>223210000</v>
          </cell>
          <cell r="G1161">
            <v>1</v>
          </cell>
        </row>
        <row r="1162">
          <cell r="A1162" t="str">
            <v>South Dakota</v>
          </cell>
          <cell r="B1162" t="str">
            <v>SD</v>
          </cell>
          <cell r="C1162" t="str">
            <v>Env - Housing and Community Development</v>
          </cell>
          <cell r="D1162" t="str">
            <v>T50</v>
          </cell>
          <cell r="E1162">
            <v>107194000</v>
          </cell>
          <cell r="F1162">
            <v>61122000</v>
          </cell>
          <cell r="G1162">
            <v>0.57019984722137451</v>
          </cell>
        </row>
        <row r="1163">
          <cell r="A1163" t="str">
            <v>South Dakota</v>
          </cell>
          <cell r="B1163" t="str">
            <v>SD</v>
          </cell>
          <cell r="C1163" t="str">
            <v>Env - Natural Resources</v>
          </cell>
          <cell r="D1163" t="str">
            <v>T59</v>
          </cell>
          <cell r="E1163">
            <v>170799000</v>
          </cell>
          <cell r="F1163">
            <v>29826000</v>
          </cell>
          <cell r="G1163">
            <v>0.17462632060050964</v>
          </cell>
        </row>
        <row r="1164">
          <cell r="A1164" t="str">
            <v>South Dakota</v>
          </cell>
          <cell r="B1164" t="str">
            <v>SD</v>
          </cell>
          <cell r="C1164" t="str">
            <v>Env - Parks and Recreation</v>
          </cell>
          <cell r="D1164" t="str">
            <v>T61</v>
          </cell>
          <cell r="E1164">
            <v>156933000</v>
          </cell>
          <cell r="F1164">
            <v>113276000</v>
          </cell>
          <cell r="G1164">
            <v>0.72181123495101929</v>
          </cell>
        </row>
        <row r="1165">
          <cell r="A1165" t="str">
            <v>South Dakota</v>
          </cell>
          <cell r="B1165" t="str">
            <v>SD</v>
          </cell>
          <cell r="C1165" t="str">
            <v>Env - Sewerage</v>
          </cell>
          <cell r="D1165" t="str">
            <v>T80</v>
          </cell>
          <cell r="E1165">
            <v>117707000</v>
          </cell>
          <cell r="F1165">
            <v>117707000</v>
          </cell>
          <cell r="G1165">
            <v>1</v>
          </cell>
        </row>
        <row r="1166">
          <cell r="A1166" t="str">
            <v>South Dakota</v>
          </cell>
          <cell r="B1166" t="str">
            <v>SD</v>
          </cell>
          <cell r="C1166" t="str">
            <v>Env - Solid Waste Management</v>
          </cell>
          <cell r="D1166" t="str">
            <v>T81</v>
          </cell>
          <cell r="E1166">
            <v>46845000</v>
          </cell>
          <cell r="F1166">
            <v>46845000</v>
          </cell>
          <cell r="G1166">
            <v>1</v>
          </cell>
        </row>
        <row r="1167">
          <cell r="A1167" t="str">
            <v>South Dakota</v>
          </cell>
          <cell r="B1167" t="str">
            <v>SD</v>
          </cell>
          <cell r="C1167" t="str">
            <v>Env - Water</v>
          </cell>
          <cell r="D1167" t="str">
            <v>T91</v>
          </cell>
          <cell r="E1167">
            <v>130092000</v>
          </cell>
          <cell r="F1167">
            <v>130092000</v>
          </cell>
          <cell r="G1167">
            <v>1</v>
          </cell>
        </row>
        <row r="1168">
          <cell r="A1168" t="str">
            <v>South Dakota</v>
          </cell>
          <cell r="B1168" t="str">
            <v>SD</v>
          </cell>
          <cell r="C1168" t="str">
            <v>Env - Gas</v>
          </cell>
          <cell r="D1168" t="str">
            <v>T92</v>
          </cell>
          <cell r="E1168">
            <v>173233000</v>
          </cell>
          <cell r="F1168">
            <v>173233000</v>
          </cell>
          <cell r="G1168">
            <v>1</v>
          </cell>
        </row>
        <row r="1169">
          <cell r="A1169" t="str">
            <v>South Dakota</v>
          </cell>
          <cell r="B1169" t="str">
            <v>SD</v>
          </cell>
          <cell r="C1169" t="str">
            <v>Env - Electric</v>
          </cell>
          <cell r="D1169" t="str">
            <v>T93</v>
          </cell>
          <cell r="E1169">
            <v>11555000</v>
          </cell>
          <cell r="F1169">
            <v>11555000</v>
          </cell>
          <cell r="G1169">
            <v>1</v>
          </cell>
        </row>
        <row r="1170">
          <cell r="A1170" t="str">
            <v>Tennessee</v>
          </cell>
          <cell r="B1170" t="str">
            <v>TN</v>
          </cell>
          <cell r="C1170" t="str">
            <v>Env - Housing and Community Development</v>
          </cell>
          <cell r="D1170" t="str">
            <v>T50</v>
          </cell>
          <cell r="E1170">
            <v>988493000</v>
          </cell>
          <cell r="F1170">
            <v>744198000</v>
          </cell>
          <cell r="G1170">
            <v>0.75286120176315308</v>
          </cell>
        </row>
        <row r="1171">
          <cell r="A1171" t="str">
            <v>Tennessee</v>
          </cell>
          <cell r="B1171" t="str">
            <v>TN</v>
          </cell>
          <cell r="C1171" t="str">
            <v>Env - Natural Resources</v>
          </cell>
          <cell r="D1171" t="str">
            <v>T59</v>
          </cell>
          <cell r="E1171">
            <v>369256000</v>
          </cell>
          <cell r="F1171">
            <v>30206000</v>
          </cell>
          <cell r="G1171">
            <v>8.1802323460578918E-2</v>
          </cell>
        </row>
        <row r="1172">
          <cell r="A1172" t="str">
            <v>Tennessee</v>
          </cell>
          <cell r="B1172" t="str">
            <v>TN</v>
          </cell>
          <cell r="C1172" t="str">
            <v>Env - Parks and Recreation</v>
          </cell>
          <cell r="D1172" t="str">
            <v>T61</v>
          </cell>
          <cell r="E1172">
            <v>474930000</v>
          </cell>
          <cell r="F1172">
            <v>388911000</v>
          </cell>
          <cell r="G1172">
            <v>0.81888067722320557</v>
          </cell>
        </row>
        <row r="1173">
          <cell r="A1173" t="str">
            <v>Tennessee</v>
          </cell>
          <cell r="B1173" t="str">
            <v>TN</v>
          </cell>
          <cell r="C1173" t="str">
            <v>Env - Sewerage</v>
          </cell>
          <cell r="D1173" t="str">
            <v>T80</v>
          </cell>
          <cell r="E1173">
            <v>745580000</v>
          </cell>
          <cell r="F1173">
            <v>745580000</v>
          </cell>
          <cell r="G1173">
            <v>1</v>
          </cell>
        </row>
        <row r="1174">
          <cell r="A1174" t="str">
            <v>Tennessee</v>
          </cell>
          <cell r="B1174" t="str">
            <v>TN</v>
          </cell>
          <cell r="C1174" t="str">
            <v>Env - Solid Waste Management</v>
          </cell>
          <cell r="D1174" t="str">
            <v>T81</v>
          </cell>
          <cell r="E1174">
            <v>357495000</v>
          </cell>
          <cell r="F1174">
            <v>352066000</v>
          </cell>
          <cell r="G1174">
            <v>0.98481374979019165</v>
          </cell>
        </row>
        <row r="1175">
          <cell r="A1175" t="str">
            <v>Tennessee</v>
          </cell>
          <cell r="B1175" t="str">
            <v>TN</v>
          </cell>
          <cell r="C1175" t="str">
            <v>Env - Water</v>
          </cell>
          <cell r="D1175" t="str">
            <v>T91</v>
          </cell>
          <cell r="E1175">
            <v>1087640000</v>
          </cell>
          <cell r="F1175">
            <v>1087640000</v>
          </cell>
          <cell r="G1175">
            <v>1</v>
          </cell>
        </row>
        <row r="1176">
          <cell r="A1176" t="str">
            <v>Tennessee</v>
          </cell>
          <cell r="B1176" t="str">
            <v>TN</v>
          </cell>
          <cell r="C1176" t="str">
            <v>Env - Gas</v>
          </cell>
          <cell r="D1176" t="str">
            <v>T92</v>
          </cell>
          <cell r="E1176">
            <v>6443648000</v>
          </cell>
          <cell r="F1176">
            <v>6443648000</v>
          </cell>
          <cell r="G1176">
            <v>1</v>
          </cell>
        </row>
        <row r="1177">
          <cell r="A1177" t="str">
            <v>Tennessee</v>
          </cell>
          <cell r="B1177" t="str">
            <v>TN</v>
          </cell>
          <cell r="C1177" t="str">
            <v>Env - Electric</v>
          </cell>
          <cell r="D1177" t="str">
            <v>T93</v>
          </cell>
          <cell r="E1177">
            <v>991220000</v>
          </cell>
          <cell r="F1177">
            <v>991220000</v>
          </cell>
          <cell r="G1177">
            <v>1</v>
          </cell>
        </row>
        <row r="1178">
          <cell r="A1178" t="str">
            <v>Texas</v>
          </cell>
          <cell r="B1178" t="str">
            <v>TX</v>
          </cell>
          <cell r="C1178" t="str">
            <v>Env - Housing and Community Development</v>
          </cell>
          <cell r="D1178" t="str">
            <v>T50</v>
          </cell>
          <cell r="E1178">
            <v>2192953000</v>
          </cell>
          <cell r="F1178">
            <v>2079556000</v>
          </cell>
          <cell r="G1178">
            <v>0.94829028844833374</v>
          </cell>
        </row>
        <row r="1179">
          <cell r="A1179" t="str">
            <v>Texas</v>
          </cell>
          <cell r="B1179" t="str">
            <v>TX</v>
          </cell>
          <cell r="C1179" t="str">
            <v>Env - Natural Resources</v>
          </cell>
          <cell r="D1179" t="str">
            <v>T59</v>
          </cell>
          <cell r="E1179">
            <v>1734227000</v>
          </cell>
          <cell r="F1179">
            <v>932450000</v>
          </cell>
          <cell r="G1179">
            <v>0.53767472505569458</v>
          </cell>
        </row>
        <row r="1180">
          <cell r="A1180" t="str">
            <v>Texas</v>
          </cell>
          <cell r="B1180" t="str">
            <v>TX</v>
          </cell>
          <cell r="C1180" t="str">
            <v>Env - Parks and Recreation</v>
          </cell>
          <cell r="D1180" t="str">
            <v>T61</v>
          </cell>
          <cell r="E1180">
            <v>2146622000</v>
          </cell>
          <cell r="F1180">
            <v>2011449000</v>
          </cell>
          <cell r="G1180">
            <v>0.93702989816665649</v>
          </cell>
        </row>
        <row r="1181">
          <cell r="A1181" t="str">
            <v>Texas</v>
          </cell>
          <cell r="B1181" t="str">
            <v>TX</v>
          </cell>
          <cell r="C1181" t="str">
            <v>Env - Sewerage</v>
          </cell>
          <cell r="D1181" t="str">
            <v>T80</v>
          </cell>
          <cell r="E1181">
            <v>3420013000</v>
          </cell>
          <cell r="F1181">
            <v>3416597000</v>
          </cell>
          <cell r="G1181">
            <v>0.999001145362854</v>
          </cell>
        </row>
        <row r="1182">
          <cell r="A1182" t="str">
            <v>Texas</v>
          </cell>
          <cell r="B1182" t="str">
            <v>TX</v>
          </cell>
          <cell r="C1182" t="str">
            <v>Env - Solid Waste Management</v>
          </cell>
          <cell r="D1182" t="str">
            <v>T81</v>
          </cell>
          <cell r="E1182">
            <v>1279196000</v>
          </cell>
          <cell r="F1182">
            <v>1230722000</v>
          </cell>
          <cell r="G1182">
            <v>0.96210587024688721</v>
          </cell>
        </row>
        <row r="1183">
          <cell r="A1183" t="str">
            <v>Texas</v>
          </cell>
          <cell r="B1183" t="str">
            <v>TX</v>
          </cell>
          <cell r="C1183" t="str">
            <v>Env - Water</v>
          </cell>
          <cell r="D1183" t="str">
            <v>T91</v>
          </cell>
          <cell r="E1183">
            <v>5779349000</v>
          </cell>
          <cell r="F1183">
            <v>5779349000</v>
          </cell>
          <cell r="G1183">
            <v>1</v>
          </cell>
        </row>
        <row r="1184">
          <cell r="A1184" t="str">
            <v>Texas</v>
          </cell>
          <cell r="B1184" t="str">
            <v>TX</v>
          </cell>
          <cell r="C1184" t="str">
            <v>Env - Gas</v>
          </cell>
          <cell r="D1184" t="str">
            <v>T92</v>
          </cell>
          <cell r="E1184">
            <v>5682495000</v>
          </cell>
          <cell r="F1184">
            <v>5682495000</v>
          </cell>
          <cell r="G1184">
            <v>1</v>
          </cell>
        </row>
        <row r="1185">
          <cell r="A1185" t="str">
            <v>Texas</v>
          </cell>
          <cell r="B1185" t="str">
            <v>TX</v>
          </cell>
          <cell r="C1185" t="str">
            <v>Env - Electric</v>
          </cell>
          <cell r="D1185" t="str">
            <v>T93</v>
          </cell>
          <cell r="E1185">
            <v>493893000</v>
          </cell>
          <cell r="F1185">
            <v>493893000</v>
          </cell>
          <cell r="G1185">
            <v>1</v>
          </cell>
        </row>
        <row r="1186">
          <cell r="A1186" t="str">
            <v>United States</v>
          </cell>
          <cell r="B1186" t="str">
            <v>US</v>
          </cell>
          <cell r="C1186" t="str">
            <v>Env - Housing and Community Development</v>
          </cell>
          <cell r="D1186" t="str">
            <v>T50</v>
          </cell>
          <cell r="E1186">
            <v>53659075000</v>
          </cell>
          <cell r="F1186">
            <v>43578982000</v>
          </cell>
          <cell r="G1186">
            <v>0.81214559078216553</v>
          </cell>
        </row>
        <row r="1187">
          <cell r="A1187" t="str">
            <v>United States</v>
          </cell>
          <cell r="B1187" t="str">
            <v>US</v>
          </cell>
          <cell r="C1187" t="str">
            <v>Env - Natural Resources</v>
          </cell>
          <cell r="D1187" t="str">
            <v>T59</v>
          </cell>
          <cell r="E1187">
            <v>28977109000</v>
          </cell>
          <cell r="F1187">
            <v>10141855000</v>
          </cell>
          <cell r="G1187">
            <v>0.34999540448188782</v>
          </cell>
        </row>
        <row r="1188">
          <cell r="A1188" t="str">
            <v>United States</v>
          </cell>
          <cell r="B1188" t="str">
            <v>US</v>
          </cell>
          <cell r="C1188" t="str">
            <v>Env - Parks and Recreation</v>
          </cell>
          <cell r="D1188" t="str">
            <v>T61</v>
          </cell>
          <cell r="E1188">
            <v>37446472000</v>
          </cell>
          <cell r="F1188">
            <v>32814564000</v>
          </cell>
          <cell r="G1188">
            <v>0.87630587816238403</v>
          </cell>
        </row>
        <row r="1189">
          <cell r="A1189" t="str">
            <v>United States</v>
          </cell>
          <cell r="B1189" t="str">
            <v>US</v>
          </cell>
          <cell r="C1189" t="str">
            <v>Env - Sewerage</v>
          </cell>
          <cell r="D1189" t="str">
            <v>T80</v>
          </cell>
          <cell r="E1189">
            <v>51741683000</v>
          </cell>
          <cell r="F1189">
            <v>50968929000</v>
          </cell>
          <cell r="G1189">
            <v>0.98506516218185425</v>
          </cell>
        </row>
        <row r="1190">
          <cell r="A1190" t="str">
            <v>United States</v>
          </cell>
          <cell r="B1190" t="str">
            <v>US</v>
          </cell>
          <cell r="C1190" t="str">
            <v>Env - Solid Waste Management</v>
          </cell>
          <cell r="D1190" t="str">
            <v>T81</v>
          </cell>
          <cell r="E1190">
            <v>24359619000</v>
          </cell>
          <cell r="F1190">
            <v>21908537000</v>
          </cell>
          <cell r="G1190">
            <v>0.89937931299209595</v>
          </cell>
        </row>
        <row r="1191">
          <cell r="A1191" t="str">
            <v>United States</v>
          </cell>
          <cell r="B1191" t="str">
            <v>US</v>
          </cell>
          <cell r="C1191" t="str">
            <v>Env - Water</v>
          </cell>
          <cell r="D1191" t="str">
            <v>T91</v>
          </cell>
          <cell r="E1191">
            <v>54055246000</v>
          </cell>
          <cell r="F1191">
            <v>53752800000</v>
          </cell>
          <cell r="G1191">
            <v>0.99440485239028931</v>
          </cell>
        </row>
        <row r="1192">
          <cell r="A1192" t="str">
            <v>United States</v>
          </cell>
          <cell r="B1192" t="str">
            <v>US</v>
          </cell>
          <cell r="C1192" t="str">
            <v>Env - Gas</v>
          </cell>
          <cell r="D1192" t="str">
            <v>T92</v>
          </cell>
          <cell r="E1192">
            <v>71181494000</v>
          </cell>
          <cell r="F1192">
            <v>61943952000</v>
          </cell>
          <cell r="G1192">
            <v>0.87022548913955688</v>
          </cell>
        </row>
        <row r="1193">
          <cell r="A1193" t="str">
            <v>United States</v>
          </cell>
          <cell r="B1193" t="str">
            <v>US</v>
          </cell>
          <cell r="C1193" t="str">
            <v>Env - Electric</v>
          </cell>
          <cell r="D1193" t="str">
            <v>T93</v>
          </cell>
          <cell r="E1193">
            <v>6572822000</v>
          </cell>
          <cell r="F1193">
            <v>6562152000</v>
          </cell>
          <cell r="G1193">
            <v>0.99837666749954224</v>
          </cell>
        </row>
        <row r="1194">
          <cell r="A1194" t="str">
            <v>Utah</v>
          </cell>
          <cell r="B1194" t="str">
            <v>UT</v>
          </cell>
          <cell r="C1194" t="str">
            <v>Env - Housing and Community Development</v>
          </cell>
          <cell r="D1194" t="str">
            <v>T50</v>
          </cell>
          <cell r="E1194">
            <v>373162000</v>
          </cell>
          <cell r="F1194">
            <v>281362000</v>
          </cell>
          <cell r="G1194">
            <v>0.75399422645568848</v>
          </cell>
        </row>
        <row r="1195">
          <cell r="A1195" t="str">
            <v>Utah</v>
          </cell>
          <cell r="B1195" t="str">
            <v>UT</v>
          </cell>
          <cell r="C1195" t="str">
            <v>Env - Natural Resources</v>
          </cell>
          <cell r="D1195" t="str">
            <v>T59</v>
          </cell>
          <cell r="E1195">
            <v>201500000</v>
          </cell>
          <cell r="F1195">
            <v>53751000</v>
          </cell>
          <cell r="G1195">
            <v>0.26675432920455933</v>
          </cell>
        </row>
        <row r="1196">
          <cell r="A1196" t="str">
            <v>Utah</v>
          </cell>
          <cell r="B1196" t="str">
            <v>UT</v>
          </cell>
          <cell r="C1196" t="str">
            <v>Env - Parks and Recreation</v>
          </cell>
          <cell r="D1196" t="str">
            <v>T61</v>
          </cell>
          <cell r="E1196">
            <v>515350000</v>
          </cell>
          <cell r="F1196">
            <v>474507000</v>
          </cell>
          <cell r="G1196">
            <v>0.92074704170227051</v>
          </cell>
        </row>
        <row r="1197">
          <cell r="A1197" t="str">
            <v>Utah</v>
          </cell>
          <cell r="B1197" t="str">
            <v>UT</v>
          </cell>
          <cell r="C1197" t="str">
            <v>Env - Sewerage</v>
          </cell>
          <cell r="D1197" t="str">
            <v>T80</v>
          </cell>
          <cell r="E1197">
            <v>436935000</v>
          </cell>
          <cell r="F1197">
            <v>436935000</v>
          </cell>
          <cell r="G1197">
            <v>1</v>
          </cell>
        </row>
        <row r="1198">
          <cell r="A1198" t="str">
            <v>Utah</v>
          </cell>
          <cell r="B1198" t="str">
            <v>UT</v>
          </cell>
          <cell r="C1198" t="str">
            <v>Env - Solid Waste Management</v>
          </cell>
          <cell r="D1198" t="str">
            <v>T81</v>
          </cell>
          <cell r="E1198">
            <v>159766000</v>
          </cell>
          <cell r="F1198">
            <v>159674000</v>
          </cell>
          <cell r="G1198">
            <v>0.99942415952682495</v>
          </cell>
        </row>
        <row r="1199">
          <cell r="A1199" t="str">
            <v>Utah</v>
          </cell>
          <cell r="B1199" t="str">
            <v>UT</v>
          </cell>
          <cell r="C1199" t="str">
            <v>Env - Water</v>
          </cell>
          <cell r="D1199" t="str">
            <v>T91</v>
          </cell>
          <cell r="E1199">
            <v>728580000</v>
          </cell>
          <cell r="F1199">
            <v>728580000</v>
          </cell>
          <cell r="G1199">
            <v>1</v>
          </cell>
        </row>
        <row r="1200">
          <cell r="A1200" t="str">
            <v>Utah</v>
          </cell>
          <cell r="B1200" t="str">
            <v>UT</v>
          </cell>
          <cell r="C1200" t="str">
            <v>Env - Gas</v>
          </cell>
          <cell r="D1200" t="str">
            <v>T92</v>
          </cell>
          <cell r="E1200">
            <v>972711000</v>
          </cell>
          <cell r="F1200">
            <v>972711000</v>
          </cell>
          <cell r="G1200">
            <v>1</v>
          </cell>
        </row>
        <row r="1201">
          <cell r="A1201" t="str">
            <v>Utah</v>
          </cell>
          <cell r="B1201" t="str">
            <v>UT</v>
          </cell>
          <cell r="C1201" t="str">
            <v>Env - Electric</v>
          </cell>
          <cell r="D1201" t="str">
            <v>T93</v>
          </cell>
          <cell r="E1201">
            <v>7830000</v>
          </cell>
          <cell r="F1201">
            <v>7830000</v>
          </cell>
          <cell r="G1201">
            <v>1</v>
          </cell>
        </row>
        <row r="1202">
          <cell r="A1202" t="str">
            <v>Vermont</v>
          </cell>
          <cell r="B1202" t="str">
            <v>VT</v>
          </cell>
          <cell r="C1202" t="str">
            <v>Env - Housing and Community Development</v>
          </cell>
          <cell r="D1202" t="str">
            <v>T50</v>
          </cell>
          <cell r="E1202">
            <v>140400000</v>
          </cell>
          <cell r="F1202">
            <v>57570000</v>
          </cell>
          <cell r="G1202">
            <v>0.41004273295402527</v>
          </cell>
        </row>
        <row r="1203">
          <cell r="A1203" t="str">
            <v>Vermont</v>
          </cell>
          <cell r="B1203" t="str">
            <v>VT</v>
          </cell>
          <cell r="C1203" t="str">
            <v>Env - Natural Resources</v>
          </cell>
          <cell r="D1203" t="str">
            <v>T59</v>
          </cell>
          <cell r="E1203">
            <v>89319000</v>
          </cell>
          <cell r="F1203">
            <v>4125000</v>
          </cell>
          <cell r="G1203">
            <v>4.6182781457901001E-2</v>
          </cell>
        </row>
        <row r="1204">
          <cell r="A1204" t="str">
            <v>Vermont</v>
          </cell>
          <cell r="B1204" t="str">
            <v>VT</v>
          </cell>
          <cell r="C1204" t="str">
            <v>Env - Parks and Recreation</v>
          </cell>
          <cell r="D1204" t="str">
            <v>T61</v>
          </cell>
          <cell r="E1204">
            <v>50826000</v>
          </cell>
          <cell r="F1204">
            <v>36713000</v>
          </cell>
          <cell r="G1204">
            <v>0.72232717275619507</v>
          </cell>
        </row>
        <row r="1205">
          <cell r="A1205" t="str">
            <v>Vermont</v>
          </cell>
          <cell r="B1205" t="str">
            <v>VT</v>
          </cell>
          <cell r="C1205" t="str">
            <v>Env - Sewerage</v>
          </cell>
          <cell r="D1205" t="str">
            <v>T80</v>
          </cell>
          <cell r="E1205">
            <v>89003000</v>
          </cell>
          <cell r="F1205">
            <v>82617000</v>
          </cell>
          <cell r="G1205">
            <v>0.92824959754943848</v>
          </cell>
        </row>
        <row r="1206">
          <cell r="A1206" t="str">
            <v>Vermont</v>
          </cell>
          <cell r="B1206" t="str">
            <v>VT</v>
          </cell>
          <cell r="C1206" t="str">
            <v>Env - Solid Waste Management</v>
          </cell>
          <cell r="D1206" t="str">
            <v>T81</v>
          </cell>
          <cell r="E1206">
            <v>40835000</v>
          </cell>
          <cell r="F1206">
            <v>32431000</v>
          </cell>
          <cell r="G1206">
            <v>0.79419612884521484</v>
          </cell>
        </row>
        <row r="1207">
          <cell r="A1207" t="str">
            <v>Vermont</v>
          </cell>
          <cell r="B1207" t="str">
            <v>VT</v>
          </cell>
          <cell r="C1207" t="str">
            <v>Env - Water</v>
          </cell>
          <cell r="D1207" t="str">
            <v>T91</v>
          </cell>
          <cell r="E1207">
            <v>75945000</v>
          </cell>
          <cell r="F1207">
            <v>75945000</v>
          </cell>
          <cell r="G1207">
            <v>1</v>
          </cell>
        </row>
        <row r="1208">
          <cell r="A1208" t="str">
            <v>Vermont</v>
          </cell>
          <cell r="B1208" t="str">
            <v>VT</v>
          </cell>
          <cell r="C1208" t="str">
            <v>Env - Gas</v>
          </cell>
          <cell r="D1208" t="str">
            <v>T92</v>
          </cell>
          <cell r="E1208">
            <v>143963000</v>
          </cell>
          <cell r="F1208">
            <v>143963000</v>
          </cell>
          <cell r="G1208">
            <v>1</v>
          </cell>
        </row>
        <row r="1209">
          <cell r="A1209" t="str">
            <v>Vermont</v>
          </cell>
          <cell r="B1209" t="str">
            <v>VT</v>
          </cell>
          <cell r="C1209" t="str">
            <v>Env - Electric</v>
          </cell>
          <cell r="D1209" t="str">
            <v>T93</v>
          </cell>
          <cell r="E1209">
            <v>0</v>
          </cell>
          <cell r="F1209">
            <v>0</v>
          </cell>
        </row>
        <row r="1210">
          <cell r="A1210" t="str">
            <v>Virginia</v>
          </cell>
          <cell r="B1210" t="str">
            <v>VA</v>
          </cell>
          <cell r="C1210" t="str">
            <v>Env - Housing and Community Development</v>
          </cell>
          <cell r="D1210" t="str">
            <v>T50</v>
          </cell>
          <cell r="E1210">
            <v>1014768000</v>
          </cell>
          <cell r="F1210">
            <v>819997000</v>
          </cell>
          <cell r="G1210">
            <v>0.80806350708007813</v>
          </cell>
        </row>
        <row r="1211">
          <cell r="A1211" t="str">
            <v>Virginia</v>
          </cell>
          <cell r="B1211" t="str">
            <v>VA</v>
          </cell>
          <cell r="C1211" t="str">
            <v>Env - Natural Resources</v>
          </cell>
          <cell r="D1211" t="str">
            <v>T59</v>
          </cell>
          <cell r="E1211">
            <v>289498000</v>
          </cell>
          <cell r="F1211">
            <v>78289000</v>
          </cell>
          <cell r="G1211">
            <v>0.27043020725250244</v>
          </cell>
        </row>
        <row r="1212">
          <cell r="A1212" t="str">
            <v>Virginia</v>
          </cell>
          <cell r="B1212" t="str">
            <v>VA</v>
          </cell>
          <cell r="C1212" t="str">
            <v>Env - Parks and Recreation</v>
          </cell>
          <cell r="D1212" t="str">
            <v>T61</v>
          </cell>
          <cell r="E1212">
            <v>932784000</v>
          </cell>
          <cell r="F1212">
            <v>827323000</v>
          </cell>
          <cell r="G1212">
            <v>0.88693952560424805</v>
          </cell>
        </row>
        <row r="1213">
          <cell r="A1213" t="str">
            <v>Virginia</v>
          </cell>
          <cell r="B1213" t="str">
            <v>VA</v>
          </cell>
          <cell r="C1213" t="str">
            <v>Env - Sewerage</v>
          </cell>
          <cell r="D1213" t="str">
            <v>T80</v>
          </cell>
          <cell r="E1213">
            <v>1396903000</v>
          </cell>
          <cell r="F1213">
            <v>1368322000</v>
          </cell>
          <cell r="G1213">
            <v>0.97953975200653076</v>
          </cell>
        </row>
        <row r="1214">
          <cell r="A1214" t="str">
            <v>Virginia</v>
          </cell>
          <cell r="B1214" t="str">
            <v>VA</v>
          </cell>
          <cell r="C1214" t="str">
            <v>Env - Solid Waste Management</v>
          </cell>
          <cell r="D1214" t="str">
            <v>T81</v>
          </cell>
          <cell r="E1214">
            <v>637439000</v>
          </cell>
          <cell r="F1214">
            <v>632968000</v>
          </cell>
          <cell r="G1214">
            <v>0.99298602342605591</v>
          </cell>
        </row>
        <row r="1215">
          <cell r="A1215" t="str">
            <v>Virginia</v>
          </cell>
          <cell r="B1215" t="str">
            <v>VA</v>
          </cell>
          <cell r="C1215" t="str">
            <v>Env - Water</v>
          </cell>
          <cell r="D1215" t="str">
            <v>T91</v>
          </cell>
          <cell r="E1215">
            <v>1009635000</v>
          </cell>
          <cell r="F1215">
            <v>1009635000</v>
          </cell>
          <cell r="G1215">
            <v>1</v>
          </cell>
        </row>
        <row r="1216">
          <cell r="A1216" t="str">
            <v>Virginia</v>
          </cell>
          <cell r="B1216" t="str">
            <v>VA</v>
          </cell>
          <cell r="C1216" t="str">
            <v>Env - Gas</v>
          </cell>
          <cell r="D1216" t="str">
            <v>T92</v>
          </cell>
          <cell r="E1216">
            <v>368303000</v>
          </cell>
          <cell r="F1216">
            <v>368303000</v>
          </cell>
          <cell r="G1216">
            <v>1</v>
          </cell>
        </row>
        <row r="1217">
          <cell r="A1217" t="str">
            <v>Virginia</v>
          </cell>
          <cell r="B1217" t="str">
            <v>VA</v>
          </cell>
          <cell r="C1217" t="str">
            <v>Env - Electric</v>
          </cell>
          <cell r="D1217" t="str">
            <v>T93</v>
          </cell>
          <cell r="E1217">
            <v>168260000</v>
          </cell>
          <cell r="F1217">
            <v>168260000</v>
          </cell>
          <cell r="G1217">
            <v>1</v>
          </cell>
        </row>
        <row r="1218">
          <cell r="A1218" t="str">
            <v>Washington</v>
          </cell>
          <cell r="B1218" t="str">
            <v>WA</v>
          </cell>
          <cell r="C1218" t="str">
            <v>Env - Housing and Community Development</v>
          </cell>
          <cell r="D1218" t="str">
            <v>T50</v>
          </cell>
          <cell r="E1218">
            <v>1261625000</v>
          </cell>
          <cell r="F1218">
            <v>1184730000</v>
          </cell>
          <cell r="G1218">
            <v>0.93905085325241089</v>
          </cell>
        </row>
        <row r="1219">
          <cell r="A1219" t="str">
            <v>Washington</v>
          </cell>
          <cell r="B1219" t="str">
            <v>WA</v>
          </cell>
          <cell r="C1219" t="str">
            <v>Env - Natural Resources</v>
          </cell>
          <cell r="D1219" t="str">
            <v>T59</v>
          </cell>
          <cell r="E1219">
            <v>997532000</v>
          </cell>
          <cell r="F1219">
            <v>317197000</v>
          </cell>
          <cell r="G1219">
            <v>0.3179817795753479</v>
          </cell>
        </row>
        <row r="1220">
          <cell r="A1220" t="str">
            <v>Washington</v>
          </cell>
          <cell r="B1220" t="str">
            <v>WA</v>
          </cell>
          <cell r="C1220" t="str">
            <v>Env - Parks and Recreation</v>
          </cell>
          <cell r="D1220" t="str">
            <v>T61</v>
          </cell>
          <cell r="E1220">
            <v>1028188000</v>
          </cell>
          <cell r="F1220">
            <v>961916000</v>
          </cell>
          <cell r="G1220">
            <v>0.93554484844207764</v>
          </cell>
        </row>
        <row r="1221">
          <cell r="A1221" t="str">
            <v>Washington</v>
          </cell>
          <cell r="B1221" t="str">
            <v>WA</v>
          </cell>
          <cell r="C1221" t="str">
            <v>Env - Sewerage</v>
          </cell>
          <cell r="D1221" t="str">
            <v>T80</v>
          </cell>
          <cell r="E1221">
            <v>1890187000</v>
          </cell>
          <cell r="F1221">
            <v>1890187000</v>
          </cell>
          <cell r="G1221">
            <v>1</v>
          </cell>
        </row>
        <row r="1222">
          <cell r="A1222" t="str">
            <v>Washington</v>
          </cell>
          <cell r="B1222" t="str">
            <v>WA</v>
          </cell>
          <cell r="C1222" t="str">
            <v>Env - Solid Waste Management</v>
          </cell>
          <cell r="D1222" t="str">
            <v>T81</v>
          </cell>
          <cell r="E1222">
            <v>681900000</v>
          </cell>
          <cell r="F1222">
            <v>671946000</v>
          </cell>
          <cell r="G1222">
            <v>0.98540252447128296</v>
          </cell>
        </row>
        <row r="1223">
          <cell r="A1223" t="str">
            <v>Washington</v>
          </cell>
          <cell r="B1223" t="str">
            <v>WA</v>
          </cell>
          <cell r="C1223" t="str">
            <v>Env - Water</v>
          </cell>
          <cell r="D1223" t="str">
            <v>T91</v>
          </cell>
          <cell r="E1223">
            <v>1080276000</v>
          </cell>
          <cell r="F1223">
            <v>1080276000</v>
          </cell>
          <cell r="G1223">
            <v>1</v>
          </cell>
        </row>
        <row r="1224">
          <cell r="A1224" t="str">
            <v>Washington</v>
          </cell>
          <cell r="B1224" t="str">
            <v>WA</v>
          </cell>
          <cell r="C1224" t="str">
            <v>Env - Gas</v>
          </cell>
          <cell r="D1224" t="str">
            <v>T92</v>
          </cell>
          <cell r="E1224">
            <v>3898191000</v>
          </cell>
          <cell r="F1224">
            <v>3898191000</v>
          </cell>
          <cell r="G1224">
            <v>1</v>
          </cell>
        </row>
        <row r="1225">
          <cell r="A1225" t="str">
            <v>Washington</v>
          </cell>
          <cell r="B1225" t="str">
            <v>WA</v>
          </cell>
          <cell r="C1225" t="str">
            <v>Env - Electric</v>
          </cell>
          <cell r="D1225" t="str">
            <v>T93</v>
          </cell>
          <cell r="E1225">
            <v>9969000</v>
          </cell>
          <cell r="F1225">
            <v>9969000</v>
          </cell>
          <cell r="G1225">
            <v>1</v>
          </cell>
        </row>
        <row r="1226">
          <cell r="A1226" t="str">
            <v>West Virginia</v>
          </cell>
          <cell r="B1226" t="str">
            <v>WV</v>
          </cell>
          <cell r="C1226" t="str">
            <v>Env - Housing and Community Development</v>
          </cell>
          <cell r="D1226" t="str">
            <v>T50</v>
          </cell>
          <cell r="E1226">
            <v>158838000</v>
          </cell>
          <cell r="F1226">
            <v>137384000</v>
          </cell>
          <cell r="G1226">
            <v>0.86493158340454102</v>
          </cell>
        </row>
        <row r="1227">
          <cell r="A1227" t="str">
            <v>West Virginia</v>
          </cell>
          <cell r="B1227" t="str">
            <v>WV</v>
          </cell>
          <cell r="C1227" t="str">
            <v>Env - Natural Resources</v>
          </cell>
          <cell r="D1227" t="str">
            <v>T59</v>
          </cell>
          <cell r="E1227">
            <v>200149000</v>
          </cell>
          <cell r="F1227">
            <v>6822000</v>
          </cell>
          <cell r="G1227">
            <v>3.4084606915712357E-2</v>
          </cell>
        </row>
        <row r="1228">
          <cell r="A1228" t="str">
            <v>West Virginia</v>
          </cell>
          <cell r="B1228" t="str">
            <v>WV</v>
          </cell>
          <cell r="C1228" t="str">
            <v>Env - Parks and Recreation</v>
          </cell>
          <cell r="D1228" t="str">
            <v>T61</v>
          </cell>
          <cell r="E1228">
            <v>182925000</v>
          </cell>
          <cell r="F1228">
            <v>127734000</v>
          </cell>
          <cell r="G1228">
            <v>0.69828617572784424</v>
          </cell>
        </row>
        <row r="1229">
          <cell r="A1229" t="str">
            <v>West Virginia</v>
          </cell>
          <cell r="B1229" t="str">
            <v>WV</v>
          </cell>
          <cell r="C1229" t="str">
            <v>Env - Sewerage</v>
          </cell>
          <cell r="D1229" t="str">
            <v>T80</v>
          </cell>
          <cell r="E1229">
            <v>274033000</v>
          </cell>
          <cell r="F1229">
            <v>274033000</v>
          </cell>
          <cell r="G1229">
            <v>1</v>
          </cell>
        </row>
        <row r="1230">
          <cell r="A1230" t="str">
            <v>West Virginia</v>
          </cell>
          <cell r="B1230" t="str">
            <v>WV</v>
          </cell>
          <cell r="C1230" t="str">
            <v>Env - Solid Waste Management</v>
          </cell>
          <cell r="D1230" t="str">
            <v>T81</v>
          </cell>
          <cell r="E1230">
            <v>77540000</v>
          </cell>
          <cell r="F1230">
            <v>68524000</v>
          </cell>
          <cell r="G1230">
            <v>0.88372451066970825</v>
          </cell>
        </row>
        <row r="1231">
          <cell r="A1231" t="str">
            <v>West Virginia</v>
          </cell>
          <cell r="B1231" t="str">
            <v>WV</v>
          </cell>
          <cell r="C1231" t="str">
            <v>Env - Water</v>
          </cell>
          <cell r="D1231" t="str">
            <v>T91</v>
          </cell>
          <cell r="E1231">
            <v>281362000</v>
          </cell>
          <cell r="F1231">
            <v>281362000</v>
          </cell>
          <cell r="G1231">
            <v>1</v>
          </cell>
        </row>
        <row r="1232">
          <cell r="A1232" t="str">
            <v>West Virginia</v>
          </cell>
          <cell r="B1232" t="str">
            <v>WV</v>
          </cell>
          <cell r="C1232" t="str">
            <v>Env - Gas</v>
          </cell>
          <cell r="D1232" t="str">
            <v>T92</v>
          </cell>
          <cell r="E1232">
            <v>6910000</v>
          </cell>
          <cell r="F1232">
            <v>6910000</v>
          </cell>
          <cell r="G1232">
            <v>1</v>
          </cell>
        </row>
        <row r="1233">
          <cell r="A1233" t="str">
            <v>West Virginia</v>
          </cell>
          <cell r="B1233" t="str">
            <v>WV</v>
          </cell>
          <cell r="C1233" t="str">
            <v>Env - Electric</v>
          </cell>
          <cell r="D1233" t="str">
            <v>T93</v>
          </cell>
          <cell r="E1233">
            <v>374000</v>
          </cell>
          <cell r="F1233">
            <v>374000</v>
          </cell>
          <cell r="G1233">
            <v>1</v>
          </cell>
        </row>
        <row r="1234">
          <cell r="A1234" t="str">
            <v>Wisconsin</v>
          </cell>
          <cell r="B1234" t="str">
            <v>WI</v>
          </cell>
          <cell r="C1234" t="str">
            <v>Env - Housing and Community Development</v>
          </cell>
          <cell r="D1234" t="str">
            <v>T50</v>
          </cell>
          <cell r="E1234">
            <v>350987000</v>
          </cell>
          <cell r="F1234">
            <v>335268000</v>
          </cell>
          <cell r="G1234">
            <v>0.95521485805511475</v>
          </cell>
        </row>
        <row r="1235">
          <cell r="A1235" t="str">
            <v>Wisconsin</v>
          </cell>
          <cell r="B1235" t="str">
            <v>WI</v>
          </cell>
          <cell r="C1235" t="str">
            <v>Env - Natural Resources</v>
          </cell>
          <cell r="D1235" t="str">
            <v>T59</v>
          </cell>
          <cell r="E1235">
            <v>732966000</v>
          </cell>
          <cell r="F1235">
            <v>184154000</v>
          </cell>
          <cell r="G1235">
            <v>0.2512449324131012</v>
          </cell>
        </row>
        <row r="1236">
          <cell r="A1236" t="str">
            <v>Wisconsin</v>
          </cell>
          <cell r="B1236" t="str">
            <v>WI</v>
          </cell>
          <cell r="C1236" t="str">
            <v>Env - Parks and Recreation</v>
          </cell>
          <cell r="D1236" t="str">
            <v>T61</v>
          </cell>
          <cell r="E1236">
            <v>605512000</v>
          </cell>
          <cell r="F1236">
            <v>588828000</v>
          </cell>
          <cell r="G1236">
            <v>0.97244644165039063</v>
          </cell>
        </row>
        <row r="1237">
          <cell r="A1237" t="str">
            <v>Wisconsin</v>
          </cell>
          <cell r="B1237" t="str">
            <v>WI</v>
          </cell>
          <cell r="C1237" t="str">
            <v>Env - Sewerage</v>
          </cell>
          <cell r="D1237" t="str">
            <v>T80</v>
          </cell>
          <cell r="E1237">
            <v>928072000</v>
          </cell>
          <cell r="F1237">
            <v>928005000</v>
          </cell>
          <cell r="G1237">
            <v>0.999927818775177</v>
          </cell>
        </row>
        <row r="1238">
          <cell r="A1238" t="str">
            <v>Wisconsin</v>
          </cell>
          <cell r="B1238" t="str">
            <v>WI</v>
          </cell>
          <cell r="C1238" t="str">
            <v>Env - Solid Waste Management</v>
          </cell>
          <cell r="D1238" t="str">
            <v>T81</v>
          </cell>
          <cell r="E1238">
            <v>374687000</v>
          </cell>
          <cell r="F1238">
            <v>365275000</v>
          </cell>
          <cell r="G1238">
            <v>0.97488033771514893</v>
          </cell>
        </row>
        <row r="1239">
          <cell r="A1239" t="str">
            <v>Wisconsin</v>
          </cell>
          <cell r="B1239" t="str">
            <v>WI</v>
          </cell>
          <cell r="C1239" t="str">
            <v>Env - Water</v>
          </cell>
          <cell r="D1239" t="str">
            <v>T91</v>
          </cell>
          <cell r="E1239">
            <v>564147000</v>
          </cell>
          <cell r="F1239">
            <v>564147000</v>
          </cell>
          <cell r="G1239">
            <v>1</v>
          </cell>
        </row>
        <row r="1240">
          <cell r="A1240" t="str">
            <v>Wisconsin</v>
          </cell>
          <cell r="B1240" t="str">
            <v>WI</v>
          </cell>
          <cell r="C1240" t="str">
            <v>Env - Gas</v>
          </cell>
          <cell r="D1240" t="str">
            <v>T92</v>
          </cell>
          <cell r="E1240">
            <v>1139678000</v>
          </cell>
          <cell r="F1240">
            <v>1139678000</v>
          </cell>
          <cell r="G1240">
            <v>1</v>
          </cell>
        </row>
        <row r="1241">
          <cell r="A1241" t="str">
            <v>Wisconsin</v>
          </cell>
          <cell r="B1241" t="str">
            <v>WI</v>
          </cell>
          <cell r="C1241" t="str">
            <v>Env - Electric</v>
          </cell>
          <cell r="D1241" t="str">
            <v>T93</v>
          </cell>
          <cell r="E1241">
            <v>1621000</v>
          </cell>
          <cell r="F1241">
            <v>1621000</v>
          </cell>
          <cell r="G1241">
            <v>1</v>
          </cell>
        </row>
        <row r="1242">
          <cell r="A1242" t="str">
            <v>Wyoming</v>
          </cell>
          <cell r="B1242" t="str">
            <v>WY</v>
          </cell>
          <cell r="C1242" t="str">
            <v>Env - Housing and Community Development</v>
          </cell>
          <cell r="D1242" t="str">
            <v>T50</v>
          </cell>
          <cell r="E1242">
            <v>20732000</v>
          </cell>
          <cell r="F1242">
            <v>9532000</v>
          </cell>
          <cell r="G1242">
            <v>0.45977231860160828</v>
          </cell>
        </row>
        <row r="1243">
          <cell r="A1243" t="str">
            <v>Wyoming</v>
          </cell>
          <cell r="B1243" t="str">
            <v>WY</v>
          </cell>
          <cell r="C1243" t="str">
            <v>Env - Natural Resources</v>
          </cell>
          <cell r="D1243" t="str">
            <v>T59</v>
          </cell>
          <cell r="E1243">
            <v>382600000</v>
          </cell>
          <cell r="F1243">
            <v>58635000</v>
          </cell>
          <cell r="G1243">
            <v>0.15325404703617096</v>
          </cell>
        </row>
        <row r="1244">
          <cell r="A1244" t="str">
            <v>Wyoming</v>
          </cell>
          <cell r="B1244" t="str">
            <v>WY</v>
          </cell>
          <cell r="C1244" t="str">
            <v>Env - Parks and Recreation</v>
          </cell>
          <cell r="D1244" t="str">
            <v>T61</v>
          </cell>
          <cell r="E1244">
            <v>155042000</v>
          </cell>
          <cell r="F1244">
            <v>125478000</v>
          </cell>
          <cell r="G1244">
            <v>0.80931615829467773</v>
          </cell>
        </row>
        <row r="1245">
          <cell r="A1245" t="str">
            <v>Wyoming</v>
          </cell>
          <cell r="B1245" t="str">
            <v>WY</v>
          </cell>
          <cell r="C1245" t="str">
            <v>Env - Sewerage</v>
          </cell>
          <cell r="D1245" t="str">
            <v>T80</v>
          </cell>
          <cell r="E1245">
            <v>75694000</v>
          </cell>
          <cell r="F1245">
            <v>75694000</v>
          </cell>
          <cell r="G1245">
            <v>1</v>
          </cell>
        </row>
        <row r="1246">
          <cell r="A1246" t="str">
            <v>Wyoming</v>
          </cell>
          <cell r="B1246" t="str">
            <v>WY</v>
          </cell>
          <cell r="C1246" t="str">
            <v>Env - Solid Waste Management</v>
          </cell>
          <cell r="D1246" t="str">
            <v>T81</v>
          </cell>
          <cell r="E1246">
            <v>80814000</v>
          </cell>
          <cell r="F1246">
            <v>76135000</v>
          </cell>
          <cell r="G1246">
            <v>0.94210159778594971</v>
          </cell>
        </row>
        <row r="1247">
          <cell r="A1247" t="str">
            <v>Wyoming</v>
          </cell>
          <cell r="B1247" t="str">
            <v>WY</v>
          </cell>
          <cell r="C1247" t="str">
            <v>Env - Water</v>
          </cell>
          <cell r="D1247" t="str">
            <v>T91</v>
          </cell>
          <cell r="E1247">
            <v>165122000</v>
          </cell>
          <cell r="F1247">
            <v>165122000</v>
          </cell>
          <cell r="G1247">
            <v>1</v>
          </cell>
        </row>
        <row r="1248">
          <cell r="A1248" t="str">
            <v>Wyoming</v>
          </cell>
          <cell r="B1248" t="str">
            <v>WY</v>
          </cell>
          <cell r="C1248" t="str">
            <v>Env - Gas</v>
          </cell>
          <cell r="D1248" t="str">
            <v>T92</v>
          </cell>
          <cell r="E1248">
            <v>72910000</v>
          </cell>
          <cell r="F1248">
            <v>72910000</v>
          </cell>
          <cell r="G1248">
            <v>1</v>
          </cell>
        </row>
        <row r="1249">
          <cell r="A1249" t="str">
            <v>Wyoming</v>
          </cell>
          <cell r="B1249" t="str">
            <v>WY</v>
          </cell>
          <cell r="C1249" t="str">
            <v>Env - Electric</v>
          </cell>
          <cell r="D1249" t="str">
            <v>T93</v>
          </cell>
          <cell r="E1249">
            <v>0</v>
          </cell>
          <cell r="F1249">
            <v>0</v>
          </cell>
        </row>
        <row r="1250">
          <cell r="A1250" t="str">
            <v>Alabama</v>
          </cell>
          <cell r="B1250" t="str">
            <v>AL</v>
          </cell>
          <cell r="C1250" t="str">
            <v>Admin</v>
          </cell>
          <cell r="D1250" t="str">
            <v>T00</v>
          </cell>
          <cell r="E1250">
            <v>4334048000</v>
          </cell>
          <cell r="F1250">
            <v>2667462000</v>
          </cell>
          <cell r="G1250">
            <v>0.6154666543006897</v>
          </cell>
        </row>
        <row r="1251">
          <cell r="A1251" t="str">
            <v>Alabama</v>
          </cell>
          <cell r="B1251" t="str">
            <v>AL</v>
          </cell>
          <cell r="C1251" t="str">
            <v/>
          </cell>
          <cell r="D1251" t="str">
            <v>T23</v>
          </cell>
          <cell r="E1251">
            <v>502489000</v>
          </cell>
          <cell r="F1251">
            <v>254447000</v>
          </cell>
          <cell r="G1251">
            <v>0.50637328624725342</v>
          </cell>
        </row>
        <row r="1252">
          <cell r="A1252" t="str">
            <v>Alabama</v>
          </cell>
          <cell r="B1252" t="str">
            <v>AL</v>
          </cell>
          <cell r="C1252" t="str">
            <v/>
          </cell>
          <cell r="D1252" t="str">
            <v>T25</v>
          </cell>
          <cell r="E1252">
            <v>401963000</v>
          </cell>
          <cell r="F1252">
            <v>139188000</v>
          </cell>
          <cell r="G1252">
            <v>0.34627068042755127</v>
          </cell>
        </row>
        <row r="1253">
          <cell r="A1253" t="str">
            <v>Alabama</v>
          </cell>
          <cell r="B1253" t="str">
            <v>AL</v>
          </cell>
          <cell r="C1253" t="str">
            <v/>
          </cell>
          <cell r="D1253" t="str">
            <v>T29</v>
          </cell>
          <cell r="E1253">
            <v>432281000</v>
          </cell>
          <cell r="F1253">
            <v>390527000</v>
          </cell>
          <cell r="G1253">
            <v>0.90341007709503174</v>
          </cell>
        </row>
        <row r="1254">
          <cell r="A1254" t="str">
            <v>Alabama</v>
          </cell>
          <cell r="B1254" t="str">
            <v>AL</v>
          </cell>
          <cell r="C1254" t="str">
            <v/>
          </cell>
          <cell r="D1254" t="str">
            <v>T31</v>
          </cell>
          <cell r="E1254">
            <v>130742000</v>
          </cell>
          <cell r="F1254">
            <v>119094000</v>
          </cell>
          <cell r="G1254">
            <v>0.91090852022171021</v>
          </cell>
        </row>
        <row r="1255">
          <cell r="A1255" t="str">
            <v>Alaska</v>
          </cell>
          <cell r="B1255" t="str">
            <v>AK</v>
          </cell>
          <cell r="C1255" t="str">
            <v>Admin</v>
          </cell>
          <cell r="D1255" t="str">
            <v>T00</v>
          </cell>
          <cell r="E1255">
            <v>2888247000</v>
          </cell>
          <cell r="F1255">
            <v>892965000</v>
          </cell>
          <cell r="G1255">
            <v>0.30917197465896606</v>
          </cell>
        </row>
        <row r="1256">
          <cell r="A1256" t="str">
            <v>Alaska</v>
          </cell>
          <cell r="B1256" t="str">
            <v>AK</v>
          </cell>
          <cell r="C1256" t="str">
            <v/>
          </cell>
          <cell r="D1256" t="str">
            <v>T23</v>
          </cell>
          <cell r="E1256">
            <v>347544000</v>
          </cell>
          <cell r="F1256">
            <v>124611000</v>
          </cell>
          <cell r="G1256">
            <v>0.35854741930961609</v>
          </cell>
        </row>
        <row r="1257">
          <cell r="A1257" t="str">
            <v>Alaska</v>
          </cell>
          <cell r="B1257" t="str">
            <v>AK</v>
          </cell>
          <cell r="C1257" t="str">
            <v/>
          </cell>
          <cell r="D1257" t="str">
            <v>T25</v>
          </cell>
          <cell r="E1257">
            <v>264332000</v>
          </cell>
          <cell r="F1257">
            <v>27766000</v>
          </cell>
          <cell r="G1257">
            <v>0.10504214465618134</v>
          </cell>
        </row>
        <row r="1258">
          <cell r="A1258" t="str">
            <v>Alaska</v>
          </cell>
          <cell r="B1258" t="str">
            <v>AK</v>
          </cell>
          <cell r="C1258" t="str">
            <v/>
          </cell>
          <cell r="D1258" t="str">
            <v>T29</v>
          </cell>
          <cell r="E1258">
            <v>245984000</v>
          </cell>
          <cell r="F1258">
            <v>115713000</v>
          </cell>
          <cell r="G1258">
            <v>0.47040864825248718</v>
          </cell>
        </row>
        <row r="1259">
          <cell r="A1259" t="str">
            <v>Alaska</v>
          </cell>
          <cell r="B1259" t="str">
            <v>AK</v>
          </cell>
          <cell r="C1259" t="str">
            <v/>
          </cell>
          <cell r="D1259" t="str">
            <v>T31</v>
          </cell>
          <cell r="E1259">
            <v>118398000</v>
          </cell>
          <cell r="F1259">
            <v>36941000</v>
          </cell>
          <cell r="G1259">
            <v>0.31200695037841797</v>
          </cell>
        </row>
        <row r="1260">
          <cell r="A1260" t="str">
            <v>Arizona</v>
          </cell>
          <cell r="B1260" t="str">
            <v>AZ</v>
          </cell>
          <cell r="C1260" t="str">
            <v>Admin</v>
          </cell>
          <cell r="D1260" t="str">
            <v>T00</v>
          </cell>
          <cell r="E1260">
            <v>6313731000</v>
          </cell>
          <cell r="F1260">
            <v>4587085000</v>
          </cell>
          <cell r="G1260">
            <v>0.72652524709701538</v>
          </cell>
        </row>
        <row r="1261">
          <cell r="A1261" t="str">
            <v>Arizona</v>
          </cell>
          <cell r="B1261" t="str">
            <v>AZ</v>
          </cell>
          <cell r="C1261" t="str">
            <v/>
          </cell>
          <cell r="D1261" t="str">
            <v>T23</v>
          </cell>
          <cell r="E1261">
            <v>556058000</v>
          </cell>
          <cell r="F1261">
            <v>247887000</v>
          </cell>
          <cell r="G1261">
            <v>0.44579342007637024</v>
          </cell>
        </row>
        <row r="1262">
          <cell r="A1262" t="str">
            <v>Arizona</v>
          </cell>
          <cell r="B1262" t="str">
            <v>AZ</v>
          </cell>
          <cell r="C1262" t="str">
            <v/>
          </cell>
          <cell r="D1262" t="str">
            <v>T25</v>
          </cell>
          <cell r="E1262">
            <v>973740000</v>
          </cell>
          <cell r="F1262">
            <v>796019000</v>
          </cell>
          <cell r="G1262">
            <v>0.81748616695404053</v>
          </cell>
        </row>
        <row r="1263">
          <cell r="A1263" t="str">
            <v>Arizona</v>
          </cell>
          <cell r="B1263" t="str">
            <v>AZ</v>
          </cell>
          <cell r="C1263" t="str">
            <v/>
          </cell>
          <cell r="D1263" t="str">
            <v>T29</v>
          </cell>
          <cell r="E1263">
            <v>485934000</v>
          </cell>
          <cell r="F1263">
            <v>412325000</v>
          </cell>
          <cell r="G1263">
            <v>0.84852057695388794</v>
          </cell>
        </row>
        <row r="1264">
          <cell r="A1264" t="str">
            <v>Arizona</v>
          </cell>
          <cell r="B1264" t="str">
            <v>AZ</v>
          </cell>
          <cell r="C1264" t="str">
            <v/>
          </cell>
          <cell r="D1264" t="str">
            <v>T31</v>
          </cell>
          <cell r="E1264">
            <v>135534000</v>
          </cell>
          <cell r="F1264">
            <v>110744000</v>
          </cell>
          <cell r="G1264">
            <v>0.81709384918212891</v>
          </cell>
        </row>
        <row r="1265">
          <cell r="A1265" t="str">
            <v>Arkansas</v>
          </cell>
          <cell r="B1265" t="str">
            <v>AR</v>
          </cell>
          <cell r="C1265" t="str">
            <v>Admin</v>
          </cell>
          <cell r="D1265" t="str">
            <v>T00</v>
          </cell>
          <cell r="E1265">
            <v>3037562000</v>
          </cell>
          <cell r="F1265">
            <v>1176650000</v>
          </cell>
          <cell r="G1265">
            <v>0.38736659288406372</v>
          </cell>
        </row>
        <row r="1266">
          <cell r="A1266" t="str">
            <v>Arkansas</v>
          </cell>
          <cell r="B1266" t="str">
            <v>AR</v>
          </cell>
          <cell r="C1266" t="str">
            <v/>
          </cell>
          <cell r="D1266" t="str">
            <v>T23</v>
          </cell>
          <cell r="E1266">
            <v>578122000</v>
          </cell>
          <cell r="F1266">
            <v>151359000</v>
          </cell>
          <cell r="G1266">
            <v>0.2618115246295929</v>
          </cell>
        </row>
        <row r="1267">
          <cell r="A1267" t="str">
            <v>Arkansas</v>
          </cell>
          <cell r="B1267" t="str">
            <v>AR</v>
          </cell>
          <cell r="C1267" t="str">
            <v/>
          </cell>
          <cell r="D1267" t="str">
            <v>T25</v>
          </cell>
          <cell r="E1267">
            <v>205390000</v>
          </cell>
          <cell r="F1267">
            <v>82806000</v>
          </cell>
          <cell r="G1267">
            <v>0.40316471457481384</v>
          </cell>
        </row>
        <row r="1268">
          <cell r="A1268" t="str">
            <v>Arkansas</v>
          </cell>
          <cell r="B1268" t="str">
            <v>AR</v>
          </cell>
          <cell r="C1268" t="str">
            <v/>
          </cell>
          <cell r="D1268" t="str">
            <v>T29</v>
          </cell>
          <cell r="E1268">
            <v>195428000</v>
          </cell>
          <cell r="F1268">
            <v>131827000</v>
          </cell>
          <cell r="G1268">
            <v>0.67455536127090454</v>
          </cell>
        </row>
        <row r="1269">
          <cell r="A1269" t="str">
            <v>Arkansas</v>
          </cell>
          <cell r="B1269" t="str">
            <v>AR</v>
          </cell>
          <cell r="C1269" t="str">
            <v/>
          </cell>
          <cell r="D1269" t="str">
            <v>T31</v>
          </cell>
          <cell r="E1269">
            <v>39447000</v>
          </cell>
          <cell r="F1269">
            <v>30886000</v>
          </cell>
          <cell r="G1269">
            <v>0.78297460079193115</v>
          </cell>
        </row>
        <row r="1270">
          <cell r="A1270" t="str">
            <v>California</v>
          </cell>
          <cell r="B1270" t="str">
            <v>CA</v>
          </cell>
          <cell r="C1270" t="str">
            <v>Admin</v>
          </cell>
          <cell r="D1270" t="str">
            <v>T00</v>
          </cell>
          <cell r="E1270">
            <v>57910935000</v>
          </cell>
          <cell r="F1270">
            <v>35202693000</v>
          </cell>
          <cell r="G1270">
            <v>0.60787642002105713</v>
          </cell>
        </row>
        <row r="1271">
          <cell r="A1271" t="str">
            <v>California</v>
          </cell>
          <cell r="B1271" t="str">
            <v>CA</v>
          </cell>
          <cell r="C1271" t="str">
            <v/>
          </cell>
          <cell r="D1271" t="str">
            <v>T23</v>
          </cell>
          <cell r="E1271">
            <v>5178530000</v>
          </cell>
          <cell r="F1271">
            <v>1945887000</v>
          </cell>
          <cell r="G1271">
            <v>0.37576049566268921</v>
          </cell>
        </row>
        <row r="1272">
          <cell r="A1272" t="str">
            <v>California</v>
          </cell>
          <cell r="B1272" t="str">
            <v>CA</v>
          </cell>
          <cell r="C1272" t="str">
            <v/>
          </cell>
          <cell r="D1272" t="str">
            <v>T25</v>
          </cell>
          <cell r="E1272">
            <v>8722504000</v>
          </cell>
          <cell r="F1272">
            <v>4543573000</v>
          </cell>
          <cell r="G1272">
            <v>0.52090239524841309</v>
          </cell>
        </row>
        <row r="1273">
          <cell r="A1273" t="str">
            <v>California</v>
          </cell>
          <cell r="B1273" t="str">
            <v>CA</v>
          </cell>
          <cell r="C1273" t="str">
            <v/>
          </cell>
          <cell r="D1273" t="str">
            <v>T29</v>
          </cell>
          <cell r="E1273">
            <v>5288756000</v>
          </cell>
          <cell r="F1273">
            <v>4906669000</v>
          </cell>
          <cell r="G1273">
            <v>0.92775481939315796</v>
          </cell>
        </row>
        <row r="1274">
          <cell r="A1274" t="str">
            <v>California</v>
          </cell>
          <cell r="B1274" t="str">
            <v>CA</v>
          </cell>
          <cell r="C1274" t="str">
            <v/>
          </cell>
          <cell r="D1274" t="str">
            <v>T31</v>
          </cell>
          <cell r="E1274">
            <v>703107000</v>
          </cell>
          <cell r="F1274">
            <v>687419000</v>
          </cell>
          <cell r="G1274">
            <v>0.97768759727478027</v>
          </cell>
        </row>
        <row r="1275">
          <cell r="A1275" t="str">
            <v>Colorado</v>
          </cell>
          <cell r="B1275" t="str">
            <v>CO</v>
          </cell>
          <cell r="C1275" t="str">
            <v>Admin</v>
          </cell>
          <cell r="D1275" t="str">
            <v>T00</v>
          </cell>
          <cell r="E1275">
            <v>6813921000</v>
          </cell>
          <cell r="F1275">
            <v>4431544000</v>
          </cell>
          <cell r="G1275">
            <v>0.65036618709564209</v>
          </cell>
        </row>
        <row r="1276">
          <cell r="A1276" t="str">
            <v>Colorado</v>
          </cell>
          <cell r="B1276" t="str">
            <v>CO</v>
          </cell>
          <cell r="C1276" t="str">
            <v/>
          </cell>
          <cell r="D1276" t="str">
            <v>T23</v>
          </cell>
          <cell r="E1276">
            <v>713273000</v>
          </cell>
          <cell r="F1276">
            <v>407968000</v>
          </cell>
          <cell r="G1276">
            <v>0.57196611166000366</v>
          </cell>
        </row>
        <row r="1277">
          <cell r="A1277" t="str">
            <v>Colorado</v>
          </cell>
          <cell r="B1277" t="str">
            <v>CO</v>
          </cell>
          <cell r="C1277" t="str">
            <v/>
          </cell>
          <cell r="D1277" t="str">
            <v>T25</v>
          </cell>
          <cell r="E1277">
            <v>724754000</v>
          </cell>
          <cell r="F1277">
            <v>252215000</v>
          </cell>
          <cell r="G1277">
            <v>0.34800082445144653</v>
          </cell>
        </row>
        <row r="1278">
          <cell r="A1278" t="str">
            <v>Colorado</v>
          </cell>
          <cell r="B1278" t="str">
            <v>CO</v>
          </cell>
          <cell r="C1278" t="str">
            <v/>
          </cell>
          <cell r="D1278" t="str">
            <v>T29</v>
          </cell>
          <cell r="E1278">
            <v>692371000</v>
          </cell>
          <cell r="F1278">
            <v>632158000</v>
          </cell>
          <cell r="G1278">
            <v>0.91303360462188721</v>
          </cell>
        </row>
        <row r="1279">
          <cell r="A1279" t="str">
            <v>Colorado</v>
          </cell>
          <cell r="B1279" t="str">
            <v>CO</v>
          </cell>
          <cell r="C1279" t="str">
            <v/>
          </cell>
          <cell r="D1279" t="str">
            <v>T31</v>
          </cell>
          <cell r="E1279">
            <v>244436000</v>
          </cell>
          <cell r="F1279">
            <v>235481000</v>
          </cell>
          <cell r="G1279">
            <v>0.96336466073989868</v>
          </cell>
        </row>
        <row r="1280">
          <cell r="A1280" t="str">
            <v>Connecticut</v>
          </cell>
          <cell r="B1280" t="str">
            <v>CT</v>
          </cell>
          <cell r="C1280" t="str">
            <v>Admin</v>
          </cell>
          <cell r="D1280" t="str">
            <v>T00</v>
          </cell>
          <cell r="E1280">
            <v>5297720000</v>
          </cell>
          <cell r="F1280">
            <v>1672985000</v>
          </cell>
          <cell r="G1280">
            <v>0.31579339504241943</v>
          </cell>
        </row>
        <row r="1281">
          <cell r="A1281" t="str">
            <v>Connecticut</v>
          </cell>
          <cell r="B1281" t="str">
            <v>CT</v>
          </cell>
          <cell r="C1281" t="str">
            <v/>
          </cell>
          <cell r="D1281" t="str">
            <v>T23</v>
          </cell>
          <cell r="E1281">
            <v>556879000</v>
          </cell>
          <cell r="F1281">
            <v>188570000</v>
          </cell>
          <cell r="G1281">
            <v>0.33861935138702393</v>
          </cell>
        </row>
        <row r="1282">
          <cell r="A1282" t="str">
            <v>Connecticut</v>
          </cell>
          <cell r="B1282" t="str">
            <v>CT</v>
          </cell>
          <cell r="C1282" t="str">
            <v/>
          </cell>
          <cell r="D1282" t="str">
            <v>T25</v>
          </cell>
          <cell r="E1282">
            <v>717254000</v>
          </cell>
          <cell r="F1282">
            <v>45767000</v>
          </cell>
          <cell r="G1282">
            <v>6.3808634877204895E-2</v>
          </cell>
        </row>
        <row r="1283">
          <cell r="A1283" t="str">
            <v>Connecticut</v>
          </cell>
          <cell r="B1283" t="str">
            <v>CT</v>
          </cell>
          <cell r="C1283" t="str">
            <v/>
          </cell>
          <cell r="D1283" t="str">
            <v>T29</v>
          </cell>
          <cell r="E1283">
            <v>372738000</v>
          </cell>
          <cell r="F1283">
            <v>209232000</v>
          </cell>
          <cell r="G1283">
            <v>0.56133800745010376</v>
          </cell>
        </row>
        <row r="1284">
          <cell r="A1284" t="str">
            <v>Connecticut</v>
          </cell>
          <cell r="B1284" t="str">
            <v>CT</v>
          </cell>
          <cell r="C1284" t="str">
            <v/>
          </cell>
          <cell r="D1284" t="str">
            <v>T31</v>
          </cell>
          <cell r="E1284">
            <v>141546000</v>
          </cell>
          <cell r="F1284">
            <v>125082000</v>
          </cell>
          <cell r="G1284">
            <v>0.88368445634841919</v>
          </cell>
        </row>
        <row r="1285">
          <cell r="A1285" t="str">
            <v>Delaware</v>
          </cell>
          <cell r="B1285" t="str">
            <v>DE</v>
          </cell>
          <cell r="C1285" t="str">
            <v>Admin</v>
          </cell>
          <cell r="D1285" t="str">
            <v>T00</v>
          </cell>
          <cell r="E1285">
            <v>1703484000</v>
          </cell>
          <cell r="F1285">
            <v>406053000</v>
          </cell>
          <cell r="G1285">
            <v>0.23836620151996613</v>
          </cell>
        </row>
        <row r="1286">
          <cell r="A1286" t="str">
            <v>Delaware</v>
          </cell>
          <cell r="B1286" t="str">
            <v>DE</v>
          </cell>
          <cell r="C1286" t="str">
            <v/>
          </cell>
          <cell r="D1286" t="str">
            <v>T23</v>
          </cell>
          <cell r="E1286">
            <v>220782000</v>
          </cell>
          <cell r="F1286">
            <v>41548000</v>
          </cell>
          <cell r="G1286">
            <v>0.18818563222885132</v>
          </cell>
        </row>
        <row r="1287">
          <cell r="A1287" t="str">
            <v>Delaware</v>
          </cell>
          <cell r="B1287" t="str">
            <v>DE</v>
          </cell>
          <cell r="C1287" t="str">
            <v/>
          </cell>
          <cell r="D1287" t="str">
            <v>T25</v>
          </cell>
          <cell r="E1287">
            <v>198774000</v>
          </cell>
          <cell r="F1287">
            <v>13926000</v>
          </cell>
          <cell r="G1287">
            <v>7.0059463381767273E-2</v>
          </cell>
        </row>
        <row r="1288">
          <cell r="A1288" t="str">
            <v>Delaware</v>
          </cell>
          <cell r="B1288" t="str">
            <v>DE</v>
          </cell>
          <cell r="C1288" t="str">
            <v/>
          </cell>
          <cell r="D1288" t="str">
            <v>T29</v>
          </cell>
          <cell r="E1288">
            <v>78645000</v>
          </cell>
          <cell r="F1288">
            <v>56685000</v>
          </cell>
          <cell r="G1288">
            <v>0.72077053785324097</v>
          </cell>
        </row>
        <row r="1289">
          <cell r="A1289" t="str">
            <v>Delaware</v>
          </cell>
          <cell r="B1289" t="str">
            <v>DE</v>
          </cell>
          <cell r="C1289" t="str">
            <v/>
          </cell>
          <cell r="D1289" t="str">
            <v>T31</v>
          </cell>
          <cell r="E1289">
            <v>90104000</v>
          </cell>
          <cell r="F1289">
            <v>29384000</v>
          </cell>
          <cell r="G1289">
            <v>0.3261120617389679</v>
          </cell>
        </row>
        <row r="1290">
          <cell r="A1290" t="str">
            <v>District of Columbia</v>
          </cell>
          <cell r="B1290" t="str">
            <v>DC</v>
          </cell>
          <cell r="C1290" t="str">
            <v>Admin</v>
          </cell>
          <cell r="D1290" t="str">
            <v>T00</v>
          </cell>
          <cell r="E1290">
            <v>1280275000</v>
          </cell>
          <cell r="F1290">
            <v>1280275000</v>
          </cell>
          <cell r="G1290">
            <v>1</v>
          </cell>
        </row>
        <row r="1291">
          <cell r="A1291" t="str">
            <v>District of Columbia</v>
          </cell>
          <cell r="B1291" t="str">
            <v>DC</v>
          </cell>
          <cell r="C1291" t="str">
            <v/>
          </cell>
          <cell r="D1291" t="str">
            <v>T23</v>
          </cell>
          <cell r="E1291">
            <v>208760000</v>
          </cell>
          <cell r="F1291">
            <v>208760000</v>
          </cell>
          <cell r="G1291">
            <v>1</v>
          </cell>
        </row>
        <row r="1292">
          <cell r="A1292" t="str">
            <v>District of Columbia</v>
          </cell>
          <cell r="B1292" t="str">
            <v>DC</v>
          </cell>
          <cell r="C1292" t="str">
            <v/>
          </cell>
          <cell r="D1292" t="str">
            <v>T25</v>
          </cell>
          <cell r="E1292">
            <v>107951000</v>
          </cell>
          <cell r="F1292">
            <v>107951000</v>
          </cell>
          <cell r="G1292">
            <v>1</v>
          </cell>
        </row>
        <row r="1293">
          <cell r="A1293" t="str">
            <v>District of Columbia</v>
          </cell>
          <cell r="B1293" t="str">
            <v>DC</v>
          </cell>
          <cell r="C1293" t="str">
            <v/>
          </cell>
          <cell r="D1293" t="str">
            <v>T29</v>
          </cell>
          <cell r="E1293">
            <v>68602000</v>
          </cell>
          <cell r="F1293">
            <v>68602000</v>
          </cell>
          <cell r="G1293">
            <v>1</v>
          </cell>
        </row>
        <row r="1294">
          <cell r="A1294" t="str">
            <v>District of Columbia</v>
          </cell>
          <cell r="B1294" t="str">
            <v>DC</v>
          </cell>
          <cell r="C1294" t="str">
            <v/>
          </cell>
          <cell r="D1294" t="str">
            <v>T31</v>
          </cell>
          <cell r="E1294">
            <v>54751000</v>
          </cell>
          <cell r="F1294">
            <v>54751000</v>
          </cell>
          <cell r="G1294">
            <v>1</v>
          </cell>
        </row>
        <row r="1295">
          <cell r="A1295" t="str">
            <v>Florida</v>
          </cell>
          <cell r="B1295" t="str">
            <v>FL</v>
          </cell>
          <cell r="C1295" t="str">
            <v>Admin</v>
          </cell>
          <cell r="D1295" t="str">
            <v>T00</v>
          </cell>
          <cell r="E1295">
            <v>19249638000</v>
          </cell>
          <cell r="F1295">
            <v>13051981000</v>
          </cell>
          <cell r="G1295">
            <v>0.67803776264190674</v>
          </cell>
        </row>
        <row r="1296">
          <cell r="A1296" t="str">
            <v>Florida</v>
          </cell>
          <cell r="B1296" t="str">
            <v>FL</v>
          </cell>
          <cell r="C1296" t="str">
            <v/>
          </cell>
          <cell r="D1296" t="str">
            <v>T23</v>
          </cell>
          <cell r="E1296">
            <v>2694076000</v>
          </cell>
          <cell r="F1296">
            <v>2128925000</v>
          </cell>
          <cell r="G1296">
            <v>0.79022455215454102</v>
          </cell>
        </row>
        <row r="1297">
          <cell r="A1297" t="str">
            <v>Florida</v>
          </cell>
          <cell r="B1297" t="str">
            <v>FL</v>
          </cell>
          <cell r="C1297" t="str">
            <v/>
          </cell>
          <cell r="D1297" t="str">
            <v>T25</v>
          </cell>
          <cell r="E1297">
            <v>2155699000</v>
          </cell>
          <cell r="F1297">
            <v>936692000</v>
          </cell>
          <cell r="G1297">
            <v>0.43451893329620361</v>
          </cell>
        </row>
        <row r="1298">
          <cell r="A1298" t="str">
            <v>Florida</v>
          </cell>
          <cell r="B1298" t="str">
            <v>FL</v>
          </cell>
          <cell r="C1298" t="str">
            <v/>
          </cell>
          <cell r="D1298" t="str">
            <v>T29</v>
          </cell>
          <cell r="E1298">
            <v>1249748000</v>
          </cell>
          <cell r="F1298">
            <v>980581000</v>
          </cell>
          <cell r="G1298">
            <v>0.78462296724319458</v>
          </cell>
        </row>
        <row r="1299">
          <cell r="A1299" t="str">
            <v>Florida</v>
          </cell>
          <cell r="B1299" t="str">
            <v>FL</v>
          </cell>
          <cell r="C1299" t="str">
            <v/>
          </cell>
          <cell r="D1299" t="str">
            <v>T31</v>
          </cell>
          <cell r="E1299">
            <v>457936000</v>
          </cell>
          <cell r="F1299">
            <v>430861000</v>
          </cell>
          <cell r="G1299">
            <v>0.94087600708007813</v>
          </cell>
        </row>
        <row r="1300">
          <cell r="A1300" t="str">
            <v>Georgia</v>
          </cell>
          <cell r="B1300" t="str">
            <v>GA</v>
          </cell>
          <cell r="C1300" t="str">
            <v>Admin</v>
          </cell>
          <cell r="D1300" t="str">
            <v>T00</v>
          </cell>
          <cell r="E1300">
            <v>9586910000</v>
          </cell>
          <cell r="F1300">
            <v>7126866000</v>
          </cell>
          <cell r="G1300">
            <v>0.74339550733566284</v>
          </cell>
        </row>
        <row r="1301">
          <cell r="A1301" t="str">
            <v>Georgia</v>
          </cell>
          <cell r="B1301" t="str">
            <v>GA</v>
          </cell>
          <cell r="C1301" t="str">
            <v/>
          </cell>
          <cell r="D1301" t="str">
            <v>T23</v>
          </cell>
          <cell r="E1301">
            <v>978691000</v>
          </cell>
          <cell r="F1301">
            <v>487752000</v>
          </cell>
          <cell r="G1301">
            <v>0.49837180972099304</v>
          </cell>
        </row>
        <row r="1302">
          <cell r="A1302" t="str">
            <v>Georgia</v>
          </cell>
          <cell r="B1302" t="str">
            <v>GA</v>
          </cell>
          <cell r="C1302" t="str">
            <v/>
          </cell>
          <cell r="D1302" t="str">
            <v>T25</v>
          </cell>
          <cell r="E1302">
            <v>1059696000</v>
          </cell>
          <cell r="F1302">
            <v>789094000</v>
          </cell>
          <cell r="G1302">
            <v>0.74464184045791626</v>
          </cell>
        </row>
        <row r="1303">
          <cell r="A1303" t="str">
            <v>Georgia</v>
          </cell>
          <cell r="B1303" t="str">
            <v>GA</v>
          </cell>
          <cell r="C1303" t="str">
            <v/>
          </cell>
          <cell r="D1303" t="str">
            <v>T29</v>
          </cell>
          <cell r="E1303">
            <v>930068000</v>
          </cell>
          <cell r="F1303">
            <v>872471000</v>
          </cell>
          <cell r="G1303">
            <v>0.93807226419448853</v>
          </cell>
        </row>
        <row r="1304">
          <cell r="A1304" t="str">
            <v>Georgia</v>
          </cell>
          <cell r="B1304" t="str">
            <v>GA</v>
          </cell>
          <cell r="C1304" t="str">
            <v/>
          </cell>
          <cell r="D1304" t="str">
            <v>T31</v>
          </cell>
          <cell r="E1304">
            <v>385413000</v>
          </cell>
          <cell r="F1304">
            <v>378938000</v>
          </cell>
          <cell r="G1304">
            <v>0.9831998348236084</v>
          </cell>
        </row>
        <row r="1305">
          <cell r="A1305" t="str">
            <v>Hawaii</v>
          </cell>
          <cell r="B1305" t="str">
            <v>HI</v>
          </cell>
          <cell r="C1305" t="str">
            <v>Admin</v>
          </cell>
          <cell r="D1305" t="str">
            <v>T00</v>
          </cell>
          <cell r="E1305">
            <v>1967189000</v>
          </cell>
          <cell r="F1305">
            <v>860628000</v>
          </cell>
          <cell r="G1305">
            <v>0.43749126791954041</v>
          </cell>
        </row>
        <row r="1306">
          <cell r="A1306" t="str">
            <v>Hawaii</v>
          </cell>
          <cell r="B1306" t="str">
            <v>HI</v>
          </cell>
          <cell r="C1306" t="str">
            <v/>
          </cell>
          <cell r="D1306" t="str">
            <v>T23</v>
          </cell>
          <cell r="E1306">
            <v>163049000</v>
          </cell>
          <cell r="F1306">
            <v>64242000</v>
          </cell>
          <cell r="G1306">
            <v>0.39400425553321838</v>
          </cell>
        </row>
        <row r="1307">
          <cell r="A1307" t="str">
            <v>Hawaii</v>
          </cell>
          <cell r="B1307" t="str">
            <v>HI</v>
          </cell>
          <cell r="C1307" t="str">
            <v/>
          </cell>
          <cell r="D1307" t="str">
            <v>T25</v>
          </cell>
          <cell r="E1307">
            <v>266595000</v>
          </cell>
          <cell r="F1307">
            <v>64265000</v>
          </cell>
          <cell r="G1307">
            <v>0.24105852842330933</v>
          </cell>
        </row>
        <row r="1308">
          <cell r="A1308" t="str">
            <v>Hawaii</v>
          </cell>
          <cell r="B1308" t="str">
            <v>HI</v>
          </cell>
          <cell r="C1308" t="str">
            <v/>
          </cell>
          <cell r="D1308" t="str">
            <v>T29</v>
          </cell>
          <cell r="E1308">
            <v>117611000</v>
          </cell>
          <cell r="F1308">
            <v>88721000</v>
          </cell>
          <cell r="G1308">
            <v>0.75435972213745117</v>
          </cell>
        </row>
        <row r="1309">
          <cell r="A1309" t="str">
            <v>Hawaii</v>
          </cell>
          <cell r="B1309" t="str">
            <v>HI</v>
          </cell>
          <cell r="C1309" t="str">
            <v/>
          </cell>
          <cell r="D1309" t="str">
            <v>T31</v>
          </cell>
          <cell r="E1309">
            <v>142187000</v>
          </cell>
          <cell r="F1309">
            <v>91625000</v>
          </cell>
          <cell r="G1309">
            <v>0.64439785480499268</v>
          </cell>
        </row>
        <row r="1310">
          <cell r="A1310" t="str">
            <v>Idaho</v>
          </cell>
          <cell r="B1310" t="str">
            <v>ID</v>
          </cell>
          <cell r="C1310" t="str">
            <v>Admin</v>
          </cell>
          <cell r="D1310" t="str">
            <v>T00</v>
          </cell>
          <cell r="E1310">
            <v>1679854000</v>
          </cell>
          <cell r="F1310">
            <v>862713000</v>
          </cell>
          <cell r="G1310">
            <v>0.51356428861618042</v>
          </cell>
        </row>
        <row r="1311">
          <cell r="A1311" t="str">
            <v>Idaho</v>
          </cell>
          <cell r="B1311" t="str">
            <v>ID</v>
          </cell>
          <cell r="C1311" t="str">
            <v/>
          </cell>
          <cell r="D1311" t="str">
            <v>T23</v>
          </cell>
          <cell r="E1311">
            <v>237140000</v>
          </cell>
          <cell r="F1311">
            <v>70746000</v>
          </cell>
          <cell r="G1311">
            <v>0.29833009839057922</v>
          </cell>
        </row>
        <row r="1312">
          <cell r="A1312" t="str">
            <v>Idaho</v>
          </cell>
          <cell r="B1312" t="str">
            <v>ID</v>
          </cell>
          <cell r="C1312" t="str">
            <v/>
          </cell>
          <cell r="D1312" t="str">
            <v>T25</v>
          </cell>
          <cell r="E1312">
            <v>190944000</v>
          </cell>
          <cell r="F1312">
            <v>109023000</v>
          </cell>
          <cell r="G1312">
            <v>0.57096844911575317</v>
          </cell>
        </row>
        <row r="1313">
          <cell r="A1313" t="str">
            <v>Idaho</v>
          </cell>
          <cell r="B1313" t="str">
            <v>ID</v>
          </cell>
          <cell r="C1313" t="str">
            <v/>
          </cell>
          <cell r="D1313" t="str">
            <v>T29</v>
          </cell>
          <cell r="E1313">
            <v>94971000</v>
          </cell>
          <cell r="F1313">
            <v>80273000</v>
          </cell>
          <cell r="G1313">
            <v>0.84523695707321167</v>
          </cell>
        </row>
        <row r="1314">
          <cell r="A1314" t="str">
            <v>Idaho</v>
          </cell>
          <cell r="B1314" t="str">
            <v>ID</v>
          </cell>
          <cell r="C1314" t="str">
            <v/>
          </cell>
          <cell r="D1314" t="str">
            <v>T31</v>
          </cell>
          <cell r="E1314">
            <v>52867000</v>
          </cell>
          <cell r="F1314">
            <v>34618000</v>
          </cell>
          <cell r="G1314">
            <v>0.65481299161911011</v>
          </cell>
        </row>
        <row r="1315">
          <cell r="A1315" t="str">
            <v>Illinois</v>
          </cell>
          <cell r="B1315" t="str">
            <v>IL</v>
          </cell>
          <cell r="C1315" t="str">
            <v>Admin</v>
          </cell>
          <cell r="D1315" t="str">
            <v>T00</v>
          </cell>
          <cell r="E1315">
            <v>13780422000</v>
          </cell>
          <cell r="F1315">
            <v>9919054000</v>
          </cell>
          <cell r="G1315">
            <v>0.71979320049285889</v>
          </cell>
        </row>
        <row r="1316">
          <cell r="A1316" t="str">
            <v>Illinois</v>
          </cell>
          <cell r="B1316" t="str">
            <v>IL</v>
          </cell>
          <cell r="C1316" t="str">
            <v/>
          </cell>
          <cell r="D1316" t="str">
            <v>T23</v>
          </cell>
          <cell r="E1316">
            <v>1476617000</v>
          </cell>
          <cell r="F1316">
            <v>771077000</v>
          </cell>
          <cell r="G1316">
            <v>0.52219158411026001</v>
          </cell>
        </row>
        <row r="1317">
          <cell r="A1317" t="str">
            <v>Illinois</v>
          </cell>
          <cell r="B1317" t="str">
            <v>IL</v>
          </cell>
          <cell r="C1317" t="str">
            <v/>
          </cell>
          <cell r="D1317" t="str">
            <v>T25</v>
          </cell>
          <cell r="E1317">
            <v>1491548000</v>
          </cell>
          <cell r="F1317">
            <v>1116559000</v>
          </cell>
          <cell r="G1317">
            <v>0.74859070777893066</v>
          </cell>
        </row>
        <row r="1318">
          <cell r="A1318" t="str">
            <v>Illinois</v>
          </cell>
          <cell r="B1318" t="str">
            <v>IL</v>
          </cell>
          <cell r="C1318" t="str">
            <v/>
          </cell>
          <cell r="D1318" t="str">
            <v>T29</v>
          </cell>
          <cell r="E1318">
            <v>1228543000</v>
          </cell>
          <cell r="F1318">
            <v>1109648000</v>
          </cell>
          <cell r="G1318">
            <v>0.90322273969650269</v>
          </cell>
        </row>
        <row r="1319">
          <cell r="A1319" t="str">
            <v>Illinois</v>
          </cell>
          <cell r="B1319" t="str">
            <v>IL</v>
          </cell>
          <cell r="C1319" t="str">
            <v/>
          </cell>
          <cell r="D1319" t="str">
            <v>T31</v>
          </cell>
          <cell r="E1319">
            <v>560955000</v>
          </cell>
          <cell r="F1319">
            <v>423607000</v>
          </cell>
          <cell r="G1319">
            <v>0.75515323877334595</v>
          </cell>
        </row>
        <row r="1320">
          <cell r="A1320" t="str">
            <v>Indiana</v>
          </cell>
          <cell r="B1320" t="str">
            <v>IN</v>
          </cell>
          <cell r="C1320" t="str">
            <v>Admin</v>
          </cell>
          <cell r="D1320" t="str">
            <v>T00</v>
          </cell>
          <cell r="E1320">
            <v>5593042000</v>
          </cell>
          <cell r="F1320">
            <v>3928125000</v>
          </cell>
          <cell r="G1320">
            <v>0.7023235559463501</v>
          </cell>
        </row>
        <row r="1321">
          <cell r="A1321" t="str">
            <v>Indiana</v>
          </cell>
          <cell r="B1321" t="str">
            <v>IN</v>
          </cell>
          <cell r="C1321" t="str">
            <v/>
          </cell>
          <cell r="D1321" t="str">
            <v>T23</v>
          </cell>
          <cell r="E1321">
            <v>508571000</v>
          </cell>
          <cell r="F1321">
            <v>235757000</v>
          </cell>
          <cell r="G1321">
            <v>0.46356752514839172</v>
          </cell>
        </row>
        <row r="1322">
          <cell r="A1322" t="str">
            <v>Indiana</v>
          </cell>
          <cell r="B1322" t="str">
            <v>IN</v>
          </cell>
          <cell r="C1322" t="str">
            <v/>
          </cell>
          <cell r="D1322" t="str">
            <v>T25</v>
          </cell>
          <cell r="E1322">
            <v>470167000</v>
          </cell>
          <cell r="F1322">
            <v>323432000</v>
          </cell>
          <cell r="G1322">
            <v>0.68790876865386963</v>
          </cell>
        </row>
        <row r="1323">
          <cell r="A1323" t="str">
            <v>Indiana</v>
          </cell>
          <cell r="B1323" t="str">
            <v>IN</v>
          </cell>
          <cell r="C1323" t="str">
            <v/>
          </cell>
          <cell r="D1323" t="str">
            <v>T29</v>
          </cell>
          <cell r="E1323">
            <v>771057000</v>
          </cell>
          <cell r="F1323">
            <v>676674000</v>
          </cell>
          <cell r="G1323">
            <v>0.87759268283843994</v>
          </cell>
        </row>
        <row r="1324">
          <cell r="A1324" t="str">
            <v>Indiana</v>
          </cell>
          <cell r="B1324" t="str">
            <v>IN</v>
          </cell>
          <cell r="C1324" t="str">
            <v/>
          </cell>
          <cell r="D1324" t="str">
            <v>T31</v>
          </cell>
          <cell r="E1324">
            <v>153596000</v>
          </cell>
          <cell r="F1324">
            <v>91728000</v>
          </cell>
          <cell r="G1324">
            <v>0.59720307588577271</v>
          </cell>
        </row>
        <row r="1325">
          <cell r="A1325" t="str">
            <v>Iowa</v>
          </cell>
          <cell r="B1325" t="str">
            <v>IA</v>
          </cell>
          <cell r="C1325" t="str">
            <v>Admin</v>
          </cell>
          <cell r="D1325" t="str">
            <v>T00</v>
          </cell>
          <cell r="E1325">
            <v>2996328000</v>
          </cell>
          <cell r="F1325">
            <v>1518776000</v>
          </cell>
          <cell r="G1325">
            <v>0.50687909126281738</v>
          </cell>
        </row>
        <row r="1326">
          <cell r="A1326" t="str">
            <v>Iowa</v>
          </cell>
          <cell r="B1326" t="str">
            <v>IA</v>
          </cell>
          <cell r="C1326" t="str">
            <v/>
          </cell>
          <cell r="D1326" t="str">
            <v>T23</v>
          </cell>
          <cell r="E1326">
            <v>393346000</v>
          </cell>
          <cell r="F1326">
            <v>190639000</v>
          </cell>
          <cell r="G1326">
            <v>0.4846598207950592</v>
          </cell>
        </row>
        <row r="1327">
          <cell r="A1327" t="str">
            <v>Iowa</v>
          </cell>
          <cell r="B1327" t="str">
            <v>IA</v>
          </cell>
          <cell r="C1327" t="str">
            <v/>
          </cell>
          <cell r="D1327" t="str">
            <v>T25</v>
          </cell>
          <cell r="E1327">
            <v>336137000</v>
          </cell>
          <cell r="F1327">
            <v>95841000</v>
          </cell>
          <cell r="G1327">
            <v>0.28512480854988098</v>
          </cell>
        </row>
        <row r="1328">
          <cell r="A1328" t="str">
            <v>Iowa</v>
          </cell>
          <cell r="B1328" t="str">
            <v>IA</v>
          </cell>
          <cell r="C1328" t="str">
            <v/>
          </cell>
          <cell r="D1328" t="str">
            <v>T29</v>
          </cell>
          <cell r="E1328">
            <v>164955000</v>
          </cell>
          <cell r="F1328">
            <v>125434000</v>
          </cell>
          <cell r="G1328">
            <v>0.76041346788406372</v>
          </cell>
        </row>
        <row r="1329">
          <cell r="A1329" t="str">
            <v>Iowa</v>
          </cell>
          <cell r="B1329" t="str">
            <v>IA</v>
          </cell>
          <cell r="C1329" t="str">
            <v/>
          </cell>
          <cell r="D1329" t="str">
            <v>T31</v>
          </cell>
          <cell r="E1329">
            <v>130511000</v>
          </cell>
          <cell r="F1329">
            <v>108843000</v>
          </cell>
          <cell r="G1329">
            <v>0.83397567272186279</v>
          </cell>
        </row>
        <row r="1330">
          <cell r="A1330" t="str">
            <v>Kansas</v>
          </cell>
          <cell r="B1330" t="str">
            <v>KS</v>
          </cell>
          <cell r="C1330" t="str">
            <v>Admin</v>
          </cell>
          <cell r="D1330" t="str">
            <v>T00</v>
          </cell>
          <cell r="E1330">
            <v>3220326000</v>
          </cell>
          <cell r="F1330">
            <v>1960866000</v>
          </cell>
          <cell r="G1330">
            <v>0.60890293121337891</v>
          </cell>
        </row>
        <row r="1331">
          <cell r="A1331" t="str">
            <v>Kansas</v>
          </cell>
          <cell r="B1331" t="str">
            <v>KS</v>
          </cell>
          <cell r="C1331" t="str">
            <v/>
          </cell>
          <cell r="D1331" t="str">
            <v>T23</v>
          </cell>
          <cell r="E1331">
            <v>390914000</v>
          </cell>
          <cell r="F1331">
            <v>184212000</v>
          </cell>
          <cell r="G1331">
            <v>0.47123408317565918</v>
          </cell>
        </row>
        <row r="1332">
          <cell r="A1332" t="str">
            <v>Kansas</v>
          </cell>
          <cell r="B1332" t="str">
            <v>KS</v>
          </cell>
          <cell r="C1332" t="str">
            <v/>
          </cell>
          <cell r="D1332" t="str">
            <v>T25</v>
          </cell>
          <cell r="E1332">
            <v>306598000</v>
          </cell>
          <cell r="F1332">
            <v>142904000</v>
          </cell>
          <cell r="G1332">
            <v>0.46609565615653992</v>
          </cell>
        </row>
        <row r="1333">
          <cell r="A1333" t="str">
            <v>Kansas</v>
          </cell>
          <cell r="B1333" t="str">
            <v>KS</v>
          </cell>
          <cell r="C1333" t="str">
            <v/>
          </cell>
          <cell r="D1333" t="str">
            <v>T29</v>
          </cell>
          <cell r="E1333">
            <v>272587000</v>
          </cell>
          <cell r="F1333">
            <v>223671000</v>
          </cell>
          <cell r="G1333">
            <v>0.82054901123046875</v>
          </cell>
        </row>
        <row r="1334">
          <cell r="A1334" t="str">
            <v>Kansas</v>
          </cell>
          <cell r="B1334" t="str">
            <v>KS</v>
          </cell>
          <cell r="C1334" t="str">
            <v/>
          </cell>
          <cell r="D1334" t="str">
            <v>T31</v>
          </cell>
          <cell r="E1334">
            <v>137275000</v>
          </cell>
          <cell r="F1334">
            <v>131746000</v>
          </cell>
          <cell r="G1334">
            <v>0.95972317457199097</v>
          </cell>
        </row>
        <row r="1335">
          <cell r="A1335" t="str">
            <v>Kentucky</v>
          </cell>
          <cell r="B1335" t="str">
            <v>KY</v>
          </cell>
          <cell r="C1335" t="str">
            <v>Admin</v>
          </cell>
          <cell r="D1335" t="str">
            <v>T00</v>
          </cell>
          <cell r="E1335">
            <v>4198862000</v>
          </cell>
          <cell r="F1335">
            <v>1753116000</v>
          </cell>
          <cell r="G1335">
            <v>0.41752168536186218</v>
          </cell>
        </row>
        <row r="1336">
          <cell r="A1336" t="str">
            <v>Kentucky</v>
          </cell>
          <cell r="B1336" t="str">
            <v>KY</v>
          </cell>
          <cell r="C1336" t="str">
            <v/>
          </cell>
          <cell r="D1336" t="str">
            <v>T23</v>
          </cell>
          <cell r="E1336">
            <v>356021000</v>
          </cell>
          <cell r="F1336">
            <v>93966000</v>
          </cell>
          <cell r="G1336">
            <v>0.26393386721611023</v>
          </cell>
        </row>
        <row r="1337">
          <cell r="A1337" t="str">
            <v>Kentucky</v>
          </cell>
          <cell r="B1337" t="str">
            <v>KY</v>
          </cell>
          <cell r="C1337" t="str">
            <v/>
          </cell>
          <cell r="D1337" t="str">
            <v>T25</v>
          </cell>
          <cell r="E1337">
            <v>509569000</v>
          </cell>
          <cell r="F1337">
            <v>57344000</v>
          </cell>
          <cell r="G1337">
            <v>0.11253432184457779</v>
          </cell>
        </row>
        <row r="1338">
          <cell r="A1338" t="str">
            <v>Kentucky</v>
          </cell>
          <cell r="B1338" t="str">
            <v>KY</v>
          </cell>
          <cell r="C1338" t="str">
            <v/>
          </cell>
          <cell r="D1338" t="str">
            <v>T29</v>
          </cell>
          <cell r="E1338">
            <v>512142000</v>
          </cell>
          <cell r="F1338">
            <v>426338000</v>
          </cell>
          <cell r="G1338">
            <v>0.83246052265167236</v>
          </cell>
        </row>
        <row r="1339">
          <cell r="A1339" t="str">
            <v>Kentucky</v>
          </cell>
          <cell r="B1339" t="str">
            <v>KY</v>
          </cell>
          <cell r="C1339" t="str">
            <v/>
          </cell>
          <cell r="D1339" t="str">
            <v>T31</v>
          </cell>
          <cell r="E1339">
            <v>82423000</v>
          </cell>
          <cell r="F1339">
            <v>49755000</v>
          </cell>
          <cell r="G1339">
            <v>0.60365432500839233</v>
          </cell>
        </row>
        <row r="1340">
          <cell r="A1340" t="str">
            <v>Louisiana</v>
          </cell>
          <cell r="B1340" t="str">
            <v>LA</v>
          </cell>
          <cell r="C1340" t="str">
            <v>Admin</v>
          </cell>
          <cell r="D1340" t="str">
            <v>T00</v>
          </cell>
          <cell r="E1340">
            <v>6180852000</v>
          </cell>
          <cell r="F1340">
            <v>3668529000</v>
          </cell>
          <cell r="G1340">
            <v>0.59353125095367432</v>
          </cell>
        </row>
        <row r="1341">
          <cell r="A1341" t="str">
            <v>Louisiana</v>
          </cell>
          <cell r="B1341" t="str">
            <v>LA</v>
          </cell>
          <cell r="C1341" t="str">
            <v/>
          </cell>
          <cell r="D1341" t="str">
            <v>T23</v>
          </cell>
          <cell r="E1341">
            <v>757487000</v>
          </cell>
          <cell r="F1341">
            <v>378259000</v>
          </cell>
          <cell r="G1341">
            <v>0.49936038255691528</v>
          </cell>
        </row>
        <row r="1342">
          <cell r="A1342" t="str">
            <v>Louisiana</v>
          </cell>
          <cell r="B1342" t="str">
            <v>LA</v>
          </cell>
          <cell r="C1342" t="str">
            <v/>
          </cell>
          <cell r="D1342" t="str">
            <v>T25</v>
          </cell>
          <cell r="E1342">
            <v>741828000</v>
          </cell>
          <cell r="F1342">
            <v>477621000</v>
          </cell>
          <cell r="G1342">
            <v>0.64384329319000244</v>
          </cell>
        </row>
        <row r="1343">
          <cell r="A1343" t="str">
            <v>Louisiana</v>
          </cell>
          <cell r="B1343" t="str">
            <v>LA</v>
          </cell>
          <cell r="C1343" t="str">
            <v/>
          </cell>
          <cell r="D1343" t="str">
            <v>T29</v>
          </cell>
          <cell r="E1343">
            <v>393856000</v>
          </cell>
          <cell r="F1343">
            <v>293963000</v>
          </cell>
          <cell r="G1343">
            <v>0.74637174606323242</v>
          </cell>
        </row>
        <row r="1344">
          <cell r="A1344" t="str">
            <v>Louisiana</v>
          </cell>
          <cell r="B1344" t="str">
            <v>LA</v>
          </cell>
          <cell r="C1344" t="str">
            <v/>
          </cell>
          <cell r="D1344" t="str">
            <v>T31</v>
          </cell>
          <cell r="E1344">
            <v>236693000</v>
          </cell>
          <cell r="F1344">
            <v>109298000</v>
          </cell>
          <cell r="G1344">
            <v>0.461771160364151</v>
          </cell>
        </row>
        <row r="1345">
          <cell r="A1345" t="str">
            <v>Maine</v>
          </cell>
          <cell r="B1345" t="str">
            <v>ME</v>
          </cell>
          <cell r="C1345" t="str">
            <v>Admin</v>
          </cell>
          <cell r="D1345" t="str">
            <v>T00</v>
          </cell>
          <cell r="E1345">
            <v>1465421000</v>
          </cell>
          <cell r="F1345">
            <v>640792000</v>
          </cell>
          <cell r="G1345">
            <v>0.43727502226829529</v>
          </cell>
        </row>
        <row r="1346">
          <cell r="A1346" t="str">
            <v>Maine</v>
          </cell>
          <cell r="B1346" t="str">
            <v>ME</v>
          </cell>
          <cell r="C1346" t="str">
            <v/>
          </cell>
          <cell r="D1346" t="str">
            <v>T23</v>
          </cell>
          <cell r="E1346">
            <v>190852000</v>
          </cell>
          <cell r="F1346">
            <v>54226000</v>
          </cell>
          <cell r="G1346">
            <v>0.2841259241104126</v>
          </cell>
        </row>
        <row r="1347">
          <cell r="A1347" t="str">
            <v>Maine</v>
          </cell>
          <cell r="B1347" t="str">
            <v>ME</v>
          </cell>
          <cell r="C1347" t="str">
            <v/>
          </cell>
          <cell r="D1347" t="str">
            <v>T25</v>
          </cell>
          <cell r="E1347">
            <v>92705000</v>
          </cell>
          <cell r="F1347">
            <v>15953000</v>
          </cell>
          <cell r="G1347">
            <v>0.17208349704742432</v>
          </cell>
        </row>
        <row r="1348">
          <cell r="A1348" t="str">
            <v>Maine</v>
          </cell>
          <cell r="B1348" t="str">
            <v>ME</v>
          </cell>
          <cell r="C1348" t="str">
            <v/>
          </cell>
          <cell r="D1348" t="str">
            <v>T29</v>
          </cell>
          <cell r="E1348">
            <v>128904000</v>
          </cell>
          <cell r="F1348">
            <v>102504000</v>
          </cell>
          <cell r="G1348">
            <v>0.79519641399383545</v>
          </cell>
        </row>
        <row r="1349">
          <cell r="A1349" t="str">
            <v>Maine</v>
          </cell>
          <cell r="B1349" t="str">
            <v>ME</v>
          </cell>
          <cell r="C1349" t="str">
            <v/>
          </cell>
          <cell r="D1349" t="str">
            <v>T31</v>
          </cell>
          <cell r="E1349">
            <v>87179000</v>
          </cell>
          <cell r="F1349">
            <v>45648000</v>
          </cell>
          <cell r="G1349">
            <v>0.52361232042312622</v>
          </cell>
        </row>
        <row r="1350">
          <cell r="A1350" t="str">
            <v>Maryland</v>
          </cell>
          <cell r="B1350" t="str">
            <v>MD</v>
          </cell>
          <cell r="C1350" t="str">
            <v>Admin</v>
          </cell>
          <cell r="D1350" t="str">
            <v>T00</v>
          </cell>
          <cell r="E1350">
            <v>8071172000</v>
          </cell>
          <cell r="F1350">
            <v>4232779000</v>
          </cell>
          <cell r="G1350">
            <v>0.52443176507949829</v>
          </cell>
        </row>
        <row r="1351">
          <cell r="A1351" t="str">
            <v>Maryland</v>
          </cell>
          <cell r="B1351" t="str">
            <v>MD</v>
          </cell>
          <cell r="C1351" t="str">
            <v/>
          </cell>
          <cell r="D1351" t="str">
            <v>T23</v>
          </cell>
          <cell r="E1351">
            <v>835949000</v>
          </cell>
          <cell r="F1351">
            <v>233279000</v>
          </cell>
          <cell r="G1351">
            <v>0.27905890345573425</v>
          </cell>
        </row>
        <row r="1352">
          <cell r="A1352" t="str">
            <v>Maryland</v>
          </cell>
          <cell r="B1352" t="str">
            <v>MD</v>
          </cell>
          <cell r="C1352" t="str">
            <v/>
          </cell>
          <cell r="D1352" t="str">
            <v>T25</v>
          </cell>
          <cell r="E1352">
            <v>791779000</v>
          </cell>
          <cell r="F1352">
            <v>281069000</v>
          </cell>
          <cell r="G1352">
            <v>0.35498416423797607</v>
          </cell>
        </row>
        <row r="1353">
          <cell r="A1353" t="str">
            <v>Maryland</v>
          </cell>
          <cell r="B1353" t="str">
            <v>MD</v>
          </cell>
          <cell r="C1353" t="str">
            <v/>
          </cell>
          <cell r="D1353" t="str">
            <v>T29</v>
          </cell>
          <cell r="E1353">
            <v>776480000</v>
          </cell>
          <cell r="F1353">
            <v>668939000</v>
          </cell>
          <cell r="G1353">
            <v>0.86150193214416504</v>
          </cell>
        </row>
        <row r="1354">
          <cell r="A1354" t="str">
            <v>Maryland</v>
          </cell>
          <cell r="B1354" t="str">
            <v>MD</v>
          </cell>
          <cell r="C1354" t="str">
            <v/>
          </cell>
          <cell r="D1354" t="str">
            <v>T31</v>
          </cell>
          <cell r="E1354">
            <v>323692000</v>
          </cell>
          <cell r="F1354">
            <v>233243000</v>
          </cell>
          <cell r="G1354">
            <v>0.72057080268859863</v>
          </cell>
        </row>
        <row r="1355">
          <cell r="A1355" t="str">
            <v>Massachusetts</v>
          </cell>
          <cell r="B1355" t="str">
            <v>MA</v>
          </cell>
          <cell r="C1355" t="str">
            <v>Admin</v>
          </cell>
          <cell r="D1355" t="str">
            <v>T00</v>
          </cell>
          <cell r="E1355">
            <v>7331867000</v>
          </cell>
          <cell r="F1355">
            <v>2474607000</v>
          </cell>
          <cell r="G1355">
            <v>0.33751389384269714</v>
          </cell>
        </row>
        <row r="1356">
          <cell r="A1356" t="str">
            <v>Massachusetts</v>
          </cell>
          <cell r="B1356" t="str">
            <v>MA</v>
          </cell>
          <cell r="C1356" t="str">
            <v/>
          </cell>
          <cell r="D1356" t="str">
            <v>T23</v>
          </cell>
          <cell r="E1356">
            <v>846712000</v>
          </cell>
          <cell r="F1356">
            <v>314274000</v>
          </cell>
          <cell r="G1356">
            <v>0.37116989493370056</v>
          </cell>
        </row>
        <row r="1357">
          <cell r="A1357" t="str">
            <v>Massachusetts</v>
          </cell>
          <cell r="B1357" t="str">
            <v>MA</v>
          </cell>
          <cell r="C1357" t="str">
            <v/>
          </cell>
          <cell r="D1357" t="str">
            <v>T25</v>
          </cell>
          <cell r="E1357">
            <v>920304000</v>
          </cell>
          <cell r="F1357">
            <v>56962000</v>
          </cell>
          <cell r="G1357">
            <v>6.1894766986370087E-2</v>
          </cell>
        </row>
        <row r="1358">
          <cell r="A1358" t="str">
            <v>Massachusetts</v>
          </cell>
          <cell r="B1358" t="str">
            <v>MA</v>
          </cell>
          <cell r="C1358" t="str">
            <v/>
          </cell>
          <cell r="D1358" t="str">
            <v>T29</v>
          </cell>
          <cell r="E1358">
            <v>321930000</v>
          </cell>
          <cell r="F1358">
            <v>175467000</v>
          </cell>
          <cell r="G1358">
            <v>0.54504704475402832</v>
          </cell>
        </row>
        <row r="1359">
          <cell r="A1359" t="str">
            <v>Massachusetts</v>
          </cell>
          <cell r="B1359" t="str">
            <v>MA</v>
          </cell>
          <cell r="C1359" t="str">
            <v/>
          </cell>
          <cell r="D1359" t="str">
            <v>T31</v>
          </cell>
          <cell r="E1359">
            <v>465639000</v>
          </cell>
          <cell r="F1359">
            <v>331551000</v>
          </cell>
          <cell r="G1359">
            <v>0.71203440427780151</v>
          </cell>
        </row>
        <row r="1360">
          <cell r="A1360" t="str">
            <v>Michigan</v>
          </cell>
          <cell r="B1360" t="str">
            <v>MI</v>
          </cell>
          <cell r="C1360" t="str">
            <v>Admin</v>
          </cell>
          <cell r="D1360" t="str">
            <v>T00</v>
          </cell>
          <cell r="E1360">
            <v>8515418000</v>
          </cell>
          <cell r="F1360">
            <v>6373968000</v>
          </cell>
          <cell r="G1360">
            <v>0.74852085113525391</v>
          </cell>
        </row>
        <row r="1361">
          <cell r="A1361" t="str">
            <v>Michigan</v>
          </cell>
          <cell r="B1361" t="str">
            <v>MI</v>
          </cell>
          <cell r="C1361" t="str">
            <v/>
          </cell>
          <cell r="D1361" t="str">
            <v>T23</v>
          </cell>
          <cell r="E1361">
            <v>867128000</v>
          </cell>
          <cell r="F1361">
            <v>476110000</v>
          </cell>
          <cell r="G1361">
            <v>0.54906541109085083</v>
          </cell>
        </row>
        <row r="1362">
          <cell r="A1362" t="str">
            <v>Michigan</v>
          </cell>
          <cell r="B1362" t="str">
            <v>MI</v>
          </cell>
          <cell r="C1362" t="str">
            <v/>
          </cell>
          <cell r="D1362" t="str">
            <v>T25</v>
          </cell>
          <cell r="E1362">
            <v>1138372000</v>
          </cell>
          <cell r="F1362">
            <v>961556000</v>
          </cell>
          <cell r="G1362">
            <v>0.8446764349937439</v>
          </cell>
        </row>
        <row r="1363">
          <cell r="A1363" t="str">
            <v>Michigan</v>
          </cell>
          <cell r="B1363" t="str">
            <v>MI</v>
          </cell>
          <cell r="C1363" t="str">
            <v/>
          </cell>
          <cell r="D1363" t="str">
            <v>T29</v>
          </cell>
          <cell r="E1363">
            <v>634419000</v>
          </cell>
          <cell r="F1363">
            <v>491616000</v>
          </cell>
          <cell r="G1363">
            <v>0.77490741014480591</v>
          </cell>
        </row>
        <row r="1364">
          <cell r="A1364" t="str">
            <v>Michigan</v>
          </cell>
          <cell r="B1364" t="str">
            <v>MI</v>
          </cell>
          <cell r="C1364" t="str">
            <v/>
          </cell>
          <cell r="D1364" t="str">
            <v>T31</v>
          </cell>
          <cell r="E1364">
            <v>205563000</v>
          </cell>
          <cell r="F1364">
            <v>201314000</v>
          </cell>
          <cell r="G1364">
            <v>0.97932994365692139</v>
          </cell>
        </row>
        <row r="1365">
          <cell r="A1365" t="str">
            <v>Minnesota</v>
          </cell>
          <cell r="B1365" t="str">
            <v>MN</v>
          </cell>
          <cell r="C1365" t="str">
            <v>Admin</v>
          </cell>
          <cell r="D1365" t="str">
            <v>T00</v>
          </cell>
          <cell r="E1365">
            <v>6140705000</v>
          </cell>
          <cell r="F1365">
            <v>3859904000</v>
          </cell>
          <cell r="G1365">
            <v>0.62857669591903687</v>
          </cell>
        </row>
        <row r="1366">
          <cell r="A1366" t="str">
            <v>Minnesota</v>
          </cell>
          <cell r="B1366" t="str">
            <v>MN</v>
          </cell>
          <cell r="C1366" t="str">
            <v/>
          </cell>
          <cell r="D1366" t="str">
            <v>T23</v>
          </cell>
          <cell r="E1366">
            <v>727908000</v>
          </cell>
          <cell r="F1366">
            <v>430005000</v>
          </cell>
          <cell r="G1366">
            <v>0.5907408595085144</v>
          </cell>
        </row>
        <row r="1367">
          <cell r="A1367" t="str">
            <v>Minnesota</v>
          </cell>
          <cell r="B1367" t="str">
            <v>MN</v>
          </cell>
          <cell r="C1367" t="str">
            <v/>
          </cell>
          <cell r="D1367" t="str">
            <v>T25</v>
          </cell>
          <cell r="E1367">
            <v>611848000</v>
          </cell>
          <cell r="F1367">
            <v>279942000</v>
          </cell>
          <cell r="G1367">
            <v>0.45753520727157593</v>
          </cell>
        </row>
        <row r="1368">
          <cell r="A1368" t="str">
            <v>Minnesota</v>
          </cell>
          <cell r="B1368" t="str">
            <v>MN</v>
          </cell>
          <cell r="C1368" t="str">
            <v/>
          </cell>
          <cell r="D1368" t="str">
            <v>T29</v>
          </cell>
          <cell r="E1368">
            <v>507902000</v>
          </cell>
          <cell r="F1368">
            <v>389780000</v>
          </cell>
          <cell r="G1368">
            <v>0.76743149757385254</v>
          </cell>
        </row>
        <row r="1369">
          <cell r="A1369" t="str">
            <v>Minnesota</v>
          </cell>
          <cell r="B1369" t="str">
            <v>MN</v>
          </cell>
          <cell r="C1369" t="str">
            <v/>
          </cell>
          <cell r="D1369" t="str">
            <v>T31</v>
          </cell>
          <cell r="E1369">
            <v>241723000</v>
          </cell>
          <cell r="F1369">
            <v>219712000</v>
          </cell>
          <cell r="G1369">
            <v>0.90894120931625366</v>
          </cell>
        </row>
        <row r="1370">
          <cell r="A1370" t="str">
            <v>Mississippi</v>
          </cell>
          <cell r="B1370" t="str">
            <v>MS</v>
          </cell>
          <cell r="C1370" t="str">
            <v>Admin</v>
          </cell>
          <cell r="D1370" t="str">
            <v>T00</v>
          </cell>
          <cell r="E1370">
            <v>2852272000</v>
          </cell>
          <cell r="F1370">
            <v>1827230000</v>
          </cell>
          <cell r="G1370">
            <v>0.64062261581420898</v>
          </cell>
        </row>
        <row r="1371">
          <cell r="A1371" t="str">
            <v>Mississippi</v>
          </cell>
          <cell r="B1371" t="str">
            <v>MS</v>
          </cell>
          <cell r="C1371" t="str">
            <v/>
          </cell>
          <cell r="D1371" t="str">
            <v>T23</v>
          </cell>
          <cell r="E1371">
            <v>303270000</v>
          </cell>
          <cell r="F1371">
            <v>184073000</v>
          </cell>
          <cell r="G1371">
            <v>0.60696077346801758</v>
          </cell>
        </row>
        <row r="1372">
          <cell r="A1372" t="str">
            <v>Mississippi</v>
          </cell>
          <cell r="B1372" t="str">
            <v>MS</v>
          </cell>
          <cell r="C1372" t="str">
            <v/>
          </cell>
          <cell r="D1372" t="str">
            <v>T25</v>
          </cell>
          <cell r="E1372">
            <v>247297000</v>
          </cell>
          <cell r="F1372">
            <v>144452000</v>
          </cell>
          <cell r="G1372">
            <v>0.58412355184555054</v>
          </cell>
        </row>
        <row r="1373">
          <cell r="A1373" t="str">
            <v>Mississippi</v>
          </cell>
          <cell r="B1373" t="str">
            <v>MS</v>
          </cell>
          <cell r="C1373" t="str">
            <v/>
          </cell>
          <cell r="D1373" t="str">
            <v>T29</v>
          </cell>
          <cell r="E1373">
            <v>245887000</v>
          </cell>
          <cell r="F1373">
            <v>205726000</v>
          </cell>
          <cell r="G1373">
            <v>0.83666884899139404</v>
          </cell>
        </row>
        <row r="1374">
          <cell r="A1374" t="str">
            <v>Mississippi</v>
          </cell>
          <cell r="B1374" t="str">
            <v>MS</v>
          </cell>
          <cell r="C1374" t="str">
            <v/>
          </cell>
          <cell r="D1374" t="str">
            <v>T31</v>
          </cell>
          <cell r="E1374">
            <v>206997000</v>
          </cell>
          <cell r="F1374">
            <v>87139000</v>
          </cell>
          <cell r="G1374">
            <v>0.4209674596786499</v>
          </cell>
        </row>
        <row r="1375">
          <cell r="A1375" t="str">
            <v>Missouri</v>
          </cell>
          <cell r="B1375" t="str">
            <v>MO</v>
          </cell>
          <cell r="C1375" t="str">
            <v>Admin</v>
          </cell>
          <cell r="D1375" t="str">
            <v>T00</v>
          </cell>
          <cell r="E1375">
            <v>4369506000</v>
          </cell>
          <cell r="F1375">
            <v>2965861000</v>
          </cell>
          <cell r="G1375">
            <v>0.67876344919204712</v>
          </cell>
        </row>
        <row r="1376">
          <cell r="A1376" t="str">
            <v>Missouri</v>
          </cell>
          <cell r="B1376" t="str">
            <v>MO</v>
          </cell>
          <cell r="C1376" t="str">
            <v/>
          </cell>
          <cell r="D1376" t="str">
            <v>T23</v>
          </cell>
          <cell r="E1376">
            <v>404394000</v>
          </cell>
          <cell r="F1376">
            <v>215797000</v>
          </cell>
          <cell r="G1376">
            <v>0.53363054990768433</v>
          </cell>
        </row>
        <row r="1377">
          <cell r="A1377" t="str">
            <v>Missouri</v>
          </cell>
          <cell r="B1377" t="str">
            <v>MO</v>
          </cell>
          <cell r="C1377" t="str">
            <v/>
          </cell>
          <cell r="D1377" t="str">
            <v>T25</v>
          </cell>
          <cell r="E1377">
            <v>469723000</v>
          </cell>
          <cell r="F1377">
            <v>236554000</v>
          </cell>
          <cell r="G1377">
            <v>0.50360316038131714</v>
          </cell>
        </row>
        <row r="1378">
          <cell r="A1378" t="str">
            <v>Missouri</v>
          </cell>
          <cell r="B1378" t="str">
            <v>MO</v>
          </cell>
          <cell r="C1378" t="str">
            <v/>
          </cell>
          <cell r="D1378" t="str">
            <v>T29</v>
          </cell>
          <cell r="E1378">
            <v>458830000</v>
          </cell>
          <cell r="F1378">
            <v>408152000</v>
          </cell>
          <cell r="G1378">
            <v>0.88954949378967285</v>
          </cell>
        </row>
        <row r="1379">
          <cell r="A1379" t="str">
            <v>Missouri</v>
          </cell>
          <cell r="B1379" t="str">
            <v>MO</v>
          </cell>
          <cell r="C1379" t="str">
            <v/>
          </cell>
          <cell r="D1379" t="str">
            <v>T31</v>
          </cell>
          <cell r="E1379">
            <v>168138000</v>
          </cell>
          <cell r="F1379">
            <v>163801000</v>
          </cell>
          <cell r="G1379">
            <v>0.97420573234558105</v>
          </cell>
        </row>
        <row r="1380">
          <cell r="A1380" t="str">
            <v>Montana</v>
          </cell>
          <cell r="B1380" t="str">
            <v>MT</v>
          </cell>
          <cell r="C1380" t="str">
            <v>Admin</v>
          </cell>
          <cell r="D1380" t="str">
            <v>T00</v>
          </cell>
          <cell r="E1380">
            <v>1585830000</v>
          </cell>
          <cell r="F1380">
            <v>576911000</v>
          </cell>
          <cell r="G1380">
            <v>0.36379119753837585</v>
          </cell>
        </row>
        <row r="1381">
          <cell r="A1381" t="str">
            <v>Montana</v>
          </cell>
          <cell r="B1381" t="str">
            <v>MT</v>
          </cell>
          <cell r="C1381" t="str">
            <v/>
          </cell>
          <cell r="D1381" t="str">
            <v>T23</v>
          </cell>
          <cell r="E1381">
            <v>217322000</v>
          </cell>
          <cell r="F1381">
            <v>39655000</v>
          </cell>
          <cell r="G1381">
            <v>0.18247117102146149</v>
          </cell>
        </row>
        <row r="1382">
          <cell r="A1382" t="str">
            <v>Montana</v>
          </cell>
          <cell r="B1382" t="str">
            <v>MT</v>
          </cell>
          <cell r="C1382" t="str">
            <v/>
          </cell>
          <cell r="D1382" t="str">
            <v>T25</v>
          </cell>
          <cell r="E1382">
            <v>147184000</v>
          </cell>
          <cell r="F1382">
            <v>54581000</v>
          </cell>
          <cell r="G1382">
            <v>0.37083515524864197</v>
          </cell>
        </row>
        <row r="1383">
          <cell r="A1383" t="str">
            <v>Montana</v>
          </cell>
          <cell r="B1383" t="str">
            <v>MT</v>
          </cell>
          <cell r="C1383" t="str">
            <v/>
          </cell>
          <cell r="D1383" t="str">
            <v>T29</v>
          </cell>
          <cell r="E1383">
            <v>121454000</v>
          </cell>
          <cell r="F1383">
            <v>72626000</v>
          </cell>
          <cell r="G1383">
            <v>0.59797126054763794</v>
          </cell>
        </row>
        <row r="1384">
          <cell r="A1384" t="str">
            <v>Montana</v>
          </cell>
          <cell r="B1384" t="str">
            <v>MT</v>
          </cell>
          <cell r="C1384" t="str">
            <v/>
          </cell>
          <cell r="D1384" t="str">
            <v>T31</v>
          </cell>
          <cell r="E1384">
            <v>50231000</v>
          </cell>
          <cell r="F1384">
            <v>27883000</v>
          </cell>
          <cell r="G1384">
            <v>0.55509543418884277</v>
          </cell>
        </row>
        <row r="1385">
          <cell r="A1385" t="str">
            <v>Nebraska</v>
          </cell>
          <cell r="B1385" t="str">
            <v>NE</v>
          </cell>
          <cell r="C1385" t="str">
            <v>Admin</v>
          </cell>
          <cell r="D1385" t="str">
            <v>T00</v>
          </cell>
          <cell r="E1385">
            <v>1687089000</v>
          </cell>
          <cell r="F1385">
            <v>1074518000</v>
          </cell>
          <cell r="G1385">
            <v>0.63690650463104248</v>
          </cell>
        </row>
        <row r="1386">
          <cell r="A1386" t="str">
            <v>Nebraska</v>
          </cell>
          <cell r="B1386" t="str">
            <v>NE</v>
          </cell>
          <cell r="C1386" t="str">
            <v/>
          </cell>
          <cell r="D1386" t="str">
            <v>T23</v>
          </cell>
          <cell r="E1386">
            <v>199380000</v>
          </cell>
          <cell r="F1386">
            <v>100845000</v>
          </cell>
          <cell r="G1386">
            <v>0.50579297542572021</v>
          </cell>
        </row>
        <row r="1387">
          <cell r="A1387" t="str">
            <v>Nebraska</v>
          </cell>
          <cell r="B1387" t="str">
            <v>NE</v>
          </cell>
          <cell r="C1387" t="str">
            <v/>
          </cell>
          <cell r="D1387" t="str">
            <v>T25</v>
          </cell>
          <cell r="E1387">
            <v>166981000</v>
          </cell>
          <cell r="F1387">
            <v>101179000</v>
          </cell>
          <cell r="G1387">
            <v>0.60593122243881226</v>
          </cell>
        </row>
        <row r="1388">
          <cell r="A1388" t="str">
            <v>Nebraska</v>
          </cell>
          <cell r="B1388" t="str">
            <v>NE</v>
          </cell>
          <cell r="C1388" t="str">
            <v/>
          </cell>
          <cell r="D1388" t="str">
            <v>T29</v>
          </cell>
          <cell r="E1388">
            <v>146071000</v>
          </cell>
          <cell r="F1388">
            <v>119391000</v>
          </cell>
          <cell r="G1388">
            <v>0.81734907627105713</v>
          </cell>
        </row>
        <row r="1389">
          <cell r="A1389" t="str">
            <v>Nebraska</v>
          </cell>
          <cell r="B1389" t="str">
            <v>NE</v>
          </cell>
          <cell r="C1389" t="str">
            <v/>
          </cell>
          <cell r="D1389" t="str">
            <v>T31</v>
          </cell>
          <cell r="E1389">
            <v>65116000</v>
          </cell>
          <cell r="F1389">
            <v>46337000</v>
          </cell>
          <cell r="G1389">
            <v>0.71160697937011719</v>
          </cell>
        </row>
        <row r="1390">
          <cell r="A1390" t="str">
            <v>Nevada</v>
          </cell>
          <cell r="B1390" t="str">
            <v>NV</v>
          </cell>
          <cell r="C1390" t="str">
            <v>Admin</v>
          </cell>
          <cell r="D1390" t="str">
            <v>T00</v>
          </cell>
          <cell r="E1390">
            <v>3473873000</v>
          </cell>
          <cell r="F1390">
            <v>2664789000</v>
          </cell>
          <cell r="G1390">
            <v>0.76709455251693726</v>
          </cell>
        </row>
        <row r="1391">
          <cell r="A1391" t="str">
            <v>Nevada</v>
          </cell>
          <cell r="B1391" t="str">
            <v>NV</v>
          </cell>
          <cell r="C1391" t="str">
            <v/>
          </cell>
          <cell r="D1391" t="str">
            <v>T23</v>
          </cell>
          <cell r="E1391">
            <v>228416000</v>
          </cell>
          <cell r="F1391">
            <v>112923000</v>
          </cell>
          <cell r="G1391">
            <v>0.49437430500984192</v>
          </cell>
        </row>
        <row r="1392">
          <cell r="A1392" t="str">
            <v>Nevada</v>
          </cell>
          <cell r="B1392" t="str">
            <v>NV</v>
          </cell>
          <cell r="C1392" t="str">
            <v/>
          </cell>
          <cell r="D1392" t="str">
            <v>T25</v>
          </cell>
          <cell r="E1392">
            <v>457810000</v>
          </cell>
          <cell r="F1392">
            <v>378230000</v>
          </cell>
          <cell r="G1392">
            <v>0.82617241144180298</v>
          </cell>
        </row>
        <row r="1393">
          <cell r="A1393" t="str">
            <v>Nevada</v>
          </cell>
          <cell r="B1393" t="str">
            <v>NV</v>
          </cell>
          <cell r="C1393" t="str">
            <v/>
          </cell>
          <cell r="D1393" t="str">
            <v>T29</v>
          </cell>
          <cell r="E1393">
            <v>308875000</v>
          </cell>
          <cell r="F1393">
            <v>248556000</v>
          </cell>
          <cell r="G1393">
            <v>0.8047139048576355</v>
          </cell>
        </row>
        <row r="1394">
          <cell r="A1394" t="str">
            <v>Nevada</v>
          </cell>
          <cell r="B1394" t="str">
            <v>NV</v>
          </cell>
          <cell r="C1394" t="str">
            <v/>
          </cell>
          <cell r="D1394" t="str">
            <v>T31</v>
          </cell>
          <cell r="E1394">
            <v>226173000</v>
          </cell>
          <cell r="F1394">
            <v>202779000</v>
          </cell>
          <cell r="G1394">
            <v>0.89656591415405273</v>
          </cell>
        </row>
        <row r="1395">
          <cell r="A1395" t="str">
            <v>New Hampshire</v>
          </cell>
          <cell r="B1395" t="str">
            <v>NH</v>
          </cell>
          <cell r="C1395" t="str">
            <v>Admin</v>
          </cell>
          <cell r="D1395" t="str">
            <v>T00</v>
          </cell>
          <cell r="E1395">
            <v>1504199000</v>
          </cell>
          <cell r="F1395">
            <v>843364000</v>
          </cell>
          <cell r="G1395">
            <v>0.56067317724227905</v>
          </cell>
        </row>
        <row r="1396">
          <cell r="A1396" t="str">
            <v>New Hampshire</v>
          </cell>
          <cell r="B1396" t="str">
            <v>NH</v>
          </cell>
          <cell r="C1396" t="str">
            <v/>
          </cell>
          <cell r="D1396" t="str">
            <v>T23</v>
          </cell>
          <cell r="E1396">
            <v>149890000</v>
          </cell>
          <cell r="F1396">
            <v>74297000</v>
          </cell>
          <cell r="G1396">
            <v>0.49567681550979614</v>
          </cell>
        </row>
        <row r="1397">
          <cell r="A1397" t="str">
            <v>New Hampshire</v>
          </cell>
          <cell r="B1397" t="str">
            <v>NH</v>
          </cell>
          <cell r="C1397" t="str">
            <v/>
          </cell>
          <cell r="D1397" t="str">
            <v>T25</v>
          </cell>
          <cell r="E1397">
            <v>111433000</v>
          </cell>
          <cell r="F1397">
            <v>27162000</v>
          </cell>
          <cell r="G1397">
            <v>0.24375185370445251</v>
          </cell>
        </row>
        <row r="1398">
          <cell r="A1398" t="str">
            <v>New Hampshire</v>
          </cell>
          <cell r="B1398" t="str">
            <v>NH</v>
          </cell>
          <cell r="C1398" t="str">
            <v/>
          </cell>
          <cell r="D1398" t="str">
            <v>T29</v>
          </cell>
          <cell r="E1398">
            <v>184596000</v>
          </cell>
          <cell r="F1398">
            <v>134822000</v>
          </cell>
          <cell r="G1398">
            <v>0.73036253452301025</v>
          </cell>
        </row>
        <row r="1399">
          <cell r="A1399" t="str">
            <v>New Hampshire</v>
          </cell>
          <cell r="B1399" t="str">
            <v>NH</v>
          </cell>
          <cell r="C1399" t="str">
            <v/>
          </cell>
          <cell r="D1399" t="str">
            <v>T31</v>
          </cell>
          <cell r="E1399">
            <v>65143000</v>
          </cell>
          <cell r="F1399">
            <v>45982000</v>
          </cell>
          <cell r="G1399">
            <v>0.70586246252059937</v>
          </cell>
        </row>
        <row r="1400">
          <cell r="A1400" t="str">
            <v>New Jersey</v>
          </cell>
          <cell r="B1400" t="str">
            <v>NJ</v>
          </cell>
          <cell r="C1400" t="str">
            <v>Admin</v>
          </cell>
          <cell r="D1400" t="str">
            <v>T00</v>
          </cell>
          <cell r="E1400">
            <v>9913387000</v>
          </cell>
          <cell r="F1400">
            <v>4881758000</v>
          </cell>
          <cell r="G1400">
            <v>0.49244096875190735</v>
          </cell>
        </row>
        <row r="1401">
          <cell r="A1401" t="str">
            <v>New Jersey</v>
          </cell>
          <cell r="B1401" t="str">
            <v>NJ</v>
          </cell>
          <cell r="C1401" t="str">
            <v/>
          </cell>
          <cell r="D1401" t="str">
            <v>T23</v>
          </cell>
          <cell r="E1401">
            <v>1033218000</v>
          </cell>
          <cell r="F1401">
            <v>349663000</v>
          </cell>
          <cell r="G1401">
            <v>0.33842131495475769</v>
          </cell>
        </row>
        <row r="1402">
          <cell r="A1402" t="str">
            <v>New Jersey</v>
          </cell>
          <cell r="B1402" t="str">
            <v>NJ</v>
          </cell>
          <cell r="C1402" t="str">
            <v/>
          </cell>
          <cell r="D1402" t="str">
            <v>T25</v>
          </cell>
          <cell r="E1402">
            <v>1456213000</v>
          </cell>
          <cell r="F1402">
            <v>565834000</v>
          </cell>
          <cell r="G1402">
            <v>0.38856542110443115</v>
          </cell>
        </row>
        <row r="1403">
          <cell r="A1403" t="str">
            <v>New Jersey</v>
          </cell>
          <cell r="B1403" t="str">
            <v>NJ</v>
          </cell>
          <cell r="C1403" t="str">
            <v/>
          </cell>
          <cell r="D1403" t="str">
            <v>T29</v>
          </cell>
          <cell r="E1403">
            <v>463915000</v>
          </cell>
          <cell r="F1403">
            <v>371559000</v>
          </cell>
          <cell r="G1403">
            <v>0.80092042684555054</v>
          </cell>
        </row>
        <row r="1404">
          <cell r="A1404" t="str">
            <v>New Jersey</v>
          </cell>
          <cell r="B1404" t="str">
            <v>NJ</v>
          </cell>
          <cell r="C1404" t="str">
            <v/>
          </cell>
          <cell r="D1404" t="str">
            <v>T31</v>
          </cell>
          <cell r="E1404">
            <v>411595000</v>
          </cell>
          <cell r="F1404">
            <v>385972000</v>
          </cell>
          <cell r="G1404">
            <v>0.93774706125259399</v>
          </cell>
        </row>
        <row r="1405">
          <cell r="A1405" t="str">
            <v>New Mexico</v>
          </cell>
          <cell r="B1405" t="str">
            <v>NM</v>
          </cell>
          <cell r="C1405" t="str">
            <v>Admin</v>
          </cell>
          <cell r="D1405" t="str">
            <v>T00</v>
          </cell>
          <cell r="E1405">
            <v>3055585000</v>
          </cell>
          <cell r="F1405">
            <v>1459475000</v>
          </cell>
          <cell r="G1405">
            <v>0.477641761302948</v>
          </cell>
        </row>
        <row r="1406">
          <cell r="A1406" t="str">
            <v>New Mexico</v>
          </cell>
          <cell r="B1406" t="str">
            <v>NM</v>
          </cell>
          <cell r="C1406" t="str">
            <v/>
          </cell>
          <cell r="D1406" t="str">
            <v>T23</v>
          </cell>
          <cell r="E1406">
            <v>346322000</v>
          </cell>
          <cell r="F1406">
            <v>150626000</v>
          </cell>
          <cell r="G1406">
            <v>0.43493050336837769</v>
          </cell>
        </row>
        <row r="1407">
          <cell r="A1407" t="str">
            <v>New Mexico</v>
          </cell>
          <cell r="B1407" t="str">
            <v>NM</v>
          </cell>
          <cell r="C1407" t="str">
            <v/>
          </cell>
          <cell r="D1407" t="str">
            <v>T25</v>
          </cell>
          <cell r="E1407">
            <v>315690000</v>
          </cell>
          <cell r="F1407">
            <v>53265000</v>
          </cell>
          <cell r="G1407">
            <v>0.16872565448284149</v>
          </cell>
        </row>
        <row r="1408">
          <cell r="A1408" t="str">
            <v>New Mexico</v>
          </cell>
          <cell r="B1408" t="str">
            <v>NM</v>
          </cell>
          <cell r="C1408" t="str">
            <v/>
          </cell>
          <cell r="D1408" t="str">
            <v>T29</v>
          </cell>
          <cell r="E1408">
            <v>249541000</v>
          </cell>
          <cell r="F1408">
            <v>213714000</v>
          </cell>
          <cell r="G1408">
            <v>0.85642838478088379</v>
          </cell>
        </row>
        <row r="1409">
          <cell r="A1409" t="str">
            <v>New Mexico</v>
          </cell>
          <cell r="B1409" t="str">
            <v>NM</v>
          </cell>
          <cell r="C1409" t="str">
            <v/>
          </cell>
          <cell r="D1409" t="str">
            <v>T31</v>
          </cell>
          <cell r="E1409">
            <v>157998000</v>
          </cell>
          <cell r="F1409">
            <v>106035000</v>
          </cell>
          <cell r="G1409">
            <v>0.67111611366271973</v>
          </cell>
        </row>
        <row r="1410">
          <cell r="A1410" t="str">
            <v>New York</v>
          </cell>
          <cell r="B1410" t="str">
            <v>NY</v>
          </cell>
          <cell r="C1410" t="str">
            <v>Admin</v>
          </cell>
          <cell r="D1410" t="str">
            <v>T00</v>
          </cell>
          <cell r="E1410">
            <v>28957331000</v>
          </cell>
          <cell r="F1410">
            <v>12686097000</v>
          </cell>
          <cell r="G1410">
            <v>0.43809622526168823</v>
          </cell>
        </row>
        <row r="1411">
          <cell r="A1411" t="str">
            <v>New York</v>
          </cell>
          <cell r="B1411" t="str">
            <v>NY</v>
          </cell>
          <cell r="C1411" t="str">
            <v/>
          </cell>
          <cell r="D1411" t="str">
            <v>T23</v>
          </cell>
          <cell r="E1411">
            <v>3098957000</v>
          </cell>
          <cell r="F1411">
            <v>989505000</v>
          </cell>
          <cell r="G1411">
            <v>0.31930258870124817</v>
          </cell>
        </row>
        <row r="1412">
          <cell r="A1412" t="str">
            <v>New York</v>
          </cell>
          <cell r="B1412" t="str">
            <v>NY</v>
          </cell>
          <cell r="C1412" t="str">
            <v/>
          </cell>
          <cell r="D1412" t="str">
            <v>T25</v>
          </cell>
          <cell r="E1412">
            <v>4335067000</v>
          </cell>
          <cell r="F1412">
            <v>1439803000</v>
          </cell>
          <cell r="G1412">
            <v>0.33212935924530029</v>
          </cell>
        </row>
        <row r="1413">
          <cell r="A1413" t="str">
            <v>New York</v>
          </cell>
          <cell r="B1413" t="str">
            <v>NY</v>
          </cell>
          <cell r="C1413" t="str">
            <v/>
          </cell>
          <cell r="D1413" t="str">
            <v>T29</v>
          </cell>
          <cell r="E1413">
            <v>1226199000</v>
          </cell>
          <cell r="F1413">
            <v>913090000</v>
          </cell>
          <cell r="G1413">
            <v>0.74465072154998779</v>
          </cell>
        </row>
        <row r="1414">
          <cell r="A1414" t="str">
            <v>New York</v>
          </cell>
          <cell r="B1414" t="str">
            <v>NY</v>
          </cell>
          <cell r="C1414" t="str">
            <v/>
          </cell>
          <cell r="D1414" t="str">
            <v>T31</v>
          </cell>
          <cell r="E1414">
            <v>1518170000</v>
          </cell>
          <cell r="F1414">
            <v>1280154000</v>
          </cell>
          <cell r="G1414">
            <v>0.84322178363800049</v>
          </cell>
        </row>
        <row r="1415">
          <cell r="A1415" t="str">
            <v>North Carolina</v>
          </cell>
          <cell r="B1415" t="str">
            <v>NC</v>
          </cell>
          <cell r="C1415" t="str">
            <v>Admin</v>
          </cell>
          <cell r="D1415" t="str">
            <v>T00</v>
          </cell>
          <cell r="E1415">
            <v>7545663000</v>
          </cell>
          <cell r="F1415">
            <v>4097093000</v>
          </cell>
          <cell r="G1415">
            <v>0.54297322034835815</v>
          </cell>
        </row>
        <row r="1416">
          <cell r="A1416" t="str">
            <v>North Carolina</v>
          </cell>
          <cell r="B1416" t="str">
            <v>NC</v>
          </cell>
          <cell r="C1416" t="str">
            <v/>
          </cell>
          <cell r="D1416" t="str">
            <v>T23</v>
          </cell>
          <cell r="E1416">
            <v>762777000</v>
          </cell>
          <cell r="F1416">
            <v>399306000</v>
          </cell>
          <cell r="G1416">
            <v>0.52348983287811279</v>
          </cell>
        </row>
        <row r="1417">
          <cell r="A1417" t="str">
            <v>North Carolina</v>
          </cell>
          <cell r="B1417" t="str">
            <v>NC</v>
          </cell>
          <cell r="C1417" t="str">
            <v/>
          </cell>
          <cell r="D1417" t="str">
            <v>T25</v>
          </cell>
          <cell r="E1417">
            <v>769264000</v>
          </cell>
          <cell r="F1417">
            <v>124519000</v>
          </cell>
          <cell r="G1417">
            <v>0.16186770796775818</v>
          </cell>
        </row>
        <row r="1418">
          <cell r="A1418" t="str">
            <v>North Carolina</v>
          </cell>
          <cell r="B1418" t="str">
            <v>NC</v>
          </cell>
          <cell r="C1418" t="str">
            <v/>
          </cell>
          <cell r="D1418" t="str">
            <v>T29</v>
          </cell>
          <cell r="E1418">
            <v>678036000</v>
          </cell>
          <cell r="F1418">
            <v>564619000</v>
          </cell>
          <cell r="G1418">
            <v>0.83272719383239746</v>
          </cell>
        </row>
        <row r="1419">
          <cell r="A1419" t="str">
            <v>North Carolina</v>
          </cell>
          <cell r="B1419" t="str">
            <v>NC</v>
          </cell>
          <cell r="C1419" t="str">
            <v/>
          </cell>
          <cell r="D1419" t="str">
            <v>T31</v>
          </cell>
          <cell r="E1419">
            <v>410506000</v>
          </cell>
          <cell r="F1419">
            <v>369051000</v>
          </cell>
          <cell r="G1419">
            <v>0.89901489019393921</v>
          </cell>
        </row>
        <row r="1420">
          <cell r="A1420" t="str">
            <v>North Dakota</v>
          </cell>
          <cell r="B1420" t="str">
            <v>ND</v>
          </cell>
          <cell r="C1420" t="str">
            <v>Admin</v>
          </cell>
          <cell r="D1420" t="str">
            <v>T00</v>
          </cell>
          <cell r="E1420">
            <v>836409000</v>
          </cell>
          <cell r="F1420">
            <v>404497000</v>
          </cell>
          <cell r="G1420">
            <v>0.48361149430274963</v>
          </cell>
        </row>
        <row r="1421">
          <cell r="A1421" t="str">
            <v>North Dakota</v>
          </cell>
          <cell r="B1421" t="str">
            <v>ND</v>
          </cell>
          <cell r="C1421" t="str">
            <v/>
          </cell>
          <cell r="D1421" t="str">
            <v>T23</v>
          </cell>
          <cell r="E1421">
            <v>102755000</v>
          </cell>
          <cell r="F1421">
            <v>41649000</v>
          </cell>
          <cell r="G1421">
            <v>0.40532335638999939</v>
          </cell>
        </row>
        <row r="1422">
          <cell r="A1422" t="str">
            <v>North Dakota</v>
          </cell>
          <cell r="B1422" t="str">
            <v>ND</v>
          </cell>
          <cell r="C1422" t="str">
            <v/>
          </cell>
          <cell r="D1422" t="str">
            <v>T25</v>
          </cell>
          <cell r="E1422">
            <v>82014000</v>
          </cell>
          <cell r="F1422">
            <v>18037000</v>
          </cell>
          <cell r="G1422">
            <v>0.21992586553096771</v>
          </cell>
        </row>
        <row r="1423">
          <cell r="A1423" t="str">
            <v>North Dakota</v>
          </cell>
          <cell r="B1423" t="str">
            <v>ND</v>
          </cell>
          <cell r="C1423" t="str">
            <v/>
          </cell>
          <cell r="D1423" t="str">
            <v>T29</v>
          </cell>
          <cell r="E1423">
            <v>66355000</v>
          </cell>
          <cell r="F1423">
            <v>51303000</v>
          </cell>
          <cell r="G1423">
            <v>0.77315950393676758</v>
          </cell>
        </row>
        <row r="1424">
          <cell r="A1424" t="str">
            <v>North Dakota</v>
          </cell>
          <cell r="B1424" t="str">
            <v>ND</v>
          </cell>
          <cell r="C1424" t="str">
            <v/>
          </cell>
          <cell r="D1424" t="str">
            <v>T31</v>
          </cell>
          <cell r="E1424">
            <v>35796000</v>
          </cell>
          <cell r="F1424">
            <v>29212000</v>
          </cell>
          <cell r="G1424">
            <v>0.81606882810592651</v>
          </cell>
        </row>
        <row r="1425">
          <cell r="A1425" t="str">
            <v>Ohio</v>
          </cell>
          <cell r="B1425" t="str">
            <v>OH</v>
          </cell>
          <cell r="C1425" t="str">
            <v>Admin</v>
          </cell>
          <cell r="D1425" t="str">
            <v>T00</v>
          </cell>
          <cell r="E1425">
            <v>14731783000</v>
          </cell>
          <cell r="F1425">
            <v>9791646000</v>
          </cell>
          <cell r="G1425">
            <v>0.66466128826141357</v>
          </cell>
        </row>
        <row r="1426">
          <cell r="A1426" t="str">
            <v>Ohio</v>
          </cell>
          <cell r="B1426" t="str">
            <v>OH</v>
          </cell>
          <cell r="C1426" t="str">
            <v/>
          </cell>
          <cell r="D1426" t="str">
            <v>T23</v>
          </cell>
          <cell r="E1426">
            <v>1813773000</v>
          </cell>
          <cell r="F1426">
            <v>632826000</v>
          </cell>
          <cell r="G1426">
            <v>0.34890031814575195</v>
          </cell>
        </row>
        <row r="1427">
          <cell r="A1427" t="str">
            <v>Ohio</v>
          </cell>
          <cell r="B1427" t="str">
            <v>OH</v>
          </cell>
          <cell r="C1427" t="str">
            <v/>
          </cell>
          <cell r="D1427" t="str">
            <v>T25</v>
          </cell>
          <cell r="E1427">
            <v>1706527000</v>
          </cell>
          <cell r="F1427">
            <v>1361100000</v>
          </cell>
          <cell r="G1427">
            <v>0.79758483171463013</v>
          </cell>
        </row>
        <row r="1428">
          <cell r="A1428" t="str">
            <v>Ohio</v>
          </cell>
          <cell r="B1428" t="str">
            <v>OH</v>
          </cell>
          <cell r="C1428" t="str">
            <v/>
          </cell>
          <cell r="D1428" t="str">
            <v>T29</v>
          </cell>
          <cell r="E1428">
            <v>1088510000</v>
          </cell>
          <cell r="F1428">
            <v>1006674000</v>
          </cell>
          <cell r="G1428">
            <v>0.92481833696365356</v>
          </cell>
        </row>
        <row r="1429">
          <cell r="A1429" t="str">
            <v>Ohio</v>
          </cell>
          <cell r="B1429" t="str">
            <v>OH</v>
          </cell>
          <cell r="C1429" t="str">
            <v/>
          </cell>
          <cell r="D1429" t="str">
            <v>T31</v>
          </cell>
          <cell r="E1429">
            <v>380371000</v>
          </cell>
          <cell r="F1429">
            <v>323738000</v>
          </cell>
          <cell r="G1429">
            <v>0.85111117362976074</v>
          </cell>
        </row>
        <row r="1430">
          <cell r="A1430" t="str">
            <v>Oklahoma</v>
          </cell>
          <cell r="B1430" t="str">
            <v>OK</v>
          </cell>
          <cell r="C1430" t="str">
            <v>Admin</v>
          </cell>
          <cell r="D1430" t="str">
            <v>T00</v>
          </cell>
          <cell r="E1430">
            <v>3301195000</v>
          </cell>
          <cell r="F1430">
            <v>1636832000</v>
          </cell>
          <cell r="G1430">
            <v>0.49583014845848083</v>
          </cell>
        </row>
        <row r="1431">
          <cell r="A1431" t="str">
            <v>Oklahoma</v>
          </cell>
          <cell r="B1431" t="str">
            <v>OK</v>
          </cell>
          <cell r="C1431" t="str">
            <v/>
          </cell>
          <cell r="D1431" t="str">
            <v>T23</v>
          </cell>
          <cell r="E1431">
            <v>415736000</v>
          </cell>
          <cell r="F1431">
            <v>156192000</v>
          </cell>
          <cell r="G1431">
            <v>0.3756999671459198</v>
          </cell>
        </row>
        <row r="1432">
          <cell r="A1432" t="str">
            <v>Oklahoma</v>
          </cell>
          <cell r="B1432" t="str">
            <v>OK</v>
          </cell>
          <cell r="C1432" t="str">
            <v/>
          </cell>
          <cell r="D1432" t="str">
            <v>T25</v>
          </cell>
          <cell r="E1432">
            <v>351939000</v>
          </cell>
          <cell r="F1432">
            <v>96797000</v>
          </cell>
          <cell r="G1432">
            <v>0.27503913640975952</v>
          </cell>
        </row>
        <row r="1433">
          <cell r="A1433" t="str">
            <v>Oklahoma</v>
          </cell>
          <cell r="B1433" t="str">
            <v>OK</v>
          </cell>
          <cell r="C1433" t="str">
            <v/>
          </cell>
          <cell r="D1433" t="str">
            <v>T29</v>
          </cell>
          <cell r="E1433">
            <v>325293000</v>
          </cell>
          <cell r="F1433">
            <v>287300000</v>
          </cell>
          <cell r="G1433">
            <v>0.88320374488830566</v>
          </cell>
        </row>
        <row r="1434">
          <cell r="A1434" t="str">
            <v>Oklahoma</v>
          </cell>
          <cell r="B1434" t="str">
            <v>OK</v>
          </cell>
          <cell r="C1434" t="str">
            <v/>
          </cell>
          <cell r="D1434" t="str">
            <v>T31</v>
          </cell>
          <cell r="E1434">
            <v>56461000</v>
          </cell>
          <cell r="F1434">
            <v>36257000</v>
          </cell>
          <cell r="G1434">
            <v>0.64216005802154541</v>
          </cell>
        </row>
        <row r="1435">
          <cell r="A1435" t="str">
            <v>Oregon</v>
          </cell>
          <cell r="B1435" t="str">
            <v>OR</v>
          </cell>
          <cell r="C1435" t="str">
            <v>Admin</v>
          </cell>
          <cell r="D1435" t="str">
            <v>T00</v>
          </cell>
          <cell r="E1435">
            <v>5719591000</v>
          </cell>
          <cell r="F1435">
            <v>2622804000</v>
          </cell>
          <cell r="G1435">
            <v>0.45856496691703796</v>
          </cell>
        </row>
        <row r="1436">
          <cell r="A1436" t="str">
            <v>Oregon</v>
          </cell>
          <cell r="B1436" t="str">
            <v>OR</v>
          </cell>
          <cell r="C1436" t="str">
            <v/>
          </cell>
          <cell r="D1436" t="str">
            <v>T23</v>
          </cell>
          <cell r="E1436">
            <v>801923000</v>
          </cell>
          <cell r="F1436">
            <v>269975000</v>
          </cell>
          <cell r="G1436">
            <v>0.33665949106216431</v>
          </cell>
        </row>
        <row r="1437">
          <cell r="A1437" t="str">
            <v>Oregon</v>
          </cell>
          <cell r="B1437" t="str">
            <v>OR</v>
          </cell>
          <cell r="C1437" t="str">
            <v/>
          </cell>
          <cell r="D1437" t="str">
            <v>T25</v>
          </cell>
          <cell r="E1437">
            <v>591149000</v>
          </cell>
          <cell r="F1437">
            <v>161211000</v>
          </cell>
          <cell r="G1437">
            <v>0.27270790934562683</v>
          </cell>
        </row>
        <row r="1438">
          <cell r="A1438" t="str">
            <v>Oregon</v>
          </cell>
          <cell r="B1438" t="str">
            <v>OR</v>
          </cell>
          <cell r="C1438" t="str">
            <v/>
          </cell>
          <cell r="D1438" t="str">
            <v>T29</v>
          </cell>
          <cell r="E1438">
            <v>365695000</v>
          </cell>
          <cell r="F1438">
            <v>313462000</v>
          </cell>
          <cell r="G1438">
            <v>0.85716784000396729</v>
          </cell>
        </row>
        <row r="1439">
          <cell r="A1439" t="str">
            <v>Oregon</v>
          </cell>
          <cell r="B1439" t="str">
            <v>OR</v>
          </cell>
          <cell r="C1439" t="str">
            <v/>
          </cell>
          <cell r="D1439" t="str">
            <v>T31</v>
          </cell>
          <cell r="E1439">
            <v>183426000</v>
          </cell>
          <cell r="F1439">
            <v>155742000</v>
          </cell>
          <cell r="G1439">
            <v>0.84907263517379761</v>
          </cell>
        </row>
        <row r="1440">
          <cell r="A1440" t="str">
            <v>Pennsylvania</v>
          </cell>
          <cell r="B1440" t="str">
            <v>PA</v>
          </cell>
          <cell r="C1440" t="str">
            <v>Admin</v>
          </cell>
          <cell r="D1440" t="str">
            <v>T00</v>
          </cell>
          <cell r="E1440">
            <v>17004230000</v>
          </cell>
          <cell r="F1440">
            <v>8692006000</v>
          </cell>
          <cell r="G1440">
            <v>0.51116728782653809</v>
          </cell>
        </row>
        <row r="1441">
          <cell r="A1441" t="str">
            <v>Pennsylvania</v>
          </cell>
          <cell r="B1441" t="str">
            <v>PA</v>
          </cell>
          <cell r="C1441" t="str">
            <v/>
          </cell>
          <cell r="D1441" t="str">
            <v>T23</v>
          </cell>
          <cell r="E1441">
            <v>1771361000</v>
          </cell>
          <cell r="F1441">
            <v>415353000</v>
          </cell>
          <cell r="G1441">
            <v>0.23448240756988525</v>
          </cell>
        </row>
        <row r="1442">
          <cell r="A1442" t="str">
            <v>Pennsylvania</v>
          </cell>
          <cell r="B1442" t="str">
            <v>PA</v>
          </cell>
          <cell r="C1442" t="str">
            <v/>
          </cell>
          <cell r="D1442" t="str">
            <v>T25</v>
          </cell>
          <cell r="E1442">
            <v>1777486000</v>
          </cell>
          <cell r="F1442">
            <v>1247428000</v>
          </cell>
          <cell r="G1442">
            <v>0.70179343223571777</v>
          </cell>
        </row>
        <row r="1443">
          <cell r="A1443" t="str">
            <v>Pennsylvania</v>
          </cell>
          <cell r="B1443" t="str">
            <v>PA</v>
          </cell>
          <cell r="C1443" t="str">
            <v/>
          </cell>
          <cell r="D1443" t="str">
            <v>T29</v>
          </cell>
          <cell r="E1443">
            <v>1144693000</v>
          </cell>
          <cell r="F1443">
            <v>805390000</v>
          </cell>
          <cell r="G1443">
            <v>0.70358604192733765</v>
          </cell>
        </row>
        <row r="1444">
          <cell r="A1444" t="str">
            <v>Pennsylvania</v>
          </cell>
          <cell r="B1444" t="str">
            <v>PA</v>
          </cell>
          <cell r="C1444" t="str">
            <v/>
          </cell>
          <cell r="D1444" t="str">
            <v>T31</v>
          </cell>
          <cell r="E1444">
            <v>1380038000</v>
          </cell>
          <cell r="F1444">
            <v>530896000</v>
          </cell>
          <cell r="G1444">
            <v>0.38469666242599487</v>
          </cell>
        </row>
        <row r="1445">
          <cell r="A1445" t="str">
            <v>Rhode Island</v>
          </cell>
          <cell r="B1445" t="str">
            <v>RI</v>
          </cell>
          <cell r="C1445" t="str">
            <v>Admin</v>
          </cell>
          <cell r="D1445" t="str">
            <v>T00</v>
          </cell>
          <cell r="E1445">
            <v>1467371000</v>
          </cell>
          <cell r="F1445">
            <v>508417000</v>
          </cell>
          <cell r="G1445">
            <v>0.3464815616607666</v>
          </cell>
        </row>
        <row r="1446">
          <cell r="A1446" t="str">
            <v>Rhode Island</v>
          </cell>
          <cell r="B1446" t="str">
            <v>RI</v>
          </cell>
          <cell r="C1446" t="str">
            <v/>
          </cell>
          <cell r="D1446" t="str">
            <v>T23</v>
          </cell>
          <cell r="E1446">
            <v>185115000</v>
          </cell>
          <cell r="F1446">
            <v>55222000</v>
          </cell>
          <cell r="G1446">
            <v>0.29831185936927795</v>
          </cell>
        </row>
        <row r="1447">
          <cell r="A1447" t="str">
            <v>Rhode Island</v>
          </cell>
          <cell r="B1447" t="str">
            <v>RI</v>
          </cell>
          <cell r="C1447" t="str">
            <v/>
          </cell>
          <cell r="D1447" t="str">
            <v>T25</v>
          </cell>
          <cell r="E1447">
            <v>126550000</v>
          </cell>
          <cell r="F1447">
            <v>19057000</v>
          </cell>
          <cell r="G1447">
            <v>0.15058870613574982</v>
          </cell>
        </row>
        <row r="1448">
          <cell r="A1448" t="str">
            <v>Rhode Island</v>
          </cell>
          <cell r="B1448" t="str">
            <v>RI</v>
          </cell>
          <cell r="C1448" t="str">
            <v/>
          </cell>
          <cell r="D1448" t="str">
            <v>T29</v>
          </cell>
          <cell r="E1448">
            <v>107153000</v>
          </cell>
          <cell r="F1448">
            <v>56345000</v>
          </cell>
          <cell r="G1448">
            <v>0.52583688497543335</v>
          </cell>
        </row>
        <row r="1449">
          <cell r="A1449" t="str">
            <v>Rhode Island</v>
          </cell>
          <cell r="B1449" t="str">
            <v>RI</v>
          </cell>
          <cell r="C1449" t="str">
            <v/>
          </cell>
          <cell r="D1449" t="str">
            <v>T31</v>
          </cell>
          <cell r="E1449">
            <v>84191000</v>
          </cell>
          <cell r="F1449">
            <v>46998000</v>
          </cell>
          <cell r="G1449">
            <v>0.5582306981086731</v>
          </cell>
        </row>
        <row r="1450">
          <cell r="A1450" t="str">
            <v>South Carolina</v>
          </cell>
          <cell r="B1450" t="str">
            <v>SC</v>
          </cell>
          <cell r="C1450" t="str">
            <v>Admin</v>
          </cell>
          <cell r="D1450" t="str">
            <v>T00</v>
          </cell>
          <cell r="E1450">
            <v>4169323000</v>
          </cell>
          <cell r="F1450">
            <v>2572020000</v>
          </cell>
          <cell r="G1450">
            <v>0.61689150333404541</v>
          </cell>
        </row>
        <row r="1451">
          <cell r="A1451" t="str">
            <v>South Carolina</v>
          </cell>
          <cell r="B1451" t="str">
            <v>SC</v>
          </cell>
          <cell r="C1451" t="str">
            <v/>
          </cell>
          <cell r="D1451" t="str">
            <v>T23</v>
          </cell>
          <cell r="E1451">
            <v>618146000</v>
          </cell>
          <cell r="F1451">
            <v>238645000</v>
          </cell>
          <cell r="G1451">
            <v>0.38606575131416321</v>
          </cell>
        </row>
        <row r="1452">
          <cell r="A1452" t="str">
            <v>South Carolina</v>
          </cell>
          <cell r="B1452" t="str">
            <v>SC</v>
          </cell>
          <cell r="C1452" t="str">
            <v/>
          </cell>
          <cell r="D1452" t="str">
            <v>T25</v>
          </cell>
          <cell r="E1452">
            <v>289783000</v>
          </cell>
          <cell r="F1452">
            <v>223764000</v>
          </cell>
          <cell r="G1452">
            <v>0.77217781543731689</v>
          </cell>
        </row>
        <row r="1453">
          <cell r="A1453" t="str">
            <v>South Carolina</v>
          </cell>
          <cell r="B1453" t="str">
            <v>SC</v>
          </cell>
          <cell r="C1453" t="str">
            <v/>
          </cell>
          <cell r="D1453" t="str">
            <v>T29</v>
          </cell>
          <cell r="E1453">
            <v>359589000</v>
          </cell>
          <cell r="F1453">
            <v>290094000</v>
          </cell>
          <cell r="G1453">
            <v>0.80673772096633911</v>
          </cell>
        </row>
        <row r="1454">
          <cell r="A1454" t="str">
            <v>South Carolina</v>
          </cell>
          <cell r="B1454" t="str">
            <v>SC</v>
          </cell>
          <cell r="C1454" t="str">
            <v/>
          </cell>
          <cell r="D1454" t="str">
            <v>T31</v>
          </cell>
          <cell r="E1454">
            <v>153582000</v>
          </cell>
          <cell r="F1454">
            <v>132689000</v>
          </cell>
          <cell r="G1454">
            <v>0.86396193504333496</v>
          </cell>
        </row>
        <row r="1455">
          <cell r="A1455" t="str">
            <v>South Dakota</v>
          </cell>
          <cell r="B1455" t="str">
            <v>SD</v>
          </cell>
          <cell r="C1455" t="str">
            <v>Admin</v>
          </cell>
          <cell r="D1455" t="str">
            <v>T00</v>
          </cell>
          <cell r="E1455">
            <v>995526000</v>
          </cell>
          <cell r="F1455">
            <v>487513000</v>
          </cell>
          <cell r="G1455">
            <v>0.48970392346382141</v>
          </cell>
        </row>
        <row r="1456">
          <cell r="A1456" t="str">
            <v>South Dakota</v>
          </cell>
          <cell r="B1456" t="str">
            <v>SD</v>
          </cell>
          <cell r="C1456" t="str">
            <v/>
          </cell>
          <cell r="D1456" t="str">
            <v>T23</v>
          </cell>
          <cell r="E1456">
            <v>161414000</v>
          </cell>
          <cell r="F1456">
            <v>57028000</v>
          </cell>
          <cell r="G1456">
            <v>0.35330268740653992</v>
          </cell>
        </row>
        <row r="1457">
          <cell r="A1457" t="str">
            <v>South Dakota</v>
          </cell>
          <cell r="B1457" t="str">
            <v>SD</v>
          </cell>
          <cell r="C1457" t="str">
            <v/>
          </cell>
          <cell r="D1457" t="str">
            <v>T25</v>
          </cell>
          <cell r="E1457">
            <v>77868000</v>
          </cell>
          <cell r="F1457">
            <v>31031000</v>
          </cell>
          <cell r="G1457">
            <v>0.3985077440738678</v>
          </cell>
        </row>
        <row r="1458">
          <cell r="A1458" t="str">
            <v>South Dakota</v>
          </cell>
          <cell r="B1458" t="str">
            <v>SD</v>
          </cell>
          <cell r="C1458" t="str">
            <v/>
          </cell>
          <cell r="D1458" t="str">
            <v>T29</v>
          </cell>
          <cell r="E1458">
            <v>52068000</v>
          </cell>
          <cell r="F1458">
            <v>38306000</v>
          </cell>
          <cell r="G1458">
            <v>0.73569178581237793</v>
          </cell>
        </row>
        <row r="1459">
          <cell r="A1459" t="str">
            <v>South Dakota</v>
          </cell>
          <cell r="B1459" t="str">
            <v>SD</v>
          </cell>
          <cell r="C1459" t="str">
            <v/>
          </cell>
          <cell r="D1459" t="str">
            <v>T31</v>
          </cell>
          <cell r="E1459">
            <v>52933000</v>
          </cell>
          <cell r="F1459">
            <v>45104000</v>
          </cell>
          <cell r="G1459">
            <v>0.85209602117538452</v>
          </cell>
        </row>
        <row r="1460">
          <cell r="A1460" t="str">
            <v>Tennessee</v>
          </cell>
          <cell r="B1460" t="str">
            <v>TN</v>
          </cell>
          <cell r="C1460" t="str">
            <v>Admin</v>
          </cell>
          <cell r="D1460" t="str">
            <v>T00</v>
          </cell>
          <cell r="E1460">
            <v>5733623000</v>
          </cell>
          <cell r="F1460">
            <v>3390248000</v>
          </cell>
          <cell r="G1460">
            <v>0.59129244089126587</v>
          </cell>
        </row>
        <row r="1461">
          <cell r="A1461" t="str">
            <v>Tennessee</v>
          </cell>
          <cell r="B1461" t="str">
            <v>TN</v>
          </cell>
          <cell r="C1461" t="str">
            <v/>
          </cell>
          <cell r="D1461" t="str">
            <v>T23</v>
          </cell>
          <cell r="E1461">
            <v>605216000</v>
          </cell>
          <cell r="F1461">
            <v>309698000</v>
          </cell>
          <cell r="G1461">
            <v>0.51171481609344482</v>
          </cell>
        </row>
        <row r="1462">
          <cell r="A1462" t="str">
            <v>Tennessee</v>
          </cell>
          <cell r="B1462" t="str">
            <v>TN</v>
          </cell>
          <cell r="C1462" t="str">
            <v/>
          </cell>
          <cell r="D1462" t="str">
            <v>T25</v>
          </cell>
          <cell r="E1462">
            <v>613290000</v>
          </cell>
          <cell r="F1462">
            <v>344855000</v>
          </cell>
          <cell r="G1462">
            <v>0.56230330467224121</v>
          </cell>
        </row>
        <row r="1463">
          <cell r="A1463" t="str">
            <v>Tennessee</v>
          </cell>
          <cell r="B1463" t="str">
            <v>TN</v>
          </cell>
          <cell r="C1463" t="str">
            <v/>
          </cell>
          <cell r="D1463" t="str">
            <v>T29</v>
          </cell>
          <cell r="E1463">
            <v>436244000</v>
          </cell>
          <cell r="F1463">
            <v>372253000</v>
          </cell>
          <cell r="G1463">
            <v>0.85331374406814575</v>
          </cell>
        </row>
        <row r="1464">
          <cell r="A1464" t="str">
            <v>Tennessee</v>
          </cell>
          <cell r="B1464" t="str">
            <v>TN</v>
          </cell>
          <cell r="C1464" t="str">
            <v/>
          </cell>
          <cell r="D1464" t="str">
            <v>T31</v>
          </cell>
          <cell r="E1464">
            <v>320490000</v>
          </cell>
          <cell r="F1464">
            <v>122988000</v>
          </cell>
          <cell r="G1464">
            <v>0.38374987244606018</v>
          </cell>
        </row>
        <row r="1465">
          <cell r="A1465" t="str">
            <v>Texas</v>
          </cell>
          <cell r="B1465" t="str">
            <v>TX</v>
          </cell>
          <cell r="C1465" t="str">
            <v>Admin</v>
          </cell>
          <cell r="D1465" t="str">
            <v>T00</v>
          </cell>
          <cell r="E1465">
            <v>20220615000</v>
          </cell>
          <cell r="F1465">
            <v>15215959000</v>
          </cell>
          <cell r="G1465">
            <v>0.75249731540679932</v>
          </cell>
        </row>
        <row r="1466">
          <cell r="A1466" t="str">
            <v>Texas</v>
          </cell>
          <cell r="B1466" t="str">
            <v>TX</v>
          </cell>
          <cell r="C1466" t="str">
            <v/>
          </cell>
          <cell r="D1466" t="str">
            <v>T23</v>
          </cell>
          <cell r="E1466">
            <v>1873125000</v>
          </cell>
          <cell r="F1466">
            <v>1088267000</v>
          </cell>
          <cell r="G1466">
            <v>0.58099007606506348</v>
          </cell>
        </row>
        <row r="1467">
          <cell r="A1467" t="str">
            <v>Texas</v>
          </cell>
          <cell r="B1467" t="str">
            <v>TX</v>
          </cell>
          <cell r="C1467" t="str">
            <v/>
          </cell>
          <cell r="D1467" t="str">
            <v>T25</v>
          </cell>
          <cell r="E1467">
            <v>2596318000</v>
          </cell>
          <cell r="F1467">
            <v>1906409000</v>
          </cell>
          <cell r="G1467">
            <v>0.73427408933639526</v>
          </cell>
        </row>
        <row r="1468">
          <cell r="A1468" t="str">
            <v>Texas</v>
          </cell>
          <cell r="B1468" t="str">
            <v>TX</v>
          </cell>
          <cell r="C1468" t="str">
            <v/>
          </cell>
          <cell r="D1468" t="str">
            <v>T29</v>
          </cell>
          <cell r="E1468">
            <v>1507065000</v>
          </cell>
          <cell r="F1468">
            <v>1353826000</v>
          </cell>
          <cell r="G1468">
            <v>0.89831960201263428</v>
          </cell>
        </row>
        <row r="1469">
          <cell r="A1469" t="str">
            <v>Texas</v>
          </cell>
          <cell r="B1469" t="str">
            <v>TX</v>
          </cell>
          <cell r="C1469" t="str">
            <v/>
          </cell>
          <cell r="D1469" t="str">
            <v>T31</v>
          </cell>
          <cell r="E1469">
            <v>967888000</v>
          </cell>
          <cell r="F1469">
            <v>910728000</v>
          </cell>
          <cell r="G1469">
            <v>0.94094359874725342</v>
          </cell>
        </row>
        <row r="1470">
          <cell r="A1470" t="str">
            <v>United States</v>
          </cell>
          <cell r="B1470" t="str">
            <v>US</v>
          </cell>
          <cell r="C1470" t="str">
            <v>Admin</v>
          </cell>
          <cell r="D1470" t="str">
            <v>T00</v>
          </cell>
          <cell r="E1470">
            <v>359028449000</v>
          </cell>
          <cell r="F1470">
            <v>210836866000</v>
          </cell>
          <cell r="G1470">
            <v>0.58724278211593628</v>
          </cell>
        </row>
        <row r="1471">
          <cell r="A1471" t="str">
            <v>United States</v>
          </cell>
          <cell r="B1471" t="str">
            <v>US</v>
          </cell>
          <cell r="C1471" t="str">
            <v/>
          </cell>
          <cell r="D1471" t="str">
            <v>T23</v>
          </cell>
          <cell r="E1471">
            <v>38683375000</v>
          </cell>
          <cell r="F1471">
            <v>17097150000</v>
          </cell>
          <cell r="G1471">
            <v>0.44197669625282288</v>
          </cell>
        </row>
        <row r="1472">
          <cell r="A1472" t="str">
            <v>United States</v>
          </cell>
          <cell r="B1472" t="str">
            <v>US</v>
          </cell>
          <cell r="C1472" t="str">
            <v/>
          </cell>
          <cell r="D1472" t="str">
            <v>T25</v>
          </cell>
          <cell r="E1472">
            <v>43187152000</v>
          </cell>
          <cell r="F1472">
            <v>22003398000</v>
          </cell>
          <cell r="G1472">
            <v>0.50948941707611084</v>
          </cell>
        </row>
        <row r="1473">
          <cell r="A1473" t="str">
            <v>United States</v>
          </cell>
          <cell r="B1473" t="str">
            <v>US</v>
          </cell>
          <cell r="C1473" t="str">
            <v/>
          </cell>
          <cell r="D1473" t="str">
            <v>T29</v>
          </cell>
          <cell r="E1473">
            <v>27786476000</v>
          </cell>
          <cell r="F1473">
            <v>23324817000</v>
          </cell>
          <cell r="G1473">
            <v>0.83943057060241699</v>
          </cell>
        </row>
        <row r="1474">
          <cell r="A1474" t="str">
            <v>United States</v>
          </cell>
          <cell r="B1474" t="str">
            <v>US</v>
          </cell>
          <cell r="C1474" t="str">
            <v/>
          </cell>
          <cell r="D1474" t="str">
            <v>T31</v>
          </cell>
          <cell r="E1474">
            <v>14053786000</v>
          </cell>
          <cell r="F1474">
            <v>10436341000</v>
          </cell>
          <cell r="G1474">
            <v>0.7425999641418457</v>
          </cell>
        </row>
        <row r="1475">
          <cell r="A1475" t="str">
            <v>Utah</v>
          </cell>
          <cell r="B1475" t="str">
            <v>UT</v>
          </cell>
          <cell r="C1475" t="str">
            <v>Admin</v>
          </cell>
          <cell r="D1475" t="str">
            <v>T00</v>
          </cell>
          <cell r="E1475">
            <v>3711952000</v>
          </cell>
          <cell r="F1475">
            <v>1823418000</v>
          </cell>
          <cell r="G1475">
            <v>0.49122887849807739</v>
          </cell>
        </row>
        <row r="1476">
          <cell r="A1476" t="str">
            <v>Utah</v>
          </cell>
          <cell r="B1476" t="str">
            <v>UT</v>
          </cell>
          <cell r="C1476" t="str">
            <v/>
          </cell>
          <cell r="D1476" t="str">
            <v>T23</v>
          </cell>
          <cell r="E1476">
            <v>432271000</v>
          </cell>
          <cell r="F1476">
            <v>172177000</v>
          </cell>
          <cell r="G1476">
            <v>0.39830800890922546</v>
          </cell>
        </row>
        <row r="1477">
          <cell r="A1477" t="str">
            <v>Utah</v>
          </cell>
          <cell r="B1477" t="str">
            <v>UT</v>
          </cell>
          <cell r="C1477" t="str">
            <v/>
          </cell>
          <cell r="D1477" t="str">
            <v>T25</v>
          </cell>
          <cell r="E1477">
            <v>357812000</v>
          </cell>
          <cell r="F1477">
            <v>163209000</v>
          </cell>
          <cell r="G1477">
            <v>0.45613059401512146</v>
          </cell>
        </row>
        <row r="1478">
          <cell r="A1478" t="str">
            <v>Utah</v>
          </cell>
          <cell r="B1478" t="str">
            <v>UT</v>
          </cell>
          <cell r="C1478" t="str">
            <v/>
          </cell>
          <cell r="D1478" t="str">
            <v>T29</v>
          </cell>
          <cell r="E1478">
            <v>275820000</v>
          </cell>
          <cell r="F1478">
            <v>192393000</v>
          </cell>
          <cell r="G1478">
            <v>0.69753098487854004</v>
          </cell>
        </row>
        <row r="1479">
          <cell r="A1479" t="str">
            <v>Utah</v>
          </cell>
          <cell r="B1479" t="str">
            <v>UT</v>
          </cell>
          <cell r="C1479" t="str">
            <v/>
          </cell>
          <cell r="D1479" t="str">
            <v>T31</v>
          </cell>
          <cell r="E1479">
            <v>266797000</v>
          </cell>
          <cell r="F1479">
            <v>112725000</v>
          </cell>
          <cell r="G1479">
            <v>0.4225122332572937</v>
          </cell>
        </row>
        <row r="1480">
          <cell r="A1480" t="str">
            <v>Vermont</v>
          </cell>
          <cell r="B1480" t="str">
            <v>VT</v>
          </cell>
          <cell r="C1480" t="str">
            <v>Admin</v>
          </cell>
          <cell r="D1480" t="str">
            <v>T00</v>
          </cell>
          <cell r="E1480">
            <v>702372000</v>
          </cell>
          <cell r="F1480">
            <v>300032000</v>
          </cell>
          <cell r="G1480">
            <v>0.42716965079307556</v>
          </cell>
        </row>
        <row r="1481">
          <cell r="A1481" t="str">
            <v>Vermont</v>
          </cell>
          <cell r="B1481" t="str">
            <v>VT</v>
          </cell>
          <cell r="C1481" t="str">
            <v/>
          </cell>
          <cell r="D1481" t="str">
            <v>T23</v>
          </cell>
          <cell r="E1481">
            <v>77821000</v>
          </cell>
          <cell r="F1481">
            <v>30761000</v>
          </cell>
          <cell r="G1481">
            <v>0.39527890086174011</v>
          </cell>
        </row>
        <row r="1482">
          <cell r="A1482" t="str">
            <v>Vermont</v>
          </cell>
          <cell r="B1482" t="str">
            <v>VT</v>
          </cell>
          <cell r="C1482" t="str">
            <v/>
          </cell>
          <cell r="D1482" t="str">
            <v>T25</v>
          </cell>
          <cell r="E1482">
            <v>68911000</v>
          </cell>
          <cell r="F1482">
            <v>6794000</v>
          </cell>
          <cell r="G1482">
            <v>9.8590932786464691E-2</v>
          </cell>
        </row>
        <row r="1483">
          <cell r="A1483" t="str">
            <v>Vermont</v>
          </cell>
          <cell r="B1483" t="str">
            <v>VT</v>
          </cell>
          <cell r="C1483" t="str">
            <v/>
          </cell>
          <cell r="D1483" t="str">
            <v>T29</v>
          </cell>
          <cell r="E1483">
            <v>70377000</v>
          </cell>
          <cell r="F1483">
            <v>50346000</v>
          </cell>
          <cell r="G1483">
            <v>0.71537578105926514</v>
          </cell>
        </row>
        <row r="1484">
          <cell r="A1484" t="str">
            <v>Vermont</v>
          </cell>
          <cell r="B1484" t="str">
            <v>VT</v>
          </cell>
          <cell r="C1484" t="str">
            <v/>
          </cell>
          <cell r="D1484" t="str">
            <v>T31</v>
          </cell>
          <cell r="E1484">
            <v>19162000</v>
          </cell>
          <cell r="F1484">
            <v>13331000</v>
          </cell>
          <cell r="G1484">
            <v>0.69569981098175049</v>
          </cell>
        </row>
        <row r="1485">
          <cell r="A1485" t="str">
            <v>Virginia</v>
          </cell>
          <cell r="B1485" t="str">
            <v>VA</v>
          </cell>
          <cell r="C1485" t="str">
            <v>Admin</v>
          </cell>
          <cell r="D1485" t="str">
            <v>T00</v>
          </cell>
          <cell r="E1485">
            <v>9005941000</v>
          </cell>
          <cell r="F1485">
            <v>5702486000</v>
          </cell>
          <cell r="G1485">
            <v>0.63319158554077148</v>
          </cell>
        </row>
        <row r="1486">
          <cell r="A1486" t="str">
            <v>Virginia</v>
          </cell>
          <cell r="B1486" t="str">
            <v>VA</v>
          </cell>
          <cell r="C1486" t="str">
            <v/>
          </cell>
          <cell r="D1486" t="str">
            <v>T23</v>
          </cell>
          <cell r="E1486">
            <v>1009440000</v>
          </cell>
          <cell r="F1486">
            <v>540234000</v>
          </cell>
          <cell r="G1486">
            <v>0.53518187999725342</v>
          </cell>
        </row>
        <row r="1487">
          <cell r="A1487" t="str">
            <v>Virginia</v>
          </cell>
          <cell r="B1487" t="str">
            <v>VA</v>
          </cell>
          <cell r="C1487" t="str">
            <v/>
          </cell>
          <cell r="D1487" t="str">
            <v>T25</v>
          </cell>
          <cell r="E1487">
            <v>855653000</v>
          </cell>
          <cell r="F1487">
            <v>437663000</v>
          </cell>
          <cell r="G1487">
            <v>0.51149588823318481</v>
          </cell>
        </row>
        <row r="1488">
          <cell r="A1488" t="str">
            <v>Virginia</v>
          </cell>
          <cell r="B1488" t="str">
            <v>VA</v>
          </cell>
          <cell r="C1488" t="str">
            <v/>
          </cell>
          <cell r="D1488" t="str">
            <v>T29</v>
          </cell>
          <cell r="E1488">
            <v>578078000</v>
          </cell>
          <cell r="F1488">
            <v>514787000</v>
          </cell>
          <cell r="G1488">
            <v>0.8905147910118103</v>
          </cell>
        </row>
        <row r="1489">
          <cell r="A1489" t="str">
            <v>Virginia</v>
          </cell>
          <cell r="B1489" t="str">
            <v>VA</v>
          </cell>
          <cell r="C1489" t="str">
            <v/>
          </cell>
          <cell r="D1489" t="str">
            <v>T31</v>
          </cell>
          <cell r="E1489">
            <v>680196000</v>
          </cell>
          <cell r="F1489">
            <v>518963000</v>
          </cell>
          <cell r="G1489">
            <v>0.76296097040176392</v>
          </cell>
        </row>
        <row r="1490">
          <cell r="A1490" t="str">
            <v>Washington</v>
          </cell>
          <cell r="B1490" t="str">
            <v>WA</v>
          </cell>
          <cell r="C1490" t="str">
            <v>Admin</v>
          </cell>
          <cell r="D1490" t="str">
            <v>T00</v>
          </cell>
          <cell r="E1490">
            <v>7499516000</v>
          </cell>
          <cell r="F1490">
            <v>4642664000</v>
          </cell>
          <cell r="G1490">
            <v>0.61906182765960693</v>
          </cell>
        </row>
        <row r="1491">
          <cell r="A1491" t="str">
            <v>Washington</v>
          </cell>
          <cell r="B1491" t="str">
            <v>WA</v>
          </cell>
          <cell r="C1491" t="str">
            <v/>
          </cell>
          <cell r="D1491" t="str">
            <v>T23</v>
          </cell>
          <cell r="E1491">
            <v>772438000</v>
          </cell>
          <cell r="F1491">
            <v>372357000</v>
          </cell>
          <cell r="G1491">
            <v>0.48205423355102539</v>
          </cell>
        </row>
        <row r="1492">
          <cell r="A1492" t="str">
            <v>Washington</v>
          </cell>
          <cell r="B1492" t="str">
            <v>WA</v>
          </cell>
          <cell r="C1492" t="str">
            <v/>
          </cell>
          <cell r="D1492" t="str">
            <v>T25</v>
          </cell>
          <cell r="E1492">
            <v>846782000</v>
          </cell>
          <cell r="F1492">
            <v>715628000</v>
          </cell>
          <cell r="G1492">
            <v>0.84511482715606689</v>
          </cell>
        </row>
        <row r="1493">
          <cell r="A1493" t="str">
            <v>Washington</v>
          </cell>
          <cell r="B1493" t="str">
            <v>WA</v>
          </cell>
          <cell r="C1493" t="str">
            <v/>
          </cell>
          <cell r="D1493" t="str">
            <v>T29</v>
          </cell>
          <cell r="E1493">
            <v>521367000</v>
          </cell>
          <cell r="F1493">
            <v>404178000</v>
          </cell>
          <cell r="G1493">
            <v>0.77522742748260498</v>
          </cell>
        </row>
        <row r="1494">
          <cell r="A1494" t="str">
            <v>Washington</v>
          </cell>
          <cell r="B1494" t="str">
            <v>WA</v>
          </cell>
          <cell r="C1494" t="str">
            <v/>
          </cell>
          <cell r="D1494" t="str">
            <v>T31</v>
          </cell>
          <cell r="E1494">
            <v>409766000</v>
          </cell>
          <cell r="F1494">
            <v>73009000</v>
          </cell>
          <cell r="G1494">
            <v>0.17817242443561554</v>
          </cell>
        </row>
        <row r="1495">
          <cell r="A1495" t="str">
            <v>West Virginia</v>
          </cell>
          <cell r="B1495" t="str">
            <v>WV</v>
          </cell>
          <cell r="C1495" t="str">
            <v>Admin</v>
          </cell>
          <cell r="D1495" t="str">
            <v>T00</v>
          </cell>
          <cell r="E1495">
            <v>2554087000</v>
          </cell>
          <cell r="F1495">
            <v>1292278000</v>
          </cell>
          <cell r="G1495">
            <v>0.50596475601196289</v>
          </cell>
        </row>
        <row r="1496">
          <cell r="A1496" t="str">
            <v>West Virginia</v>
          </cell>
          <cell r="B1496" t="str">
            <v>WV</v>
          </cell>
          <cell r="C1496" t="str">
            <v/>
          </cell>
          <cell r="D1496" t="str">
            <v>T23</v>
          </cell>
          <cell r="E1496">
            <v>284089000</v>
          </cell>
          <cell r="F1496">
            <v>111517000</v>
          </cell>
          <cell r="G1496">
            <v>0.39254248142242432</v>
          </cell>
        </row>
        <row r="1497">
          <cell r="A1497" t="str">
            <v>West Virginia</v>
          </cell>
          <cell r="B1497" t="str">
            <v>WV</v>
          </cell>
          <cell r="C1497" t="str">
            <v/>
          </cell>
          <cell r="D1497" t="str">
            <v>T25</v>
          </cell>
          <cell r="E1497">
            <v>230717000</v>
          </cell>
          <cell r="F1497">
            <v>62552000</v>
          </cell>
          <cell r="G1497">
            <v>0.27112004160881042</v>
          </cell>
        </row>
        <row r="1498">
          <cell r="A1498" t="str">
            <v>West Virginia</v>
          </cell>
          <cell r="B1498" t="str">
            <v>WV</v>
          </cell>
          <cell r="C1498" t="str">
            <v/>
          </cell>
          <cell r="D1498" t="str">
            <v>T29</v>
          </cell>
          <cell r="E1498">
            <v>231527000</v>
          </cell>
          <cell r="F1498">
            <v>180998000</v>
          </cell>
          <cell r="G1498">
            <v>0.781757652759552</v>
          </cell>
        </row>
        <row r="1499">
          <cell r="A1499" t="str">
            <v>West Virginia</v>
          </cell>
          <cell r="B1499" t="str">
            <v>WV</v>
          </cell>
          <cell r="C1499" t="str">
            <v/>
          </cell>
          <cell r="D1499" t="str">
            <v>T31</v>
          </cell>
          <cell r="E1499">
            <v>119910000</v>
          </cell>
          <cell r="F1499">
            <v>81463000</v>
          </cell>
          <cell r="G1499">
            <v>0.67936784029006958</v>
          </cell>
        </row>
        <row r="1500">
          <cell r="A1500" t="str">
            <v>Wisconsin</v>
          </cell>
          <cell r="B1500" t="str">
            <v>WI</v>
          </cell>
          <cell r="C1500" t="str">
            <v>Admin</v>
          </cell>
          <cell r="D1500" t="str">
            <v>T00</v>
          </cell>
          <cell r="E1500">
            <v>5420767000</v>
          </cell>
          <cell r="F1500">
            <v>3334691000</v>
          </cell>
          <cell r="G1500">
            <v>0.61516958475112915</v>
          </cell>
        </row>
        <row r="1501">
          <cell r="A1501" t="str">
            <v>Wisconsin</v>
          </cell>
          <cell r="B1501" t="str">
            <v>WI</v>
          </cell>
          <cell r="C1501" t="str">
            <v/>
          </cell>
          <cell r="D1501" t="str">
            <v>T23</v>
          </cell>
          <cell r="E1501">
            <v>563162000</v>
          </cell>
          <cell r="F1501">
            <v>243180000</v>
          </cell>
          <cell r="G1501">
            <v>0.43181180953979492</v>
          </cell>
        </row>
        <row r="1502">
          <cell r="A1502" t="str">
            <v>Wisconsin</v>
          </cell>
          <cell r="B1502" t="str">
            <v>WI</v>
          </cell>
          <cell r="C1502" t="str">
            <v/>
          </cell>
          <cell r="D1502" t="str">
            <v>T25</v>
          </cell>
          <cell r="E1502">
            <v>619514000</v>
          </cell>
          <cell r="F1502">
            <v>320079000</v>
          </cell>
          <cell r="G1502">
            <v>0.51666146516799927</v>
          </cell>
        </row>
        <row r="1503">
          <cell r="A1503" t="str">
            <v>Wisconsin</v>
          </cell>
          <cell r="B1503" t="str">
            <v>WI</v>
          </cell>
          <cell r="C1503" t="str">
            <v/>
          </cell>
          <cell r="D1503" t="str">
            <v>T29</v>
          </cell>
          <cell r="E1503">
            <v>465730000</v>
          </cell>
          <cell r="F1503">
            <v>401027000</v>
          </cell>
          <cell r="G1503">
            <v>0.8610718846321106</v>
          </cell>
        </row>
        <row r="1504">
          <cell r="A1504" t="str">
            <v>Wisconsin</v>
          </cell>
          <cell r="B1504" t="str">
            <v>WI</v>
          </cell>
          <cell r="C1504" t="str">
            <v/>
          </cell>
          <cell r="D1504" t="str">
            <v>T31</v>
          </cell>
          <cell r="E1504">
            <v>246716000</v>
          </cell>
          <cell r="F1504">
            <v>218823000</v>
          </cell>
          <cell r="G1504">
            <v>0.88694286346435547</v>
          </cell>
        </row>
        <row r="1505">
          <cell r="A1505" t="str">
            <v>Wyoming</v>
          </cell>
          <cell r="B1505" t="str">
            <v>WY</v>
          </cell>
          <cell r="C1505" t="str">
            <v>Admin</v>
          </cell>
          <cell r="D1505" t="str">
            <v>T00</v>
          </cell>
          <cell r="E1505">
            <v>1451484000</v>
          </cell>
          <cell r="F1505">
            <v>791843000</v>
          </cell>
          <cell r="G1505">
            <v>0.54554027318954468</v>
          </cell>
        </row>
        <row r="1506">
          <cell r="A1506" t="str">
            <v>Wyoming</v>
          </cell>
          <cell r="B1506" t="str">
            <v>WY</v>
          </cell>
          <cell r="C1506" t="str">
            <v/>
          </cell>
          <cell r="D1506" t="str">
            <v>T23</v>
          </cell>
          <cell r="E1506">
            <v>164746000</v>
          </cell>
          <cell r="F1506">
            <v>60873000</v>
          </cell>
          <cell r="G1506">
            <v>0.36949607729911804</v>
          </cell>
        </row>
        <row r="1507">
          <cell r="A1507" t="str">
            <v>Wyoming</v>
          </cell>
          <cell r="B1507" t="str">
            <v>WY</v>
          </cell>
          <cell r="C1507" t="str">
            <v/>
          </cell>
          <cell r="D1507" t="str">
            <v>T25</v>
          </cell>
          <cell r="E1507">
            <v>117726000</v>
          </cell>
          <cell r="F1507">
            <v>44737000</v>
          </cell>
          <cell r="G1507">
            <v>0.38000950217247009</v>
          </cell>
        </row>
        <row r="1508">
          <cell r="A1508" t="str">
            <v>Wyoming</v>
          </cell>
          <cell r="B1508" t="str">
            <v>WY</v>
          </cell>
          <cell r="C1508" t="str">
            <v/>
          </cell>
          <cell r="D1508" t="str">
            <v>T29</v>
          </cell>
          <cell r="E1508">
            <v>141596000</v>
          </cell>
          <cell r="F1508">
            <v>124062000</v>
          </cell>
          <cell r="G1508">
            <v>0.87616884708404541</v>
          </cell>
        </row>
        <row r="1509">
          <cell r="A1509" t="str">
            <v>Wyoming</v>
          </cell>
          <cell r="B1509" t="str">
            <v>WY</v>
          </cell>
          <cell r="C1509" t="str">
            <v/>
          </cell>
          <cell r="D1509" t="str">
            <v>T31</v>
          </cell>
          <cell r="E1509">
            <v>94279000</v>
          </cell>
          <cell r="F1509">
            <v>56273000</v>
          </cell>
          <cell r="G1509">
            <v>0.5968773365020752</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44"/>
  <sheetViews>
    <sheetView topLeftCell="A1495" workbookViewId="0">
      <selection activeCell="E1514" sqref="E1514"/>
    </sheetView>
  </sheetViews>
  <sheetFormatPr defaultRowHeight="15"/>
  <cols>
    <col min="3" max="3" width="40.85546875" bestFit="1" customWidth="1"/>
    <col min="5" max="6" width="19" bestFit="1" customWidth="1"/>
    <col min="7" max="7" width="22.28515625" bestFit="1" customWidth="1"/>
    <col min="8" max="9" width="19" bestFit="1" customWidth="1"/>
  </cols>
  <sheetData>
    <row r="1" spans="1:7">
      <c r="A1" t="s">
        <v>124</v>
      </c>
      <c r="B1" t="s">
        <v>0</v>
      </c>
      <c r="C1" t="s">
        <v>1</v>
      </c>
      <c r="D1" t="s">
        <v>2</v>
      </c>
      <c r="E1" t="s">
        <v>121</v>
      </c>
      <c r="F1" t="s">
        <v>122</v>
      </c>
      <c r="G1" t="s">
        <v>148</v>
      </c>
    </row>
    <row r="2" spans="1:7">
      <c r="A2" s="1" t="str">
        <f>[1]Sheet1!A2</f>
        <v>Alabama</v>
      </c>
      <c r="B2" s="1" t="str">
        <f>[1]Sheet1!B2</f>
        <v>AL</v>
      </c>
      <c r="C2" s="1" t="str">
        <f>[1]Sheet1!C2</f>
        <v>K12 - Elementary and Secondary Education</v>
      </c>
      <c r="D2" s="1" t="str">
        <f>[1]Sheet1!D2</f>
        <v>T12</v>
      </c>
      <c r="E2" s="1">
        <f>[1]Sheet1!E2</f>
        <v>7226936000</v>
      </c>
      <c r="F2" s="1">
        <f>[1]Sheet1!F2</f>
        <v>7226936000</v>
      </c>
      <c r="G2" s="1">
        <f>[1]Sheet1!G2</f>
        <v>1</v>
      </c>
    </row>
    <row r="3" spans="1:7">
      <c r="A3" s="1" t="str">
        <f>[1]Sheet1!A3</f>
        <v>Alabama</v>
      </c>
      <c r="B3" s="1" t="str">
        <f>[1]Sheet1!B3</f>
        <v>AL</v>
      </c>
      <c r="C3" s="1" t="str">
        <f>[1]Sheet1!C3</f>
        <v>K12 - State Education - Other</v>
      </c>
      <c r="D3" s="1" t="str">
        <f>[1]Sheet1!D3</f>
        <v>T21</v>
      </c>
      <c r="E3" s="1">
        <f>[1]Sheet1!E3</f>
        <v>327717000</v>
      </c>
      <c r="F3" s="1">
        <f>[1]Sheet1!F3</f>
        <v>0</v>
      </c>
      <c r="G3" s="1">
        <f>[1]Sheet1!G3</f>
        <v>0</v>
      </c>
    </row>
    <row r="4" spans="1:7">
      <c r="A4" s="1" t="str">
        <f>[1]Sheet1!A4</f>
        <v>Alabama</v>
      </c>
      <c r="B4" s="1" t="str">
        <f>[1]Sheet1!B4</f>
        <v>AL</v>
      </c>
      <c r="C4" s="1" t="str">
        <f>[1]Sheet1!C4</f>
        <v>K12 - Libraries</v>
      </c>
      <c r="D4" s="1" t="str">
        <f>[1]Sheet1!D4</f>
        <v>T52</v>
      </c>
      <c r="E4" s="1">
        <f>[1]Sheet1!E4</f>
        <v>88163000</v>
      </c>
      <c r="F4" s="1">
        <f>[1]Sheet1!F4</f>
        <v>84494000</v>
      </c>
      <c r="G4" s="1">
        <f>[1]Sheet1!G4</f>
        <v>0.95838391780853271</v>
      </c>
    </row>
    <row r="5" spans="1:7">
      <c r="A5" s="1" t="str">
        <f>[1]Sheet1!A5</f>
        <v>Alaska</v>
      </c>
      <c r="B5" s="1" t="str">
        <f>[1]Sheet1!B5</f>
        <v>AK</v>
      </c>
      <c r="C5" s="1" t="str">
        <f>[1]Sheet1!C5</f>
        <v>K12 - Elementary and Secondary Education</v>
      </c>
      <c r="D5" s="1" t="str">
        <f>[1]Sheet1!D5</f>
        <v>T12</v>
      </c>
      <c r="E5" s="1">
        <f>[1]Sheet1!E5</f>
        <v>2289034000</v>
      </c>
      <c r="F5" s="1">
        <f>[1]Sheet1!F5</f>
        <v>1818230000</v>
      </c>
      <c r="G5" s="1">
        <f>[1]Sheet1!G5</f>
        <v>0.79432195425033569</v>
      </c>
    </row>
    <row r="6" spans="1:7">
      <c r="A6" s="1" t="str">
        <f>[1]Sheet1!A6</f>
        <v>Alaska</v>
      </c>
      <c r="B6" s="1" t="str">
        <f>[1]Sheet1!B6</f>
        <v>AK</v>
      </c>
      <c r="C6" s="1" t="str">
        <f>[1]Sheet1!C6</f>
        <v>K12 - State Education - Other</v>
      </c>
      <c r="D6" s="1" t="str">
        <f>[1]Sheet1!D6</f>
        <v>T21</v>
      </c>
      <c r="E6" s="1">
        <f>[1]Sheet1!E6</f>
        <v>99601000</v>
      </c>
      <c r="F6" s="1">
        <f>[1]Sheet1!F6</f>
        <v>0</v>
      </c>
      <c r="G6" s="1">
        <f>[1]Sheet1!G6</f>
        <v>0</v>
      </c>
    </row>
    <row r="7" spans="1:7">
      <c r="A7" s="1" t="str">
        <f>[1]Sheet1!A7</f>
        <v>Alaska</v>
      </c>
      <c r="B7" s="1" t="str">
        <f>[1]Sheet1!B7</f>
        <v>AK</v>
      </c>
      <c r="C7" s="1" t="str">
        <f>[1]Sheet1!C7</f>
        <v>K12 - Libraries</v>
      </c>
      <c r="D7" s="1" t="str">
        <f>[1]Sheet1!D7</f>
        <v>T52</v>
      </c>
      <c r="E7" s="1">
        <f>[1]Sheet1!E7</f>
        <v>38174000</v>
      </c>
      <c r="F7" s="1">
        <f>[1]Sheet1!F7</f>
        <v>30032000</v>
      </c>
      <c r="G7" s="1">
        <f>[1]Sheet1!G7</f>
        <v>0.78671348094940186</v>
      </c>
    </row>
    <row r="8" spans="1:7">
      <c r="A8" s="1" t="str">
        <f>[1]Sheet1!A8</f>
        <v>Arizona</v>
      </c>
      <c r="B8" s="1" t="str">
        <f>[1]Sheet1!B8</f>
        <v>AZ</v>
      </c>
      <c r="C8" s="1" t="str">
        <f>[1]Sheet1!C8</f>
        <v>K12 - Elementary and Secondary Education</v>
      </c>
      <c r="D8" s="1" t="str">
        <f>[1]Sheet1!D8</f>
        <v>T12</v>
      </c>
      <c r="E8" s="1">
        <f>[1]Sheet1!E8</f>
        <v>7898581000</v>
      </c>
      <c r="F8" s="1">
        <f>[1]Sheet1!F8</f>
        <v>7898581000</v>
      </c>
      <c r="G8" s="1">
        <f>[1]Sheet1!G8</f>
        <v>1</v>
      </c>
    </row>
    <row r="9" spans="1:7">
      <c r="A9" s="1" t="str">
        <f>[1]Sheet1!A9</f>
        <v>Arizona</v>
      </c>
      <c r="B9" s="1" t="str">
        <f>[1]Sheet1!B9</f>
        <v>AZ</v>
      </c>
      <c r="C9" s="1" t="str">
        <f>[1]Sheet1!C9</f>
        <v>K12 - State Education - Other</v>
      </c>
      <c r="D9" s="1" t="str">
        <f>[1]Sheet1!D9</f>
        <v>T21</v>
      </c>
      <c r="E9" s="1">
        <f>[1]Sheet1!E9</f>
        <v>284474000</v>
      </c>
      <c r="F9" s="1">
        <f>[1]Sheet1!F9</f>
        <v>0</v>
      </c>
      <c r="G9" s="1">
        <f>[1]Sheet1!G9</f>
        <v>0</v>
      </c>
    </row>
    <row r="10" spans="1:7">
      <c r="A10" s="1" t="str">
        <f>[1]Sheet1!A10</f>
        <v>Arizona</v>
      </c>
      <c r="B10" s="1" t="str">
        <f>[1]Sheet1!B10</f>
        <v>AZ</v>
      </c>
      <c r="C10" s="1" t="str">
        <f>[1]Sheet1!C10</f>
        <v>K12 - Libraries</v>
      </c>
      <c r="D10" s="1" t="str">
        <f>[1]Sheet1!D10</f>
        <v>T52</v>
      </c>
      <c r="E10" s="1">
        <f>[1]Sheet1!E10</f>
        <v>159885000</v>
      </c>
      <c r="F10" s="1">
        <f>[1]Sheet1!F10</f>
        <v>158820000</v>
      </c>
      <c r="G10" s="1">
        <f>[1]Sheet1!G10</f>
        <v>0.993338942527771</v>
      </c>
    </row>
    <row r="11" spans="1:7">
      <c r="A11" s="1" t="str">
        <f>[1]Sheet1!A11</f>
        <v>Arkansas</v>
      </c>
      <c r="B11" s="1" t="str">
        <f>[1]Sheet1!B11</f>
        <v>AR</v>
      </c>
      <c r="C11" s="1" t="str">
        <f>[1]Sheet1!C11</f>
        <v>K12 - Elementary and Secondary Education</v>
      </c>
      <c r="D11" s="1" t="str">
        <f>[1]Sheet1!D11</f>
        <v>T12</v>
      </c>
      <c r="E11" s="1">
        <f>[1]Sheet1!E11</f>
        <v>4985046000</v>
      </c>
      <c r="F11" s="1">
        <f>[1]Sheet1!F11</f>
        <v>4985046000</v>
      </c>
      <c r="G11" s="1">
        <f>[1]Sheet1!G11</f>
        <v>1</v>
      </c>
    </row>
    <row r="12" spans="1:7">
      <c r="A12" s="1" t="str">
        <f>[1]Sheet1!A12</f>
        <v>Arkansas</v>
      </c>
      <c r="B12" s="1" t="str">
        <f>[1]Sheet1!B12</f>
        <v>AR</v>
      </c>
      <c r="C12" s="1" t="str">
        <f>[1]Sheet1!C12</f>
        <v>K12 - State Education - Other</v>
      </c>
      <c r="D12" s="1" t="str">
        <f>[1]Sheet1!D12</f>
        <v>T21</v>
      </c>
      <c r="E12" s="1">
        <f>[1]Sheet1!E12</f>
        <v>133946000</v>
      </c>
      <c r="F12" s="1">
        <f>[1]Sheet1!F12</f>
        <v>0</v>
      </c>
      <c r="G12" s="1">
        <f>[1]Sheet1!G12</f>
        <v>0</v>
      </c>
    </row>
    <row r="13" spans="1:7">
      <c r="A13" s="1" t="str">
        <f>[1]Sheet1!A13</f>
        <v>Arkansas</v>
      </c>
      <c r="B13" s="1" t="str">
        <f>[1]Sheet1!B13</f>
        <v>AR</v>
      </c>
      <c r="C13" s="1" t="str">
        <f>[1]Sheet1!C13</f>
        <v>K12 - Libraries</v>
      </c>
      <c r="D13" s="1" t="str">
        <f>[1]Sheet1!D13</f>
        <v>T52</v>
      </c>
      <c r="E13" s="1">
        <f>[1]Sheet1!E13</f>
        <v>94275000</v>
      </c>
      <c r="F13" s="1">
        <f>[1]Sheet1!F13</f>
        <v>90672000</v>
      </c>
      <c r="G13" s="1">
        <f>[1]Sheet1!G13</f>
        <v>0.96178203821182251</v>
      </c>
    </row>
    <row r="14" spans="1:7">
      <c r="A14" s="1" t="str">
        <f>[1]Sheet1!A14</f>
        <v>California</v>
      </c>
      <c r="B14" s="1" t="str">
        <f>[1]Sheet1!B14</f>
        <v>CA</v>
      </c>
      <c r="C14" s="1" t="str">
        <f>[1]Sheet1!C14</f>
        <v>K12 - Elementary and Secondary Education</v>
      </c>
      <c r="D14" s="1" t="str">
        <f>[1]Sheet1!D14</f>
        <v>T12</v>
      </c>
      <c r="E14" s="1">
        <f>[1]Sheet1!E14</f>
        <v>66822927000</v>
      </c>
      <c r="F14" s="1">
        <f>[1]Sheet1!F14</f>
        <v>66497775000</v>
      </c>
      <c r="G14" s="1">
        <f>[1]Sheet1!G14</f>
        <v>0.99513411521911621</v>
      </c>
    </row>
    <row r="15" spans="1:7">
      <c r="A15" s="1" t="str">
        <f>[1]Sheet1!A15</f>
        <v>California</v>
      </c>
      <c r="B15" s="1" t="str">
        <f>[1]Sheet1!B15</f>
        <v>CA</v>
      </c>
      <c r="C15" s="1" t="str">
        <f>[1]Sheet1!C15</f>
        <v>K12 - State Education - Other</v>
      </c>
      <c r="D15" s="1" t="str">
        <f>[1]Sheet1!D15</f>
        <v>T21</v>
      </c>
      <c r="E15" s="1">
        <f>[1]Sheet1!E15</f>
        <v>792984000</v>
      </c>
      <c r="F15" s="1">
        <f>[1]Sheet1!F15</f>
        <v>0</v>
      </c>
      <c r="G15" s="1">
        <f>[1]Sheet1!G15</f>
        <v>0</v>
      </c>
    </row>
    <row r="16" spans="1:7">
      <c r="A16" s="1" t="str">
        <f>[1]Sheet1!A16</f>
        <v>California</v>
      </c>
      <c r="B16" s="1" t="str">
        <f>[1]Sheet1!B16</f>
        <v>CA</v>
      </c>
      <c r="C16" s="1" t="str">
        <f>[1]Sheet1!C16</f>
        <v>K12 - Libraries</v>
      </c>
      <c r="D16" s="1" t="str">
        <f>[1]Sheet1!D16</f>
        <v>T52</v>
      </c>
      <c r="E16" s="1">
        <f>[1]Sheet1!E16</f>
        <v>1386431000</v>
      </c>
      <c r="F16" s="1">
        <f>[1]Sheet1!F16</f>
        <v>1366787000</v>
      </c>
      <c r="G16" s="1">
        <f>[1]Sheet1!G16</f>
        <v>0.98583126068115234</v>
      </c>
    </row>
    <row r="17" spans="1:7">
      <c r="A17" s="1" t="str">
        <f>[1]Sheet1!A17</f>
        <v>Colorado</v>
      </c>
      <c r="B17" s="1" t="str">
        <f>[1]Sheet1!B17</f>
        <v>CO</v>
      </c>
      <c r="C17" s="1" t="str">
        <f>[1]Sheet1!C17</f>
        <v>K12 - Elementary and Secondary Education</v>
      </c>
      <c r="D17" s="1" t="str">
        <f>[1]Sheet1!D17</f>
        <v>T12</v>
      </c>
      <c r="E17" s="1">
        <f>[1]Sheet1!E17</f>
        <v>7989055000</v>
      </c>
      <c r="F17" s="1">
        <f>[1]Sheet1!F17</f>
        <v>7989055000</v>
      </c>
      <c r="G17" s="1">
        <f>[1]Sheet1!G17</f>
        <v>1</v>
      </c>
    </row>
    <row r="18" spans="1:7">
      <c r="A18" s="1" t="str">
        <f>[1]Sheet1!A18</f>
        <v>Colorado</v>
      </c>
      <c r="B18" s="1" t="str">
        <f>[1]Sheet1!B18</f>
        <v>CO</v>
      </c>
      <c r="C18" s="1" t="str">
        <f>[1]Sheet1!C18</f>
        <v>K12 - State Education - Other</v>
      </c>
      <c r="D18" s="1" t="str">
        <f>[1]Sheet1!D18</f>
        <v>T21</v>
      </c>
      <c r="E18" s="1">
        <f>[1]Sheet1!E18</f>
        <v>285843000</v>
      </c>
      <c r="F18" s="1">
        <f>[1]Sheet1!F18</f>
        <v>0</v>
      </c>
      <c r="G18" s="1">
        <f>[1]Sheet1!G18</f>
        <v>0</v>
      </c>
    </row>
    <row r="19" spans="1:7">
      <c r="A19" s="1" t="str">
        <f>[1]Sheet1!A19</f>
        <v>Colorado</v>
      </c>
      <c r="B19" s="1" t="str">
        <f>[1]Sheet1!B19</f>
        <v>CO</v>
      </c>
      <c r="C19" s="1" t="str">
        <f>[1]Sheet1!C19</f>
        <v>K12 - Libraries</v>
      </c>
      <c r="D19" s="1" t="str">
        <f>[1]Sheet1!D19</f>
        <v>T52</v>
      </c>
      <c r="E19" s="1">
        <f>[1]Sheet1!E19</f>
        <v>251616000</v>
      </c>
      <c r="F19" s="1">
        <f>[1]Sheet1!F19</f>
        <v>246861000</v>
      </c>
      <c r="G19" s="1">
        <f>[1]Sheet1!G19</f>
        <v>0.98110216856002808</v>
      </c>
    </row>
    <row r="20" spans="1:7">
      <c r="A20" s="1" t="str">
        <f>[1]Sheet1!A20</f>
        <v>Connecticut</v>
      </c>
      <c r="B20" s="1" t="str">
        <f>[1]Sheet1!B20</f>
        <v>CT</v>
      </c>
      <c r="C20" s="1" t="str">
        <f>[1]Sheet1!C20</f>
        <v>K12 - Elementary and Secondary Education</v>
      </c>
      <c r="D20" s="1" t="str">
        <f>[1]Sheet1!D20</f>
        <v>T12</v>
      </c>
      <c r="E20" s="1">
        <f>[1]Sheet1!E20</f>
        <v>8665948000</v>
      </c>
      <c r="F20" s="1">
        <f>[1]Sheet1!F20</f>
        <v>8665131000</v>
      </c>
      <c r="G20" s="1">
        <f>[1]Sheet1!G20</f>
        <v>0.99990570545196533</v>
      </c>
    </row>
    <row r="21" spans="1:7">
      <c r="A21" s="1" t="str">
        <f>[1]Sheet1!A21</f>
        <v>Connecticut</v>
      </c>
      <c r="B21" s="1" t="str">
        <f>[1]Sheet1!B21</f>
        <v>CT</v>
      </c>
      <c r="C21" s="1" t="str">
        <f>[1]Sheet1!C21</f>
        <v>K12 - State Education - Other</v>
      </c>
      <c r="D21" s="1" t="str">
        <f>[1]Sheet1!D21</f>
        <v>T21</v>
      </c>
      <c r="E21" s="1">
        <f>[1]Sheet1!E21</f>
        <v>328609000</v>
      </c>
      <c r="F21" s="1">
        <f>[1]Sheet1!F21</f>
        <v>0</v>
      </c>
      <c r="G21" s="1">
        <f>[1]Sheet1!G21</f>
        <v>0</v>
      </c>
    </row>
    <row r="22" spans="1:7">
      <c r="A22" s="1" t="str">
        <f>[1]Sheet1!A22</f>
        <v>Connecticut</v>
      </c>
      <c r="B22" s="1" t="str">
        <f>[1]Sheet1!B22</f>
        <v>CT</v>
      </c>
      <c r="C22" s="1" t="str">
        <f>[1]Sheet1!C22</f>
        <v>K12 - Libraries</v>
      </c>
      <c r="D22" s="1" t="str">
        <f>[1]Sheet1!D22</f>
        <v>T52</v>
      </c>
      <c r="E22" s="1">
        <f>[1]Sheet1!E22</f>
        <v>159593000</v>
      </c>
      <c r="F22" s="1">
        <f>[1]Sheet1!F22</f>
        <v>145968000</v>
      </c>
      <c r="G22" s="1">
        <f>[1]Sheet1!G22</f>
        <v>0.9146265983581543</v>
      </c>
    </row>
    <row r="23" spans="1:7">
      <c r="A23" s="1" t="str">
        <f>[1]Sheet1!A23</f>
        <v>Delaware</v>
      </c>
      <c r="B23" s="1" t="str">
        <f>[1]Sheet1!B23</f>
        <v>DE</v>
      </c>
      <c r="C23" s="1" t="str">
        <f>[1]Sheet1!C23</f>
        <v>K12 - Elementary and Secondary Education</v>
      </c>
      <c r="D23" s="1" t="str">
        <f>[1]Sheet1!D23</f>
        <v>T12</v>
      </c>
      <c r="E23" s="1">
        <f>[1]Sheet1!E23</f>
        <v>1839097000</v>
      </c>
      <c r="F23" s="1">
        <f>[1]Sheet1!F23</f>
        <v>1839097000</v>
      </c>
      <c r="G23" s="1">
        <f>[1]Sheet1!G23</f>
        <v>1</v>
      </c>
    </row>
    <row r="24" spans="1:7">
      <c r="A24" s="1" t="str">
        <f>[1]Sheet1!A24</f>
        <v>Delaware</v>
      </c>
      <c r="B24" s="1" t="str">
        <f>[1]Sheet1!B24</f>
        <v>DE</v>
      </c>
      <c r="C24" s="1" t="str">
        <f>[1]Sheet1!C24</f>
        <v>K12 - State Education - Other</v>
      </c>
      <c r="D24" s="1" t="str">
        <f>[1]Sheet1!D24</f>
        <v>T21</v>
      </c>
      <c r="E24" s="1">
        <f>[1]Sheet1!E24</f>
        <v>154593000</v>
      </c>
      <c r="F24" s="1">
        <f>[1]Sheet1!F24</f>
        <v>0</v>
      </c>
      <c r="G24" s="1">
        <f>[1]Sheet1!G24</f>
        <v>0</v>
      </c>
    </row>
    <row r="25" spans="1:7">
      <c r="A25" s="1" t="str">
        <f>[1]Sheet1!A25</f>
        <v>Delaware</v>
      </c>
      <c r="B25" s="1" t="str">
        <f>[1]Sheet1!B25</f>
        <v>DE</v>
      </c>
      <c r="C25" s="1" t="str">
        <f>[1]Sheet1!C25</f>
        <v>K12 - Libraries</v>
      </c>
      <c r="D25" s="1" t="str">
        <f>[1]Sheet1!D25</f>
        <v>T52</v>
      </c>
      <c r="E25" s="1">
        <f>[1]Sheet1!E25</f>
        <v>50991000</v>
      </c>
      <c r="F25" s="1">
        <f>[1]Sheet1!F25</f>
        <v>45159000</v>
      </c>
      <c r="G25" s="1">
        <f>[1]Sheet1!G25</f>
        <v>0.88562685251235962</v>
      </c>
    </row>
    <row r="26" spans="1:7">
      <c r="A26" s="1" t="str">
        <f>[1]Sheet1!A26</f>
        <v>District of Columbia</v>
      </c>
      <c r="B26" s="1" t="str">
        <f>[1]Sheet1!B26</f>
        <v>DC</v>
      </c>
      <c r="C26" s="1" t="str">
        <f>[1]Sheet1!C26</f>
        <v>K12 - Elementary and Secondary Education</v>
      </c>
      <c r="D26" s="1" t="str">
        <f>[1]Sheet1!D26</f>
        <v>T12</v>
      </c>
      <c r="E26" s="1">
        <f>[1]Sheet1!E26</f>
        <v>2201171000</v>
      </c>
      <c r="F26" s="1">
        <f>[1]Sheet1!F26</f>
        <v>2201171000</v>
      </c>
      <c r="G26" s="1">
        <f>[1]Sheet1!G26</f>
        <v>1</v>
      </c>
    </row>
    <row r="27" spans="1:7">
      <c r="A27" s="1" t="str">
        <f>[1]Sheet1!A27</f>
        <v>District of Columbia</v>
      </c>
      <c r="B27" s="1" t="str">
        <f>[1]Sheet1!B27</f>
        <v>DC</v>
      </c>
      <c r="C27" s="1" t="str">
        <f>[1]Sheet1!C27</f>
        <v>K12 - State Education - Other</v>
      </c>
      <c r="D27" s="1" t="str">
        <f>[1]Sheet1!D27</f>
        <v>T21</v>
      </c>
      <c r="E27" s="1">
        <f>[1]Sheet1!E27</f>
        <v>0</v>
      </c>
      <c r="F27" s="1">
        <f>[1]Sheet1!F27</f>
        <v>0</v>
      </c>
      <c r="G27" s="1">
        <f>[1]Sheet1!G27</f>
        <v>0</v>
      </c>
    </row>
    <row r="28" spans="1:7">
      <c r="A28" s="1" t="str">
        <f>[1]Sheet1!A28</f>
        <v>District of Columbia</v>
      </c>
      <c r="B28" s="1" t="str">
        <f>[1]Sheet1!B28</f>
        <v>DC</v>
      </c>
      <c r="C28" s="1" t="str">
        <f>[1]Sheet1!C28</f>
        <v>K12 - Libraries</v>
      </c>
      <c r="D28" s="1" t="str">
        <f>[1]Sheet1!D28</f>
        <v>T52</v>
      </c>
      <c r="E28" s="1">
        <f>[1]Sheet1!E28</f>
        <v>65499000</v>
      </c>
      <c r="F28" s="1">
        <f>[1]Sheet1!F28</f>
        <v>65499000</v>
      </c>
      <c r="G28" s="1">
        <f>[1]Sheet1!G28</f>
        <v>1</v>
      </c>
    </row>
    <row r="29" spans="1:7">
      <c r="A29" s="1" t="str">
        <f>[1]Sheet1!A29</f>
        <v>Florida</v>
      </c>
      <c r="B29" s="1" t="str">
        <f>[1]Sheet1!B29</f>
        <v>FL</v>
      </c>
      <c r="C29" s="1" t="str">
        <f>[1]Sheet1!C29</f>
        <v>K12 - Elementary and Secondary Education</v>
      </c>
      <c r="D29" s="1" t="str">
        <f>[1]Sheet1!D29</f>
        <v>T12</v>
      </c>
      <c r="E29" s="1">
        <f>[1]Sheet1!E29</f>
        <v>24740640000</v>
      </c>
      <c r="F29" s="1">
        <f>[1]Sheet1!F29</f>
        <v>24740640000</v>
      </c>
      <c r="G29" s="1">
        <f>[1]Sheet1!G29</f>
        <v>1</v>
      </c>
    </row>
    <row r="30" spans="1:7">
      <c r="A30" s="1" t="str">
        <f>[1]Sheet1!A30</f>
        <v>Florida</v>
      </c>
      <c r="B30" s="1" t="str">
        <f>[1]Sheet1!B30</f>
        <v>FL</v>
      </c>
      <c r="C30" s="1" t="str">
        <f>[1]Sheet1!C30</f>
        <v>K12 - State Education - Other</v>
      </c>
      <c r="D30" s="1" t="str">
        <f>[1]Sheet1!D30</f>
        <v>T21</v>
      </c>
      <c r="E30" s="1">
        <f>[1]Sheet1!E30</f>
        <v>1332430000</v>
      </c>
      <c r="F30" s="1">
        <f>[1]Sheet1!F30</f>
        <v>0</v>
      </c>
      <c r="G30" s="1">
        <f>[1]Sheet1!G30</f>
        <v>0</v>
      </c>
    </row>
    <row r="31" spans="1:7">
      <c r="A31" s="1" t="str">
        <f>[1]Sheet1!A31</f>
        <v>Florida</v>
      </c>
      <c r="B31" s="1" t="str">
        <f>[1]Sheet1!B31</f>
        <v>FL</v>
      </c>
      <c r="C31" s="1" t="str">
        <f>[1]Sheet1!C31</f>
        <v>K12 - Libraries</v>
      </c>
      <c r="D31" s="1" t="str">
        <f>[1]Sheet1!D31</f>
        <v>T52</v>
      </c>
      <c r="E31" s="1">
        <f>[1]Sheet1!E31</f>
        <v>606646000</v>
      </c>
      <c r="F31" s="1">
        <f>[1]Sheet1!F31</f>
        <v>595405000</v>
      </c>
      <c r="G31" s="1">
        <f>[1]Sheet1!G31</f>
        <v>0.98147022724151611</v>
      </c>
    </row>
    <row r="32" spans="1:7">
      <c r="A32" s="1" t="str">
        <f>[1]Sheet1!A32</f>
        <v>Georgia</v>
      </c>
      <c r="B32" s="1" t="str">
        <f>[1]Sheet1!B32</f>
        <v>GA</v>
      </c>
      <c r="C32" s="1" t="str">
        <f>[1]Sheet1!C32</f>
        <v>K12 - Elementary and Secondary Education</v>
      </c>
      <c r="D32" s="1" t="str">
        <f>[1]Sheet1!D32</f>
        <v>T12</v>
      </c>
      <c r="E32" s="1">
        <f>[1]Sheet1!E32</f>
        <v>17117408000</v>
      </c>
      <c r="F32" s="1">
        <f>[1]Sheet1!F32</f>
        <v>17117408000</v>
      </c>
      <c r="G32" s="1">
        <f>[1]Sheet1!G32</f>
        <v>1</v>
      </c>
    </row>
    <row r="33" spans="1:7">
      <c r="A33" s="1" t="str">
        <f>[1]Sheet1!A33</f>
        <v>Georgia</v>
      </c>
      <c r="B33" s="1" t="str">
        <f>[1]Sheet1!B33</f>
        <v>GA</v>
      </c>
      <c r="C33" s="1" t="str">
        <f>[1]Sheet1!C33</f>
        <v>K12 - State Education - Other</v>
      </c>
      <c r="D33" s="1" t="str">
        <f>[1]Sheet1!D33</f>
        <v>T21</v>
      </c>
      <c r="E33" s="1">
        <f>[1]Sheet1!E33</f>
        <v>958414000</v>
      </c>
      <c r="F33" s="1">
        <f>[1]Sheet1!F33</f>
        <v>0</v>
      </c>
      <c r="G33" s="1">
        <f>[1]Sheet1!G33</f>
        <v>0</v>
      </c>
    </row>
    <row r="34" spans="1:7">
      <c r="A34" s="1" t="str">
        <f>[1]Sheet1!A34</f>
        <v>Georgia</v>
      </c>
      <c r="B34" s="1" t="str">
        <f>[1]Sheet1!B34</f>
        <v>GA</v>
      </c>
      <c r="C34" s="1" t="str">
        <f>[1]Sheet1!C34</f>
        <v>K12 - Libraries</v>
      </c>
      <c r="D34" s="1" t="str">
        <f>[1]Sheet1!D34</f>
        <v>T52</v>
      </c>
      <c r="E34" s="1">
        <f>[1]Sheet1!E34</f>
        <v>170149000</v>
      </c>
      <c r="F34" s="1">
        <f>[1]Sheet1!F34</f>
        <v>170149000</v>
      </c>
      <c r="G34" s="1">
        <f>[1]Sheet1!G34</f>
        <v>1</v>
      </c>
    </row>
    <row r="35" spans="1:7">
      <c r="A35" s="1" t="str">
        <f>[1]Sheet1!A35</f>
        <v>Hawaii</v>
      </c>
      <c r="B35" s="1" t="str">
        <f>[1]Sheet1!B35</f>
        <v>HI</v>
      </c>
      <c r="C35" s="1" t="str">
        <f>[1]Sheet1!C35</f>
        <v>K12 - Elementary and Secondary Education</v>
      </c>
      <c r="D35" s="1" t="str">
        <f>[1]Sheet1!D35</f>
        <v>T12</v>
      </c>
      <c r="E35" s="1">
        <f>[1]Sheet1!E35</f>
        <v>1895835000</v>
      </c>
      <c r="F35" s="1">
        <f>[1]Sheet1!F35</f>
        <v>0</v>
      </c>
      <c r="G35" s="1">
        <f>[1]Sheet1!G35</f>
        <v>0</v>
      </c>
    </row>
    <row r="36" spans="1:7">
      <c r="A36" s="1" t="str">
        <f>[1]Sheet1!A36</f>
        <v>Hawaii</v>
      </c>
      <c r="B36" s="1" t="str">
        <f>[1]Sheet1!B36</f>
        <v>HI</v>
      </c>
      <c r="C36" s="1" t="str">
        <f>[1]Sheet1!C36</f>
        <v>K12 - State Education - Other</v>
      </c>
      <c r="D36" s="1" t="str">
        <f>[1]Sheet1!D36</f>
        <v>T21</v>
      </c>
      <c r="E36" s="1">
        <f>[1]Sheet1!E36</f>
        <v>8610000</v>
      </c>
      <c r="F36" s="1">
        <f>[1]Sheet1!F36</f>
        <v>0</v>
      </c>
      <c r="G36" s="1">
        <f>[1]Sheet1!G36</f>
        <v>0</v>
      </c>
    </row>
    <row r="37" spans="1:7">
      <c r="A37" s="1" t="str">
        <f>[1]Sheet1!A37</f>
        <v>Hawaii</v>
      </c>
      <c r="B37" s="1" t="str">
        <f>[1]Sheet1!B37</f>
        <v>HI</v>
      </c>
      <c r="C37" s="1" t="str">
        <f>[1]Sheet1!C37</f>
        <v>K12 - Libraries</v>
      </c>
      <c r="D37" s="1" t="str">
        <f>[1]Sheet1!D37</f>
        <v>T52</v>
      </c>
      <c r="E37" s="1">
        <f>[1]Sheet1!E37</f>
        <v>36234000</v>
      </c>
      <c r="F37" s="1">
        <f>[1]Sheet1!F37</f>
        <v>0</v>
      </c>
      <c r="G37" s="1">
        <f>[1]Sheet1!G37</f>
        <v>0</v>
      </c>
    </row>
    <row r="38" spans="1:7">
      <c r="A38" s="1" t="str">
        <f>[1]Sheet1!A38</f>
        <v>Idaho</v>
      </c>
      <c r="B38" s="1" t="str">
        <f>[1]Sheet1!B38</f>
        <v>ID</v>
      </c>
      <c r="C38" s="1" t="str">
        <f>[1]Sheet1!C38</f>
        <v>K12 - Elementary and Secondary Education</v>
      </c>
      <c r="D38" s="1" t="str">
        <f>[1]Sheet1!D38</f>
        <v>T12</v>
      </c>
      <c r="E38" s="1">
        <f>[1]Sheet1!E38</f>
        <v>1853139000</v>
      </c>
      <c r="F38" s="1">
        <f>[1]Sheet1!F38</f>
        <v>1853139000</v>
      </c>
      <c r="G38" s="1">
        <f>[1]Sheet1!G38</f>
        <v>1</v>
      </c>
    </row>
    <row r="39" spans="1:7">
      <c r="A39" s="1" t="str">
        <f>[1]Sheet1!A39</f>
        <v>Idaho</v>
      </c>
      <c r="B39" s="1" t="str">
        <f>[1]Sheet1!B39</f>
        <v>ID</v>
      </c>
      <c r="C39" s="1" t="str">
        <f>[1]Sheet1!C39</f>
        <v>K12 - State Education - Other</v>
      </c>
      <c r="D39" s="1" t="str">
        <f>[1]Sheet1!D39</f>
        <v>T21</v>
      </c>
      <c r="E39" s="1">
        <f>[1]Sheet1!E39</f>
        <v>76504000</v>
      </c>
      <c r="F39" s="1">
        <f>[1]Sheet1!F39</f>
        <v>0</v>
      </c>
      <c r="G39" s="1">
        <f>[1]Sheet1!G39</f>
        <v>0</v>
      </c>
    </row>
    <row r="40" spans="1:7">
      <c r="A40" s="1" t="str">
        <f>[1]Sheet1!A40</f>
        <v>Idaho</v>
      </c>
      <c r="B40" s="1" t="str">
        <f>[1]Sheet1!B40</f>
        <v>ID</v>
      </c>
      <c r="C40" s="1" t="str">
        <f>[1]Sheet1!C40</f>
        <v>K12 - Libraries</v>
      </c>
      <c r="D40" s="1" t="str">
        <f>[1]Sheet1!D40</f>
        <v>T52</v>
      </c>
      <c r="E40" s="1">
        <f>[1]Sheet1!E40</f>
        <v>60545000</v>
      </c>
      <c r="F40" s="1">
        <f>[1]Sheet1!F40</f>
        <v>55394000</v>
      </c>
      <c r="G40" s="1">
        <f>[1]Sheet1!G40</f>
        <v>0.91492277383804321</v>
      </c>
    </row>
    <row r="41" spans="1:7">
      <c r="A41" s="1" t="str">
        <f>[1]Sheet1!A41</f>
        <v>Illinois</v>
      </c>
      <c r="B41" s="1" t="str">
        <f>[1]Sheet1!B41</f>
        <v>IL</v>
      </c>
      <c r="C41" s="1" t="str">
        <f>[1]Sheet1!C41</f>
        <v>K12 - Elementary and Secondary Education</v>
      </c>
      <c r="D41" s="1" t="str">
        <f>[1]Sheet1!D41</f>
        <v>T12</v>
      </c>
      <c r="E41" s="1">
        <f>[1]Sheet1!E41</f>
        <v>24846257000</v>
      </c>
      <c r="F41" s="1">
        <f>[1]Sheet1!F41</f>
        <v>24846257000</v>
      </c>
      <c r="G41" s="1">
        <f>[1]Sheet1!G41</f>
        <v>1</v>
      </c>
    </row>
    <row r="42" spans="1:7">
      <c r="A42" s="1" t="str">
        <f>[1]Sheet1!A42</f>
        <v>Illinois</v>
      </c>
      <c r="B42" s="1" t="str">
        <f>[1]Sheet1!B42</f>
        <v>IL</v>
      </c>
      <c r="C42" s="1" t="str">
        <f>[1]Sheet1!C42</f>
        <v>K12 - State Education - Other</v>
      </c>
      <c r="D42" s="1" t="str">
        <f>[1]Sheet1!D42</f>
        <v>T21</v>
      </c>
      <c r="E42" s="1">
        <f>[1]Sheet1!E42</f>
        <v>512876000</v>
      </c>
      <c r="F42" s="1">
        <f>[1]Sheet1!F42</f>
        <v>0</v>
      </c>
      <c r="G42" s="1">
        <f>[1]Sheet1!G42</f>
        <v>0</v>
      </c>
    </row>
    <row r="43" spans="1:7">
      <c r="A43" s="1" t="str">
        <f>[1]Sheet1!A43</f>
        <v>Illinois</v>
      </c>
      <c r="B43" s="1" t="str">
        <f>[1]Sheet1!B43</f>
        <v>IL</v>
      </c>
      <c r="C43" s="1" t="str">
        <f>[1]Sheet1!C43</f>
        <v>K12 - Libraries</v>
      </c>
      <c r="D43" s="1" t="str">
        <f>[1]Sheet1!D43</f>
        <v>T52</v>
      </c>
      <c r="E43" s="1">
        <f>[1]Sheet1!E43</f>
        <v>779461000</v>
      </c>
      <c r="F43" s="1">
        <f>[1]Sheet1!F43</f>
        <v>773431000</v>
      </c>
      <c r="G43" s="1">
        <f>[1]Sheet1!G43</f>
        <v>0.99226391315460205</v>
      </c>
    </row>
    <row r="44" spans="1:7">
      <c r="A44" s="1" t="str">
        <f>[1]Sheet1!A44</f>
        <v>Indiana</v>
      </c>
      <c r="B44" s="1" t="str">
        <f>[1]Sheet1!B44</f>
        <v>IN</v>
      </c>
      <c r="C44" s="1" t="str">
        <f>[1]Sheet1!C44</f>
        <v>K12 - Elementary and Secondary Education</v>
      </c>
      <c r="D44" s="1" t="str">
        <f>[1]Sheet1!D44</f>
        <v>T12</v>
      </c>
      <c r="E44" s="1">
        <f>[1]Sheet1!E44</f>
        <v>9812287000</v>
      </c>
      <c r="F44" s="1">
        <f>[1]Sheet1!F44</f>
        <v>9812287000</v>
      </c>
      <c r="G44" s="1">
        <f>[1]Sheet1!G44</f>
        <v>1</v>
      </c>
    </row>
    <row r="45" spans="1:7">
      <c r="A45" s="1" t="str">
        <f>[1]Sheet1!A45</f>
        <v>Indiana</v>
      </c>
      <c r="B45" s="1" t="str">
        <f>[1]Sheet1!B45</f>
        <v>IN</v>
      </c>
      <c r="C45" s="1" t="str">
        <f>[1]Sheet1!C45</f>
        <v>K12 - State Education - Other</v>
      </c>
      <c r="D45" s="1" t="str">
        <f>[1]Sheet1!D45</f>
        <v>T21</v>
      </c>
      <c r="E45" s="1">
        <f>[1]Sheet1!E45</f>
        <v>236428000</v>
      </c>
      <c r="F45" s="1">
        <f>[1]Sheet1!F45</f>
        <v>0</v>
      </c>
      <c r="G45" s="1">
        <f>[1]Sheet1!G45</f>
        <v>0</v>
      </c>
    </row>
    <row r="46" spans="1:7">
      <c r="A46" s="1" t="str">
        <f>[1]Sheet1!A46</f>
        <v>Indiana</v>
      </c>
      <c r="B46" s="1" t="str">
        <f>[1]Sheet1!B46</f>
        <v>IN</v>
      </c>
      <c r="C46" s="1" t="str">
        <f>[1]Sheet1!C46</f>
        <v>K12 - Libraries</v>
      </c>
      <c r="D46" s="1" t="str">
        <f>[1]Sheet1!D46</f>
        <v>T52</v>
      </c>
      <c r="E46" s="1">
        <f>[1]Sheet1!E46</f>
        <v>444027000</v>
      </c>
      <c r="F46" s="1">
        <f>[1]Sheet1!F46</f>
        <v>436231000</v>
      </c>
      <c r="G46" s="1">
        <f>[1]Sheet1!G46</f>
        <v>0.98244249820709229</v>
      </c>
    </row>
    <row r="47" spans="1:7">
      <c r="A47" s="1" t="str">
        <f>[1]Sheet1!A47</f>
        <v>Iowa</v>
      </c>
      <c r="B47" s="1" t="str">
        <f>[1]Sheet1!B47</f>
        <v>IA</v>
      </c>
      <c r="C47" s="1" t="str">
        <f>[1]Sheet1!C47</f>
        <v>K12 - Elementary and Secondary Education</v>
      </c>
      <c r="D47" s="1" t="str">
        <f>[1]Sheet1!D47</f>
        <v>T12</v>
      </c>
      <c r="E47" s="1">
        <f>[1]Sheet1!E47</f>
        <v>5904462000</v>
      </c>
      <c r="F47" s="1">
        <f>[1]Sheet1!F47</f>
        <v>5904462000</v>
      </c>
      <c r="G47" s="1">
        <f>[1]Sheet1!G47</f>
        <v>1</v>
      </c>
    </row>
    <row r="48" spans="1:7">
      <c r="A48" s="1" t="str">
        <f>[1]Sheet1!A48</f>
        <v>Iowa</v>
      </c>
      <c r="B48" s="1" t="str">
        <f>[1]Sheet1!B48</f>
        <v>IA</v>
      </c>
      <c r="C48" s="1" t="str">
        <f>[1]Sheet1!C48</f>
        <v>K12 - State Education - Other</v>
      </c>
      <c r="D48" s="1" t="str">
        <f>[1]Sheet1!D48</f>
        <v>T21</v>
      </c>
      <c r="E48" s="1">
        <f>[1]Sheet1!E48</f>
        <v>143317000</v>
      </c>
      <c r="F48" s="1">
        <f>[1]Sheet1!F48</f>
        <v>0</v>
      </c>
      <c r="G48" s="1">
        <f>[1]Sheet1!G48</f>
        <v>0</v>
      </c>
    </row>
    <row r="49" spans="1:7">
      <c r="A49" s="1" t="str">
        <f>[1]Sheet1!A49</f>
        <v>Iowa</v>
      </c>
      <c r="B49" s="1" t="str">
        <f>[1]Sheet1!B49</f>
        <v>IA</v>
      </c>
      <c r="C49" s="1" t="str">
        <f>[1]Sheet1!C49</f>
        <v>K12 - Libraries</v>
      </c>
      <c r="D49" s="1" t="str">
        <f>[1]Sheet1!D49</f>
        <v>T52</v>
      </c>
      <c r="E49" s="1">
        <f>[1]Sheet1!E49</f>
        <v>128223000</v>
      </c>
      <c r="F49" s="1">
        <f>[1]Sheet1!F49</f>
        <v>124592000</v>
      </c>
      <c r="G49" s="1">
        <f>[1]Sheet1!G49</f>
        <v>0.97168213129043579</v>
      </c>
    </row>
    <row r="50" spans="1:7">
      <c r="A50" s="1" t="str">
        <f>[1]Sheet1!A50</f>
        <v>Kansas</v>
      </c>
      <c r="B50" s="1" t="str">
        <f>[1]Sheet1!B50</f>
        <v>KS</v>
      </c>
      <c r="C50" s="1" t="str">
        <f>[1]Sheet1!C50</f>
        <v>K12 - Elementary and Secondary Education</v>
      </c>
      <c r="D50" s="1" t="str">
        <f>[1]Sheet1!D50</f>
        <v>T12</v>
      </c>
      <c r="E50" s="1">
        <f>[1]Sheet1!E50</f>
        <v>5088657000</v>
      </c>
      <c r="F50" s="1">
        <f>[1]Sheet1!F50</f>
        <v>5088657000</v>
      </c>
      <c r="G50" s="1">
        <f>[1]Sheet1!G50</f>
        <v>1</v>
      </c>
    </row>
    <row r="51" spans="1:7">
      <c r="A51" s="1" t="str">
        <f>[1]Sheet1!A51</f>
        <v>Kansas</v>
      </c>
      <c r="B51" s="1" t="str">
        <f>[1]Sheet1!B51</f>
        <v>KS</v>
      </c>
      <c r="C51" s="1" t="str">
        <f>[1]Sheet1!C51</f>
        <v>K12 - State Education - Other</v>
      </c>
      <c r="D51" s="1" t="str">
        <f>[1]Sheet1!D51</f>
        <v>T21</v>
      </c>
      <c r="E51" s="1">
        <f>[1]Sheet1!E51</f>
        <v>126629000</v>
      </c>
      <c r="F51" s="1">
        <f>[1]Sheet1!F51</f>
        <v>0</v>
      </c>
      <c r="G51" s="1">
        <f>[1]Sheet1!G51</f>
        <v>0</v>
      </c>
    </row>
    <row r="52" spans="1:7">
      <c r="A52" s="1" t="str">
        <f>[1]Sheet1!A52</f>
        <v>Kansas</v>
      </c>
      <c r="B52" s="1" t="str">
        <f>[1]Sheet1!B52</f>
        <v>KS</v>
      </c>
      <c r="C52" s="1" t="str">
        <f>[1]Sheet1!C52</f>
        <v>K12 - Libraries</v>
      </c>
      <c r="D52" s="1" t="str">
        <f>[1]Sheet1!D52</f>
        <v>T52</v>
      </c>
      <c r="E52" s="1">
        <f>[1]Sheet1!E52</f>
        <v>106070000</v>
      </c>
      <c r="F52" s="1">
        <f>[1]Sheet1!F52</f>
        <v>103446000</v>
      </c>
      <c r="G52" s="1">
        <f>[1]Sheet1!G52</f>
        <v>0.9752616286277771</v>
      </c>
    </row>
    <row r="53" spans="1:7">
      <c r="A53" s="1" t="str">
        <f>[1]Sheet1!A53</f>
        <v>Kentucky</v>
      </c>
      <c r="B53" s="1" t="str">
        <f>[1]Sheet1!B53</f>
        <v>KY</v>
      </c>
      <c r="C53" s="1" t="str">
        <f>[1]Sheet1!C53</f>
        <v>K12 - Elementary and Secondary Education</v>
      </c>
      <c r="D53" s="1" t="str">
        <f>[1]Sheet1!D53</f>
        <v>T12</v>
      </c>
      <c r="E53" s="1">
        <f>[1]Sheet1!E53</f>
        <v>6931116000</v>
      </c>
      <c r="F53" s="1">
        <f>[1]Sheet1!F53</f>
        <v>6315071000</v>
      </c>
      <c r="G53" s="1">
        <f>[1]Sheet1!G53</f>
        <v>0.91111892461776733</v>
      </c>
    </row>
    <row r="54" spans="1:7">
      <c r="A54" s="1" t="str">
        <f>[1]Sheet1!A54</f>
        <v>Kentucky</v>
      </c>
      <c r="B54" s="1" t="str">
        <f>[1]Sheet1!B54</f>
        <v>KY</v>
      </c>
      <c r="C54" s="1" t="str">
        <f>[1]Sheet1!C54</f>
        <v>K12 - State Education - Other</v>
      </c>
      <c r="D54" s="1" t="str">
        <f>[1]Sheet1!D54</f>
        <v>T21</v>
      </c>
      <c r="E54" s="1">
        <f>[1]Sheet1!E54</f>
        <v>216654000</v>
      </c>
      <c r="F54" s="1">
        <f>[1]Sheet1!F54</f>
        <v>0</v>
      </c>
      <c r="G54" s="1">
        <f>[1]Sheet1!G54</f>
        <v>0</v>
      </c>
    </row>
    <row r="55" spans="1:7">
      <c r="A55" s="1" t="str">
        <f>[1]Sheet1!A55</f>
        <v>Kentucky</v>
      </c>
      <c r="B55" s="1" t="str">
        <f>[1]Sheet1!B55</f>
        <v>KY</v>
      </c>
      <c r="C55" s="1" t="str">
        <f>[1]Sheet1!C55</f>
        <v>K12 - Libraries</v>
      </c>
      <c r="D55" s="1" t="str">
        <f>[1]Sheet1!D55</f>
        <v>T52</v>
      </c>
      <c r="E55" s="1">
        <f>[1]Sheet1!E55</f>
        <v>156318000</v>
      </c>
      <c r="F55" s="1">
        <f>[1]Sheet1!F55</f>
        <v>148698000</v>
      </c>
      <c r="G55" s="1">
        <f>[1]Sheet1!G55</f>
        <v>0.95125323534011841</v>
      </c>
    </row>
    <row r="56" spans="1:7">
      <c r="A56" s="1" t="str">
        <f>[1]Sheet1!A56</f>
        <v>Louisiana</v>
      </c>
      <c r="B56" s="1" t="str">
        <f>[1]Sheet1!B56</f>
        <v>LA</v>
      </c>
      <c r="C56" s="1" t="str">
        <f>[1]Sheet1!C56</f>
        <v>K12 - Elementary and Secondary Education</v>
      </c>
      <c r="D56" s="1" t="str">
        <f>[1]Sheet1!D56</f>
        <v>T12</v>
      </c>
      <c r="E56" s="1">
        <f>[1]Sheet1!E56</f>
        <v>8729507000</v>
      </c>
      <c r="F56" s="1">
        <f>[1]Sheet1!F56</f>
        <v>8272922000</v>
      </c>
      <c r="G56" s="1">
        <f>[1]Sheet1!G56</f>
        <v>0.94769638776779175</v>
      </c>
    </row>
    <row r="57" spans="1:7">
      <c r="A57" s="1" t="str">
        <f>[1]Sheet1!A57</f>
        <v>Louisiana</v>
      </c>
      <c r="B57" s="1" t="str">
        <f>[1]Sheet1!B57</f>
        <v>LA</v>
      </c>
      <c r="C57" s="1" t="str">
        <f>[1]Sheet1!C57</f>
        <v>K12 - State Education - Other</v>
      </c>
      <c r="D57" s="1" t="str">
        <f>[1]Sheet1!D57</f>
        <v>T21</v>
      </c>
      <c r="E57" s="1">
        <f>[1]Sheet1!E57</f>
        <v>603857000</v>
      </c>
      <c r="F57" s="1">
        <f>[1]Sheet1!F57</f>
        <v>0</v>
      </c>
      <c r="G57" s="1">
        <f>[1]Sheet1!G57</f>
        <v>0</v>
      </c>
    </row>
    <row r="58" spans="1:7">
      <c r="A58" s="1" t="str">
        <f>[1]Sheet1!A58</f>
        <v>Louisiana</v>
      </c>
      <c r="B58" s="1" t="str">
        <f>[1]Sheet1!B58</f>
        <v>LA</v>
      </c>
      <c r="C58" s="1" t="str">
        <f>[1]Sheet1!C58</f>
        <v>K12 - Libraries</v>
      </c>
      <c r="D58" s="1" t="str">
        <f>[1]Sheet1!D58</f>
        <v>T52</v>
      </c>
      <c r="E58" s="1">
        <f>[1]Sheet1!E58</f>
        <v>218295000</v>
      </c>
      <c r="F58" s="1">
        <f>[1]Sheet1!F58</f>
        <v>208241000</v>
      </c>
      <c r="G58" s="1">
        <f>[1]Sheet1!G58</f>
        <v>0.95394307374954224</v>
      </c>
    </row>
    <row r="59" spans="1:7">
      <c r="A59" s="1" t="str">
        <f>[1]Sheet1!A59</f>
        <v>Maine</v>
      </c>
      <c r="B59" s="1" t="str">
        <f>[1]Sheet1!B59</f>
        <v>ME</v>
      </c>
      <c r="C59" s="1" t="str">
        <f>[1]Sheet1!C59</f>
        <v>K12 - Elementary and Secondary Education</v>
      </c>
      <c r="D59" s="1" t="str">
        <f>[1]Sheet1!D59</f>
        <v>T12</v>
      </c>
      <c r="E59" s="1">
        <f>[1]Sheet1!E59</f>
        <v>2340892000</v>
      </c>
      <c r="F59" s="1">
        <f>[1]Sheet1!F59</f>
        <v>2331313000</v>
      </c>
      <c r="G59" s="1">
        <f>[1]Sheet1!G59</f>
        <v>0.99590796232223511</v>
      </c>
    </row>
    <row r="60" spans="1:7">
      <c r="A60" s="1" t="str">
        <f>[1]Sheet1!A60</f>
        <v>Maine</v>
      </c>
      <c r="B60" s="1" t="str">
        <f>[1]Sheet1!B60</f>
        <v>ME</v>
      </c>
      <c r="C60" s="1" t="str">
        <f>[1]Sheet1!C60</f>
        <v>K12 - State Education - Other</v>
      </c>
      <c r="D60" s="1" t="str">
        <f>[1]Sheet1!D60</f>
        <v>T21</v>
      </c>
      <c r="E60" s="1">
        <f>[1]Sheet1!E60</f>
        <v>120950000</v>
      </c>
      <c r="F60" s="1">
        <f>[1]Sheet1!F60</f>
        <v>0</v>
      </c>
      <c r="G60" s="1">
        <f>[1]Sheet1!G60</f>
        <v>0</v>
      </c>
    </row>
    <row r="61" spans="1:7">
      <c r="A61" s="1" t="str">
        <f>[1]Sheet1!A61</f>
        <v>Maine</v>
      </c>
      <c r="B61" s="1" t="str">
        <f>[1]Sheet1!B61</f>
        <v>ME</v>
      </c>
      <c r="C61" s="1" t="str">
        <f>[1]Sheet1!C61</f>
        <v>K12 - Libraries</v>
      </c>
      <c r="D61" s="1" t="str">
        <f>[1]Sheet1!D61</f>
        <v>T52</v>
      </c>
      <c r="E61" s="1">
        <f>[1]Sheet1!E61</f>
        <v>44233000</v>
      </c>
      <c r="F61" s="1">
        <f>[1]Sheet1!F61</f>
        <v>39305000</v>
      </c>
      <c r="G61" s="1">
        <f>[1]Sheet1!G61</f>
        <v>0.88858997821807861</v>
      </c>
    </row>
    <row r="62" spans="1:7">
      <c r="A62" s="1" t="str">
        <f>[1]Sheet1!A62</f>
        <v>Maryland</v>
      </c>
      <c r="B62" s="1" t="str">
        <f>[1]Sheet1!B62</f>
        <v>MD</v>
      </c>
      <c r="C62" s="1" t="str">
        <f>[1]Sheet1!C62</f>
        <v>K12 - Elementary and Secondary Education</v>
      </c>
      <c r="D62" s="1" t="str">
        <f>[1]Sheet1!D62</f>
        <v>T12</v>
      </c>
      <c r="E62" s="1">
        <f>[1]Sheet1!E62</f>
        <v>11972443000</v>
      </c>
      <c r="F62" s="1">
        <f>[1]Sheet1!F62</f>
        <v>11972416000</v>
      </c>
      <c r="G62" s="1">
        <f>[1]Sheet1!G62</f>
        <v>0.99999773502349854</v>
      </c>
    </row>
    <row r="63" spans="1:7">
      <c r="A63" s="1" t="str">
        <f>[1]Sheet1!A63</f>
        <v>Maryland</v>
      </c>
      <c r="B63" s="1" t="str">
        <f>[1]Sheet1!B63</f>
        <v>MD</v>
      </c>
      <c r="C63" s="1" t="str">
        <f>[1]Sheet1!C63</f>
        <v>K12 - State Education - Other</v>
      </c>
      <c r="D63" s="1" t="str">
        <f>[1]Sheet1!D63</f>
        <v>T21</v>
      </c>
      <c r="E63" s="1">
        <f>[1]Sheet1!E63</f>
        <v>276903000</v>
      </c>
      <c r="F63" s="1">
        <f>[1]Sheet1!F63</f>
        <v>0</v>
      </c>
      <c r="G63" s="1">
        <f>[1]Sheet1!G63</f>
        <v>0</v>
      </c>
    </row>
    <row r="64" spans="1:7">
      <c r="A64" s="1" t="str">
        <f>[1]Sheet1!A64</f>
        <v>Maryland</v>
      </c>
      <c r="B64" s="1" t="str">
        <f>[1]Sheet1!B64</f>
        <v>MD</v>
      </c>
      <c r="C64" s="1" t="str">
        <f>[1]Sheet1!C64</f>
        <v>K12 - Libraries</v>
      </c>
      <c r="D64" s="1" t="str">
        <f>[1]Sheet1!D64</f>
        <v>T52</v>
      </c>
      <c r="E64" s="1">
        <f>[1]Sheet1!E64</f>
        <v>187561000</v>
      </c>
      <c r="F64" s="1">
        <f>[1]Sheet1!F64</f>
        <v>171760000</v>
      </c>
      <c r="G64" s="1">
        <f>[1]Sheet1!G64</f>
        <v>0.91575539112091064</v>
      </c>
    </row>
    <row r="65" spans="1:7">
      <c r="A65" s="1" t="str">
        <f>[1]Sheet1!A65</f>
        <v>Massachusetts</v>
      </c>
      <c r="B65" s="1" t="str">
        <f>[1]Sheet1!B65</f>
        <v>MA</v>
      </c>
      <c r="C65" s="1" t="str">
        <f>[1]Sheet1!C65</f>
        <v>K12 - Elementary and Secondary Education</v>
      </c>
      <c r="D65" s="1" t="str">
        <f>[1]Sheet1!D65</f>
        <v>T12</v>
      </c>
      <c r="E65" s="1">
        <f>[1]Sheet1!E65</f>
        <v>14447420000</v>
      </c>
      <c r="F65" s="1">
        <f>[1]Sheet1!F65</f>
        <v>14435621000</v>
      </c>
      <c r="G65" s="1">
        <f>[1]Sheet1!G65</f>
        <v>0.9991832971572876</v>
      </c>
    </row>
    <row r="66" spans="1:7">
      <c r="A66" s="1" t="str">
        <f>[1]Sheet1!A66</f>
        <v>Massachusetts</v>
      </c>
      <c r="B66" s="1" t="str">
        <f>[1]Sheet1!B66</f>
        <v>MA</v>
      </c>
      <c r="C66" s="1" t="str">
        <f>[1]Sheet1!C66</f>
        <v>K12 - State Education - Other</v>
      </c>
      <c r="D66" s="1" t="str">
        <f>[1]Sheet1!D66</f>
        <v>T21</v>
      </c>
      <c r="E66" s="1">
        <f>[1]Sheet1!E66</f>
        <v>639387000</v>
      </c>
      <c r="F66" s="1">
        <f>[1]Sheet1!F66</f>
        <v>0</v>
      </c>
      <c r="G66" s="1">
        <f>[1]Sheet1!G66</f>
        <v>0</v>
      </c>
    </row>
    <row r="67" spans="1:7">
      <c r="A67" s="1" t="str">
        <f>[1]Sheet1!A67</f>
        <v>Massachusetts</v>
      </c>
      <c r="B67" s="1" t="str">
        <f>[1]Sheet1!B67</f>
        <v>MA</v>
      </c>
      <c r="C67" s="1" t="str">
        <f>[1]Sheet1!C67</f>
        <v>K12 - Libraries</v>
      </c>
      <c r="D67" s="1" t="str">
        <f>[1]Sheet1!D67</f>
        <v>T52</v>
      </c>
      <c r="E67" s="1">
        <f>[1]Sheet1!E67</f>
        <v>282822000</v>
      </c>
      <c r="F67" s="1">
        <f>[1]Sheet1!F67</f>
        <v>268446000</v>
      </c>
      <c r="G67" s="1">
        <f>[1]Sheet1!G67</f>
        <v>0.94916945695877075</v>
      </c>
    </row>
    <row r="68" spans="1:7">
      <c r="A68" s="1" t="str">
        <f>[1]Sheet1!A68</f>
        <v>Michigan</v>
      </c>
      <c r="B68" s="1" t="str">
        <f>[1]Sheet1!B68</f>
        <v>MI</v>
      </c>
      <c r="C68" s="1" t="str">
        <f>[1]Sheet1!C68</f>
        <v>K12 - Elementary and Secondary Education</v>
      </c>
      <c r="D68" s="1" t="str">
        <f>[1]Sheet1!D68</f>
        <v>T12</v>
      </c>
      <c r="E68" s="1">
        <f>[1]Sheet1!E68</f>
        <v>17082051000</v>
      </c>
      <c r="F68" s="1">
        <f>[1]Sheet1!F68</f>
        <v>17029013000</v>
      </c>
      <c r="G68" s="1">
        <f>[1]Sheet1!G68</f>
        <v>0.99689507484436035</v>
      </c>
    </row>
    <row r="69" spans="1:7">
      <c r="A69" s="1" t="str">
        <f>[1]Sheet1!A69</f>
        <v>Michigan</v>
      </c>
      <c r="B69" s="1" t="str">
        <f>[1]Sheet1!B69</f>
        <v>MI</v>
      </c>
      <c r="C69" s="1" t="str">
        <f>[1]Sheet1!C69</f>
        <v>K12 - State Education - Other</v>
      </c>
      <c r="D69" s="1" t="str">
        <f>[1]Sheet1!D69</f>
        <v>T21</v>
      </c>
      <c r="E69" s="1">
        <f>[1]Sheet1!E69</f>
        <v>136281000</v>
      </c>
      <c r="F69" s="1">
        <f>[1]Sheet1!F69</f>
        <v>0</v>
      </c>
      <c r="G69" s="1">
        <f>[1]Sheet1!G69</f>
        <v>0</v>
      </c>
    </row>
    <row r="70" spans="1:7">
      <c r="A70" s="1" t="str">
        <f>[1]Sheet1!A70</f>
        <v>Michigan</v>
      </c>
      <c r="B70" s="1" t="str">
        <f>[1]Sheet1!B70</f>
        <v>MI</v>
      </c>
      <c r="C70" s="1" t="str">
        <f>[1]Sheet1!C70</f>
        <v>K12 - Libraries</v>
      </c>
      <c r="D70" s="1" t="str">
        <f>[1]Sheet1!D70</f>
        <v>T52</v>
      </c>
      <c r="E70" s="1">
        <f>[1]Sheet1!E70</f>
        <v>379435000</v>
      </c>
      <c r="F70" s="1">
        <f>[1]Sheet1!F70</f>
        <v>371776000</v>
      </c>
      <c r="G70" s="1">
        <f>[1]Sheet1!G70</f>
        <v>0.97981470823287964</v>
      </c>
    </row>
    <row r="71" spans="1:7">
      <c r="A71" s="1" t="str">
        <f>[1]Sheet1!A71</f>
        <v>Minnesota</v>
      </c>
      <c r="B71" s="1" t="str">
        <f>[1]Sheet1!B71</f>
        <v>MN</v>
      </c>
      <c r="C71" s="1" t="str">
        <f>[1]Sheet1!C71</f>
        <v>K12 - Elementary and Secondary Education</v>
      </c>
      <c r="D71" s="1" t="str">
        <f>[1]Sheet1!D71</f>
        <v>T12</v>
      </c>
      <c r="E71" s="1">
        <f>[1]Sheet1!E71</f>
        <v>10088935000</v>
      </c>
      <c r="F71" s="1">
        <f>[1]Sheet1!F71</f>
        <v>10088935000</v>
      </c>
      <c r="G71" s="1">
        <f>[1]Sheet1!G71</f>
        <v>1</v>
      </c>
    </row>
    <row r="72" spans="1:7">
      <c r="A72" s="1" t="str">
        <f>[1]Sheet1!A72</f>
        <v>Minnesota</v>
      </c>
      <c r="B72" s="1" t="str">
        <f>[1]Sheet1!B72</f>
        <v>MN</v>
      </c>
      <c r="C72" s="1" t="str">
        <f>[1]Sheet1!C72</f>
        <v>K12 - State Education - Other</v>
      </c>
      <c r="D72" s="1" t="str">
        <f>[1]Sheet1!D72</f>
        <v>T21</v>
      </c>
      <c r="E72" s="1">
        <f>[1]Sheet1!E72</f>
        <v>454740000</v>
      </c>
      <c r="F72" s="1">
        <f>[1]Sheet1!F72</f>
        <v>0</v>
      </c>
      <c r="G72" s="1">
        <f>[1]Sheet1!G72</f>
        <v>0</v>
      </c>
    </row>
    <row r="73" spans="1:7">
      <c r="A73" s="1" t="str">
        <f>[1]Sheet1!A73</f>
        <v>Minnesota</v>
      </c>
      <c r="B73" s="1" t="str">
        <f>[1]Sheet1!B73</f>
        <v>MN</v>
      </c>
      <c r="C73" s="1" t="str">
        <f>[1]Sheet1!C73</f>
        <v>K12 - Libraries</v>
      </c>
      <c r="D73" s="1" t="str">
        <f>[1]Sheet1!D73</f>
        <v>T52</v>
      </c>
      <c r="E73" s="1">
        <f>[1]Sheet1!E73</f>
        <v>243396000</v>
      </c>
      <c r="F73" s="1">
        <f>[1]Sheet1!F73</f>
        <v>243396000</v>
      </c>
      <c r="G73" s="1">
        <f>[1]Sheet1!G73</f>
        <v>1</v>
      </c>
    </row>
    <row r="74" spans="1:7">
      <c r="A74" s="1" t="str">
        <f>[1]Sheet1!A74</f>
        <v>Mississippi</v>
      </c>
      <c r="B74" s="1" t="str">
        <f>[1]Sheet1!B74</f>
        <v>MS</v>
      </c>
      <c r="C74" s="1" t="str">
        <f>[1]Sheet1!C74</f>
        <v>K12 - Elementary and Secondary Education</v>
      </c>
      <c r="D74" s="1" t="str">
        <f>[1]Sheet1!D74</f>
        <v>T12</v>
      </c>
      <c r="E74" s="1">
        <f>[1]Sheet1!E74</f>
        <v>4352279000</v>
      </c>
      <c r="F74" s="1">
        <f>[1]Sheet1!F74</f>
        <v>4352279000</v>
      </c>
      <c r="G74" s="1">
        <f>[1]Sheet1!G74</f>
        <v>1</v>
      </c>
    </row>
    <row r="75" spans="1:7">
      <c r="A75" s="1" t="str">
        <f>[1]Sheet1!A75</f>
        <v>Mississippi</v>
      </c>
      <c r="B75" s="1" t="str">
        <f>[1]Sheet1!B75</f>
        <v>MS</v>
      </c>
      <c r="C75" s="1" t="str">
        <f>[1]Sheet1!C75</f>
        <v>K12 - State Education - Other</v>
      </c>
      <c r="D75" s="1" t="str">
        <f>[1]Sheet1!D75</f>
        <v>T21</v>
      </c>
      <c r="E75" s="1">
        <f>[1]Sheet1!E75</f>
        <v>223475000</v>
      </c>
      <c r="F75" s="1">
        <f>[1]Sheet1!F75</f>
        <v>0</v>
      </c>
      <c r="G75" s="1">
        <f>[1]Sheet1!G75</f>
        <v>0</v>
      </c>
    </row>
    <row r="76" spans="1:7">
      <c r="A76" s="1" t="str">
        <f>[1]Sheet1!A76</f>
        <v>Mississippi</v>
      </c>
      <c r="B76" s="1" t="str">
        <f>[1]Sheet1!B76</f>
        <v>MS</v>
      </c>
      <c r="C76" s="1" t="str">
        <f>[1]Sheet1!C76</f>
        <v>K12 - Libraries</v>
      </c>
      <c r="D76" s="1" t="str">
        <f>[1]Sheet1!D76</f>
        <v>T52</v>
      </c>
      <c r="E76" s="1">
        <f>[1]Sheet1!E76</f>
        <v>68891000</v>
      </c>
      <c r="F76" s="1">
        <f>[1]Sheet1!F76</f>
        <v>66032000</v>
      </c>
      <c r="G76" s="1">
        <f>[1]Sheet1!G76</f>
        <v>0.95849967002868652</v>
      </c>
    </row>
    <row r="77" spans="1:7">
      <c r="A77" s="1" t="str">
        <f>[1]Sheet1!A77</f>
        <v>Missouri</v>
      </c>
      <c r="B77" s="1" t="str">
        <f>[1]Sheet1!B77</f>
        <v>MO</v>
      </c>
      <c r="C77" s="1" t="str">
        <f>[1]Sheet1!C77</f>
        <v>K12 - Elementary and Secondary Education</v>
      </c>
      <c r="D77" s="1" t="str">
        <f>[1]Sheet1!D77</f>
        <v>T12</v>
      </c>
      <c r="E77" s="1">
        <f>[1]Sheet1!E77</f>
        <v>9503475000</v>
      </c>
      <c r="F77" s="1">
        <f>[1]Sheet1!F77</f>
        <v>9503475000</v>
      </c>
      <c r="G77" s="1">
        <f>[1]Sheet1!G77</f>
        <v>1</v>
      </c>
    </row>
    <row r="78" spans="1:7">
      <c r="A78" s="1" t="str">
        <f>[1]Sheet1!A78</f>
        <v>Missouri</v>
      </c>
      <c r="B78" s="1" t="str">
        <f>[1]Sheet1!B78</f>
        <v>MO</v>
      </c>
      <c r="C78" s="1" t="str">
        <f>[1]Sheet1!C78</f>
        <v>K12 - State Education - Other</v>
      </c>
      <c r="D78" s="1" t="str">
        <f>[1]Sheet1!D78</f>
        <v>T21</v>
      </c>
      <c r="E78" s="1">
        <f>[1]Sheet1!E78</f>
        <v>314013000</v>
      </c>
      <c r="F78" s="1">
        <f>[1]Sheet1!F78</f>
        <v>0</v>
      </c>
      <c r="G78" s="1">
        <f>[1]Sheet1!G78</f>
        <v>0</v>
      </c>
    </row>
    <row r="79" spans="1:7">
      <c r="A79" s="1" t="str">
        <f>[1]Sheet1!A79</f>
        <v>Missouri</v>
      </c>
      <c r="B79" s="1" t="str">
        <f>[1]Sheet1!B79</f>
        <v>MO</v>
      </c>
      <c r="C79" s="1" t="str">
        <f>[1]Sheet1!C79</f>
        <v>K12 - Libraries</v>
      </c>
      <c r="D79" s="1" t="str">
        <f>[1]Sheet1!D79</f>
        <v>T52</v>
      </c>
      <c r="E79" s="1">
        <f>[1]Sheet1!E79</f>
        <v>238043000</v>
      </c>
      <c r="F79" s="1">
        <f>[1]Sheet1!F79</f>
        <v>229955000</v>
      </c>
      <c r="G79" s="1">
        <f>[1]Sheet1!G79</f>
        <v>0.96602296829223633</v>
      </c>
    </row>
    <row r="80" spans="1:7">
      <c r="A80" s="1" t="str">
        <f>[1]Sheet1!A80</f>
        <v>Montana</v>
      </c>
      <c r="B80" s="1" t="str">
        <f>[1]Sheet1!B80</f>
        <v>MT</v>
      </c>
      <c r="C80" s="1" t="str">
        <f>[1]Sheet1!C80</f>
        <v>K12 - Elementary and Secondary Education</v>
      </c>
      <c r="D80" s="1" t="str">
        <f>[1]Sheet1!D80</f>
        <v>T12</v>
      </c>
      <c r="E80" s="1">
        <f>[1]Sheet1!E80</f>
        <v>1618002000</v>
      </c>
      <c r="F80" s="1">
        <f>[1]Sheet1!F80</f>
        <v>1618002000</v>
      </c>
      <c r="G80" s="1">
        <f>[1]Sheet1!G80</f>
        <v>1</v>
      </c>
    </row>
    <row r="81" spans="1:7">
      <c r="A81" s="1" t="str">
        <f>[1]Sheet1!A81</f>
        <v>Montana</v>
      </c>
      <c r="B81" s="1" t="str">
        <f>[1]Sheet1!B81</f>
        <v>MT</v>
      </c>
      <c r="C81" s="1" t="str">
        <f>[1]Sheet1!C81</f>
        <v>K12 - State Education - Other</v>
      </c>
      <c r="D81" s="1" t="str">
        <f>[1]Sheet1!D81</f>
        <v>T21</v>
      </c>
      <c r="E81" s="1">
        <f>[1]Sheet1!E81</f>
        <v>93514000</v>
      </c>
      <c r="F81" s="1">
        <f>[1]Sheet1!F81</f>
        <v>0</v>
      </c>
      <c r="G81" s="1">
        <f>[1]Sheet1!G81</f>
        <v>0</v>
      </c>
    </row>
    <row r="82" spans="1:7">
      <c r="A82" s="1" t="str">
        <f>[1]Sheet1!A82</f>
        <v>Montana</v>
      </c>
      <c r="B82" s="1" t="str">
        <f>[1]Sheet1!B82</f>
        <v>MT</v>
      </c>
      <c r="C82" s="1" t="str">
        <f>[1]Sheet1!C82</f>
        <v>K12 - Libraries</v>
      </c>
      <c r="D82" s="1" t="str">
        <f>[1]Sheet1!D82</f>
        <v>T52</v>
      </c>
      <c r="E82" s="1">
        <f>[1]Sheet1!E82</f>
        <v>30379000</v>
      </c>
      <c r="F82" s="1">
        <f>[1]Sheet1!F82</f>
        <v>24026000</v>
      </c>
      <c r="G82" s="1">
        <f>[1]Sheet1!G82</f>
        <v>0.79087525606155396</v>
      </c>
    </row>
    <row r="83" spans="1:7">
      <c r="A83" s="1" t="str">
        <f>[1]Sheet1!A83</f>
        <v>Nebraska</v>
      </c>
      <c r="B83" s="1" t="str">
        <f>[1]Sheet1!B83</f>
        <v>NE</v>
      </c>
      <c r="C83" s="1" t="str">
        <f>[1]Sheet1!C83</f>
        <v>K12 - Elementary and Secondary Education</v>
      </c>
      <c r="D83" s="1" t="str">
        <f>[1]Sheet1!D83</f>
        <v>T12</v>
      </c>
      <c r="E83" s="1">
        <f>[1]Sheet1!E83</f>
        <v>3773003000</v>
      </c>
      <c r="F83" s="1">
        <f>[1]Sheet1!F83</f>
        <v>3773003000</v>
      </c>
      <c r="G83" s="1">
        <f>[1]Sheet1!G83</f>
        <v>1</v>
      </c>
    </row>
    <row r="84" spans="1:7">
      <c r="A84" s="1" t="str">
        <f>[1]Sheet1!A84</f>
        <v>Nebraska</v>
      </c>
      <c r="B84" s="1" t="str">
        <f>[1]Sheet1!B84</f>
        <v>NE</v>
      </c>
      <c r="C84" s="1" t="str">
        <f>[1]Sheet1!C84</f>
        <v>K12 - State Education - Other</v>
      </c>
      <c r="D84" s="1" t="str">
        <f>[1]Sheet1!D84</f>
        <v>T21</v>
      </c>
      <c r="E84" s="1">
        <f>[1]Sheet1!E84</f>
        <v>137421000</v>
      </c>
      <c r="F84" s="1">
        <f>[1]Sheet1!F84</f>
        <v>0</v>
      </c>
      <c r="G84" s="1">
        <f>[1]Sheet1!G84</f>
        <v>0</v>
      </c>
    </row>
    <row r="85" spans="1:7">
      <c r="A85" s="1" t="str">
        <f>[1]Sheet1!A85</f>
        <v>Nebraska</v>
      </c>
      <c r="B85" s="1" t="str">
        <f>[1]Sheet1!B85</f>
        <v>NE</v>
      </c>
      <c r="C85" s="1" t="str">
        <f>[1]Sheet1!C85</f>
        <v>K12 - Libraries</v>
      </c>
      <c r="D85" s="1" t="str">
        <f>[1]Sheet1!D85</f>
        <v>T52</v>
      </c>
      <c r="E85" s="1">
        <f>[1]Sheet1!E85</f>
        <v>58084000</v>
      </c>
      <c r="F85" s="1">
        <f>[1]Sheet1!F85</f>
        <v>53352000</v>
      </c>
      <c r="G85" s="1">
        <f>[1]Sheet1!G85</f>
        <v>0.91853177547454834</v>
      </c>
    </row>
    <row r="86" spans="1:7">
      <c r="A86" s="1" t="str">
        <f>[1]Sheet1!A86</f>
        <v>Nevada</v>
      </c>
      <c r="B86" s="1" t="str">
        <f>[1]Sheet1!B86</f>
        <v>NV</v>
      </c>
      <c r="C86" s="1" t="str">
        <f>[1]Sheet1!C86</f>
        <v>K12 - Elementary and Secondary Education</v>
      </c>
      <c r="D86" s="1" t="str">
        <f>[1]Sheet1!D86</f>
        <v>T12</v>
      </c>
      <c r="E86" s="1">
        <f>[1]Sheet1!E86</f>
        <v>3867445000</v>
      </c>
      <c r="F86" s="1">
        <f>[1]Sheet1!F86</f>
        <v>3867445000</v>
      </c>
      <c r="G86" s="1">
        <f>[1]Sheet1!G86</f>
        <v>1</v>
      </c>
    </row>
    <row r="87" spans="1:7">
      <c r="A87" s="1" t="str">
        <f>[1]Sheet1!A87</f>
        <v>Nevada</v>
      </c>
      <c r="B87" s="1" t="str">
        <f>[1]Sheet1!B87</f>
        <v>NV</v>
      </c>
      <c r="C87" s="1" t="str">
        <f>[1]Sheet1!C87</f>
        <v>K12 - State Education - Other</v>
      </c>
      <c r="D87" s="1" t="str">
        <f>[1]Sheet1!D87</f>
        <v>T21</v>
      </c>
      <c r="E87" s="1">
        <f>[1]Sheet1!E87</f>
        <v>99887000</v>
      </c>
      <c r="F87" s="1">
        <f>[1]Sheet1!F87</f>
        <v>0</v>
      </c>
      <c r="G87" s="1">
        <f>[1]Sheet1!G87</f>
        <v>0</v>
      </c>
    </row>
    <row r="88" spans="1:7">
      <c r="A88" s="1" t="str">
        <f>[1]Sheet1!A88</f>
        <v>Nevada</v>
      </c>
      <c r="B88" s="1" t="str">
        <f>[1]Sheet1!B88</f>
        <v>NV</v>
      </c>
      <c r="C88" s="1" t="str">
        <f>[1]Sheet1!C88</f>
        <v>K12 - Libraries</v>
      </c>
      <c r="D88" s="1" t="str">
        <f>[1]Sheet1!D88</f>
        <v>T52</v>
      </c>
      <c r="E88" s="1">
        <f>[1]Sheet1!E88</f>
        <v>102187000</v>
      </c>
      <c r="F88" s="1">
        <f>[1]Sheet1!F88</f>
        <v>92038000</v>
      </c>
      <c r="G88" s="1">
        <f>[1]Sheet1!G88</f>
        <v>0.90068209171295166</v>
      </c>
    </row>
    <row r="89" spans="1:7">
      <c r="A89" s="1" t="str">
        <f>[1]Sheet1!A89</f>
        <v>New Hampshire</v>
      </c>
      <c r="B89" s="1" t="str">
        <f>[1]Sheet1!B89</f>
        <v>NH</v>
      </c>
      <c r="C89" s="1" t="str">
        <f>[1]Sheet1!C89</f>
        <v>K12 - Elementary and Secondary Education</v>
      </c>
      <c r="D89" s="1" t="str">
        <f>[1]Sheet1!D89</f>
        <v>T12</v>
      </c>
      <c r="E89" s="1">
        <f>[1]Sheet1!E89</f>
        <v>2759190000</v>
      </c>
      <c r="F89" s="1">
        <f>[1]Sheet1!F89</f>
        <v>2759190000</v>
      </c>
      <c r="G89" s="1">
        <f>[1]Sheet1!G89</f>
        <v>1</v>
      </c>
    </row>
    <row r="90" spans="1:7">
      <c r="A90" s="1" t="str">
        <f>[1]Sheet1!A90</f>
        <v>New Hampshire</v>
      </c>
      <c r="B90" s="1" t="str">
        <f>[1]Sheet1!B90</f>
        <v>NH</v>
      </c>
      <c r="C90" s="1" t="str">
        <f>[1]Sheet1!C90</f>
        <v>K12 - State Education - Other</v>
      </c>
      <c r="D90" s="1" t="str">
        <f>[1]Sheet1!D90</f>
        <v>T21</v>
      </c>
      <c r="E90" s="1">
        <f>[1]Sheet1!E90</f>
        <v>53774000</v>
      </c>
      <c r="F90" s="1">
        <f>[1]Sheet1!F90</f>
        <v>0</v>
      </c>
      <c r="G90" s="1">
        <f>[1]Sheet1!G90</f>
        <v>0</v>
      </c>
    </row>
    <row r="91" spans="1:7">
      <c r="A91" s="1" t="str">
        <f>[1]Sheet1!A91</f>
        <v>New Hampshire</v>
      </c>
      <c r="B91" s="1" t="str">
        <f>[1]Sheet1!B91</f>
        <v>NH</v>
      </c>
      <c r="C91" s="1" t="str">
        <f>[1]Sheet1!C91</f>
        <v>K12 - Libraries</v>
      </c>
      <c r="D91" s="1" t="str">
        <f>[1]Sheet1!D91</f>
        <v>T52</v>
      </c>
      <c r="E91" s="1">
        <f>[1]Sheet1!E91</f>
        <v>50248000</v>
      </c>
      <c r="F91" s="1">
        <f>[1]Sheet1!F91</f>
        <v>47275000</v>
      </c>
      <c r="G91" s="1">
        <f>[1]Sheet1!G91</f>
        <v>0.9408334493637085</v>
      </c>
    </row>
    <row r="92" spans="1:7">
      <c r="A92" s="1" t="str">
        <f>[1]Sheet1!A92</f>
        <v>New Jersey</v>
      </c>
      <c r="B92" s="1" t="str">
        <f>[1]Sheet1!B92</f>
        <v>NJ</v>
      </c>
      <c r="C92" s="1" t="str">
        <f>[1]Sheet1!C92</f>
        <v>K12 - Elementary and Secondary Education</v>
      </c>
      <c r="D92" s="1" t="str">
        <f>[1]Sheet1!D92</f>
        <v>T12</v>
      </c>
      <c r="E92" s="1">
        <f>[1]Sheet1!E92</f>
        <v>23940138000</v>
      </c>
      <c r="F92" s="1">
        <f>[1]Sheet1!F92</f>
        <v>21607342000</v>
      </c>
      <c r="G92" s="1">
        <f>[1]Sheet1!G92</f>
        <v>0.9025571346282959</v>
      </c>
    </row>
    <row r="93" spans="1:7">
      <c r="A93" s="1" t="str">
        <f>[1]Sheet1!A93</f>
        <v>New Jersey</v>
      </c>
      <c r="B93" s="1" t="str">
        <f>[1]Sheet1!B93</f>
        <v>NJ</v>
      </c>
      <c r="C93" s="1" t="str">
        <f>[1]Sheet1!C93</f>
        <v>K12 - State Education - Other</v>
      </c>
      <c r="D93" s="1" t="str">
        <f>[1]Sheet1!D93</f>
        <v>T21</v>
      </c>
      <c r="E93" s="1">
        <f>[1]Sheet1!E93</f>
        <v>828086000</v>
      </c>
      <c r="F93" s="1">
        <f>[1]Sheet1!F93</f>
        <v>0</v>
      </c>
      <c r="G93" s="1">
        <f>[1]Sheet1!G93</f>
        <v>0</v>
      </c>
    </row>
    <row r="94" spans="1:7">
      <c r="A94" s="1" t="str">
        <f>[1]Sheet1!A94</f>
        <v>New Jersey</v>
      </c>
      <c r="B94" s="1" t="str">
        <f>[1]Sheet1!B94</f>
        <v>NJ</v>
      </c>
      <c r="C94" s="1" t="str">
        <f>[1]Sheet1!C94</f>
        <v>K12 - Libraries</v>
      </c>
      <c r="D94" s="1" t="str">
        <f>[1]Sheet1!D94</f>
        <v>T52</v>
      </c>
      <c r="E94" s="1">
        <f>[1]Sheet1!E94</f>
        <v>461681000</v>
      </c>
      <c r="F94" s="1">
        <f>[1]Sheet1!F94</f>
        <v>457382000</v>
      </c>
      <c r="G94" s="1">
        <f>[1]Sheet1!G94</f>
        <v>0.99068838357925415</v>
      </c>
    </row>
    <row r="95" spans="1:7">
      <c r="A95" s="1" t="str">
        <f>[1]Sheet1!A95</f>
        <v>New Mexico</v>
      </c>
      <c r="B95" s="1" t="str">
        <f>[1]Sheet1!B95</f>
        <v>NM</v>
      </c>
      <c r="C95" s="1" t="str">
        <f>[1]Sheet1!C95</f>
        <v>K12 - Elementary and Secondary Education</v>
      </c>
      <c r="D95" s="1" t="str">
        <f>[1]Sheet1!D95</f>
        <v>T12</v>
      </c>
      <c r="E95" s="1">
        <f>[1]Sheet1!E95</f>
        <v>3544276000</v>
      </c>
      <c r="F95" s="1">
        <f>[1]Sheet1!F95</f>
        <v>3544276000</v>
      </c>
      <c r="G95" s="1">
        <f>[1]Sheet1!G95</f>
        <v>1</v>
      </c>
    </row>
    <row r="96" spans="1:7">
      <c r="A96" s="1" t="str">
        <f>[1]Sheet1!A96</f>
        <v>New Mexico</v>
      </c>
      <c r="B96" s="1" t="str">
        <f>[1]Sheet1!B96</f>
        <v>NM</v>
      </c>
      <c r="C96" s="1" t="str">
        <f>[1]Sheet1!C96</f>
        <v>K12 - State Education - Other</v>
      </c>
      <c r="D96" s="1" t="str">
        <f>[1]Sheet1!D96</f>
        <v>T21</v>
      </c>
      <c r="E96" s="1">
        <f>[1]Sheet1!E96</f>
        <v>191983000</v>
      </c>
      <c r="F96" s="1">
        <f>[1]Sheet1!F96</f>
        <v>0</v>
      </c>
      <c r="G96" s="1">
        <f>[1]Sheet1!G96</f>
        <v>0</v>
      </c>
    </row>
    <row r="97" spans="1:7">
      <c r="A97" s="1" t="str">
        <f>[1]Sheet1!A97</f>
        <v>New Mexico</v>
      </c>
      <c r="B97" s="1" t="str">
        <f>[1]Sheet1!B97</f>
        <v>NM</v>
      </c>
      <c r="C97" s="1" t="str">
        <f>[1]Sheet1!C97</f>
        <v>K12 - Libraries</v>
      </c>
      <c r="D97" s="1" t="str">
        <f>[1]Sheet1!D97</f>
        <v>T52</v>
      </c>
      <c r="E97" s="1">
        <f>[1]Sheet1!E97</f>
        <v>41500000</v>
      </c>
      <c r="F97" s="1">
        <f>[1]Sheet1!F97</f>
        <v>41500000</v>
      </c>
      <c r="G97" s="1">
        <f>[1]Sheet1!G97</f>
        <v>1</v>
      </c>
    </row>
    <row r="98" spans="1:7">
      <c r="A98" s="1" t="str">
        <f>[1]Sheet1!A98</f>
        <v>New York</v>
      </c>
      <c r="B98" s="1" t="str">
        <f>[1]Sheet1!B98</f>
        <v>NY</v>
      </c>
      <c r="C98" s="1" t="str">
        <f>[1]Sheet1!C98</f>
        <v>K12 - Elementary and Secondary Education</v>
      </c>
      <c r="D98" s="1" t="str">
        <f>[1]Sheet1!D98</f>
        <v>T12</v>
      </c>
      <c r="E98" s="1">
        <f>[1]Sheet1!E98</f>
        <v>55473119000</v>
      </c>
      <c r="F98" s="1">
        <f>[1]Sheet1!F98</f>
        <v>55473119000</v>
      </c>
      <c r="G98" s="1">
        <f>[1]Sheet1!G98</f>
        <v>1</v>
      </c>
    </row>
    <row r="99" spans="1:7">
      <c r="A99" s="1" t="str">
        <f>[1]Sheet1!A99</f>
        <v>New York</v>
      </c>
      <c r="B99" s="1" t="str">
        <f>[1]Sheet1!B99</f>
        <v>NY</v>
      </c>
      <c r="C99" s="1" t="str">
        <f>[1]Sheet1!C99</f>
        <v>K12 - State Education - Other</v>
      </c>
      <c r="D99" s="1" t="str">
        <f>[1]Sheet1!D99</f>
        <v>T21</v>
      </c>
      <c r="E99" s="1">
        <f>[1]Sheet1!E99</f>
        <v>416150000</v>
      </c>
      <c r="F99" s="1">
        <f>[1]Sheet1!F99</f>
        <v>0</v>
      </c>
      <c r="G99" s="1">
        <f>[1]Sheet1!G99</f>
        <v>0</v>
      </c>
    </row>
    <row r="100" spans="1:7">
      <c r="A100" s="1" t="str">
        <f>[1]Sheet1!A100</f>
        <v>New York</v>
      </c>
      <c r="B100" s="1" t="str">
        <f>[1]Sheet1!B100</f>
        <v>NY</v>
      </c>
      <c r="C100" s="1" t="str">
        <f>[1]Sheet1!C100</f>
        <v>K12 - Libraries</v>
      </c>
      <c r="D100" s="1" t="str">
        <f>[1]Sheet1!D100</f>
        <v>T52</v>
      </c>
      <c r="E100" s="1">
        <f>[1]Sheet1!E100</f>
        <v>1060006000</v>
      </c>
      <c r="F100" s="1">
        <f>[1]Sheet1!F100</f>
        <v>1019058000</v>
      </c>
      <c r="G100" s="1">
        <f>[1]Sheet1!G100</f>
        <v>0.96137005090713501</v>
      </c>
    </row>
    <row r="101" spans="1:7">
      <c r="A101" s="1" t="str">
        <f>[1]Sheet1!A101</f>
        <v>North Carolina</v>
      </c>
      <c r="B101" s="1" t="str">
        <f>[1]Sheet1!B101</f>
        <v>NC</v>
      </c>
      <c r="C101" s="1" t="str">
        <f>[1]Sheet1!C101</f>
        <v>K12 - Elementary and Secondary Education</v>
      </c>
      <c r="D101" s="1" t="str">
        <f>[1]Sheet1!D101</f>
        <v>T12</v>
      </c>
      <c r="E101" s="1">
        <f>[1]Sheet1!E101</f>
        <v>12836803000</v>
      </c>
      <c r="F101" s="1">
        <f>[1]Sheet1!F101</f>
        <v>12783934000</v>
      </c>
      <c r="G101" s="1">
        <f>[1]Sheet1!G101</f>
        <v>0.99588143825531006</v>
      </c>
    </row>
    <row r="102" spans="1:7">
      <c r="A102" s="1" t="str">
        <f>[1]Sheet1!A102</f>
        <v>North Carolina</v>
      </c>
      <c r="B102" s="1" t="str">
        <f>[1]Sheet1!B102</f>
        <v>NC</v>
      </c>
      <c r="C102" s="1" t="str">
        <f>[1]Sheet1!C102</f>
        <v>K12 - State Education - Other</v>
      </c>
      <c r="D102" s="1" t="str">
        <f>[1]Sheet1!D102</f>
        <v>T21</v>
      </c>
      <c r="E102" s="1">
        <f>[1]Sheet1!E102</f>
        <v>726536000</v>
      </c>
      <c r="F102" s="1">
        <f>[1]Sheet1!F102</f>
        <v>0</v>
      </c>
      <c r="G102" s="1">
        <f>[1]Sheet1!G102</f>
        <v>0</v>
      </c>
    </row>
    <row r="103" spans="1:7">
      <c r="A103" s="1" t="str">
        <f>[1]Sheet1!A103</f>
        <v>North Carolina</v>
      </c>
      <c r="B103" s="1" t="str">
        <f>[1]Sheet1!B103</f>
        <v>NC</v>
      </c>
      <c r="C103" s="1" t="str">
        <f>[1]Sheet1!C103</f>
        <v>K12 - Libraries</v>
      </c>
      <c r="D103" s="1" t="str">
        <f>[1]Sheet1!D103</f>
        <v>T52</v>
      </c>
      <c r="E103" s="1">
        <f>[1]Sheet1!E103</f>
        <v>228018000</v>
      </c>
      <c r="F103" s="1">
        <f>[1]Sheet1!F103</f>
        <v>207520000</v>
      </c>
      <c r="G103" s="1">
        <f>[1]Sheet1!G103</f>
        <v>0.91010355949401855</v>
      </c>
    </row>
    <row r="104" spans="1:7">
      <c r="A104" s="1" t="str">
        <f>[1]Sheet1!A104</f>
        <v>North Dakota</v>
      </c>
      <c r="B104" s="1" t="str">
        <f>[1]Sheet1!B104</f>
        <v>ND</v>
      </c>
      <c r="C104" s="1" t="str">
        <f>[1]Sheet1!C104</f>
        <v>K12 - Elementary and Secondary Education</v>
      </c>
      <c r="D104" s="1" t="str">
        <f>[1]Sheet1!D104</f>
        <v>T12</v>
      </c>
      <c r="E104" s="1">
        <f>[1]Sheet1!E104</f>
        <v>1309505000</v>
      </c>
      <c r="F104" s="1">
        <f>[1]Sheet1!F104</f>
        <v>1309505000</v>
      </c>
      <c r="G104" s="1">
        <f>[1]Sheet1!G104</f>
        <v>1</v>
      </c>
    </row>
    <row r="105" spans="1:7">
      <c r="A105" s="1" t="str">
        <f>[1]Sheet1!A105</f>
        <v>North Dakota</v>
      </c>
      <c r="B105" s="1" t="str">
        <f>[1]Sheet1!B105</f>
        <v>ND</v>
      </c>
      <c r="C105" s="1" t="str">
        <f>[1]Sheet1!C105</f>
        <v>K12 - State Education - Other</v>
      </c>
      <c r="D105" s="1" t="str">
        <f>[1]Sheet1!D105</f>
        <v>T21</v>
      </c>
      <c r="E105" s="1">
        <f>[1]Sheet1!E105</f>
        <v>60316000</v>
      </c>
      <c r="F105" s="1">
        <f>[1]Sheet1!F105</f>
        <v>0</v>
      </c>
      <c r="G105" s="1">
        <f>[1]Sheet1!G105</f>
        <v>0</v>
      </c>
    </row>
    <row r="106" spans="1:7">
      <c r="A106" s="1" t="str">
        <f>[1]Sheet1!A106</f>
        <v>North Dakota</v>
      </c>
      <c r="B106" s="1" t="str">
        <f>[1]Sheet1!B106</f>
        <v>ND</v>
      </c>
      <c r="C106" s="1" t="str">
        <f>[1]Sheet1!C106</f>
        <v>K12 - Libraries</v>
      </c>
      <c r="D106" s="1" t="str">
        <f>[1]Sheet1!D106</f>
        <v>T52</v>
      </c>
      <c r="E106" s="1">
        <f>[1]Sheet1!E106</f>
        <v>13915000</v>
      </c>
      <c r="F106" s="1">
        <f>[1]Sheet1!F106</f>
        <v>11552000</v>
      </c>
      <c r="G106" s="1">
        <f>[1]Sheet1!G106</f>
        <v>0.83018326759338379</v>
      </c>
    </row>
    <row r="107" spans="1:7">
      <c r="A107" s="1" t="str">
        <f>[1]Sheet1!A107</f>
        <v>Ohio</v>
      </c>
      <c r="B107" s="1" t="str">
        <f>[1]Sheet1!B107</f>
        <v>OH</v>
      </c>
      <c r="C107" s="1" t="str">
        <f>[1]Sheet1!C107</f>
        <v>K12 - Elementary and Secondary Education</v>
      </c>
      <c r="D107" s="1" t="str">
        <f>[1]Sheet1!D107</f>
        <v>T12</v>
      </c>
      <c r="E107" s="1">
        <f>[1]Sheet1!E107</f>
        <v>22424598000</v>
      </c>
      <c r="F107" s="1">
        <f>[1]Sheet1!F107</f>
        <v>22424598000</v>
      </c>
      <c r="G107" s="1">
        <f>[1]Sheet1!G107</f>
        <v>1</v>
      </c>
    </row>
    <row r="108" spans="1:7">
      <c r="A108" s="1" t="str">
        <f>[1]Sheet1!A108</f>
        <v>Ohio</v>
      </c>
      <c r="B108" s="1" t="str">
        <f>[1]Sheet1!B108</f>
        <v>OH</v>
      </c>
      <c r="C108" s="1" t="str">
        <f>[1]Sheet1!C108</f>
        <v>K12 - State Education - Other</v>
      </c>
      <c r="D108" s="1" t="str">
        <f>[1]Sheet1!D108</f>
        <v>T21</v>
      </c>
      <c r="E108" s="1">
        <f>[1]Sheet1!E108</f>
        <v>404471000</v>
      </c>
      <c r="F108" s="1">
        <f>[1]Sheet1!F108</f>
        <v>0</v>
      </c>
      <c r="G108" s="1">
        <f>[1]Sheet1!G108</f>
        <v>0</v>
      </c>
    </row>
    <row r="109" spans="1:7">
      <c r="A109" s="1" t="str">
        <f>[1]Sheet1!A109</f>
        <v>Ohio</v>
      </c>
      <c r="B109" s="1" t="str">
        <f>[1]Sheet1!B109</f>
        <v>OH</v>
      </c>
      <c r="C109" s="1" t="str">
        <f>[1]Sheet1!C109</f>
        <v>K12 - Libraries</v>
      </c>
      <c r="D109" s="1" t="str">
        <f>[1]Sheet1!D109</f>
        <v>T52</v>
      </c>
      <c r="E109" s="1">
        <f>[1]Sheet1!E109</f>
        <v>452910000</v>
      </c>
      <c r="F109" s="1">
        <f>[1]Sheet1!F109</f>
        <v>439879000</v>
      </c>
      <c r="G109" s="1">
        <f>[1]Sheet1!G109</f>
        <v>0.97122830152511597</v>
      </c>
    </row>
    <row r="110" spans="1:7">
      <c r="A110" s="1" t="str">
        <f>[1]Sheet1!A110</f>
        <v>Oklahoma</v>
      </c>
      <c r="B110" s="1" t="str">
        <f>[1]Sheet1!B110</f>
        <v>OK</v>
      </c>
      <c r="C110" s="1" t="str">
        <f>[1]Sheet1!C110</f>
        <v>K12 - Elementary and Secondary Education</v>
      </c>
      <c r="D110" s="1" t="str">
        <f>[1]Sheet1!D110</f>
        <v>T12</v>
      </c>
      <c r="E110" s="1">
        <f>[1]Sheet1!E110</f>
        <v>5495620000</v>
      </c>
      <c r="F110" s="1">
        <f>[1]Sheet1!F110</f>
        <v>5484378000</v>
      </c>
      <c r="G110" s="1">
        <f>[1]Sheet1!G110</f>
        <v>0.99795436859130859</v>
      </c>
    </row>
    <row r="111" spans="1:7">
      <c r="A111" s="1" t="str">
        <f>[1]Sheet1!A111</f>
        <v>Oklahoma</v>
      </c>
      <c r="B111" s="1" t="str">
        <f>[1]Sheet1!B111</f>
        <v>OK</v>
      </c>
      <c r="C111" s="1" t="str">
        <f>[1]Sheet1!C111</f>
        <v>K12 - State Education - Other</v>
      </c>
      <c r="D111" s="1" t="str">
        <f>[1]Sheet1!D111</f>
        <v>T21</v>
      </c>
      <c r="E111" s="1">
        <f>[1]Sheet1!E111</f>
        <v>212095000</v>
      </c>
      <c r="F111" s="1">
        <f>[1]Sheet1!F111</f>
        <v>0</v>
      </c>
      <c r="G111" s="1">
        <f>[1]Sheet1!G111</f>
        <v>0</v>
      </c>
    </row>
    <row r="112" spans="1:7">
      <c r="A112" s="1" t="str">
        <f>[1]Sheet1!A112</f>
        <v>Oklahoma</v>
      </c>
      <c r="B112" s="1" t="str">
        <f>[1]Sheet1!B112</f>
        <v>OK</v>
      </c>
      <c r="C112" s="1" t="str">
        <f>[1]Sheet1!C112</f>
        <v>K12 - Libraries</v>
      </c>
      <c r="D112" s="1" t="str">
        <f>[1]Sheet1!D112</f>
        <v>T52</v>
      </c>
      <c r="E112" s="1">
        <f>[1]Sheet1!E112</f>
        <v>94795000</v>
      </c>
      <c r="F112" s="1">
        <f>[1]Sheet1!F112</f>
        <v>88275000</v>
      </c>
      <c r="G112" s="1">
        <f>[1]Sheet1!G112</f>
        <v>0.93121999502182007</v>
      </c>
    </row>
    <row r="113" spans="1:7">
      <c r="A113" s="1" t="str">
        <f>[1]Sheet1!A113</f>
        <v>Oregon</v>
      </c>
      <c r="B113" s="1" t="str">
        <f>[1]Sheet1!B113</f>
        <v>OR</v>
      </c>
      <c r="C113" s="1" t="str">
        <f>[1]Sheet1!C113</f>
        <v>K12 - Elementary and Secondary Education</v>
      </c>
      <c r="D113" s="1" t="str">
        <f>[1]Sheet1!D113</f>
        <v>T12</v>
      </c>
      <c r="E113" s="1">
        <f>[1]Sheet1!E113</f>
        <v>5985377000</v>
      </c>
      <c r="F113" s="1">
        <f>[1]Sheet1!F113</f>
        <v>5985377000</v>
      </c>
      <c r="G113" s="1">
        <f>[1]Sheet1!G113</f>
        <v>1</v>
      </c>
    </row>
    <row r="114" spans="1:7">
      <c r="A114" s="1" t="str">
        <f>[1]Sheet1!A114</f>
        <v>Oregon</v>
      </c>
      <c r="B114" s="1" t="str">
        <f>[1]Sheet1!B114</f>
        <v>OR</v>
      </c>
      <c r="C114" s="1" t="str">
        <f>[1]Sheet1!C114</f>
        <v>K12 - State Education - Other</v>
      </c>
      <c r="D114" s="1" t="str">
        <f>[1]Sheet1!D114</f>
        <v>T21</v>
      </c>
      <c r="E114" s="1">
        <f>[1]Sheet1!E114</f>
        <v>175926000</v>
      </c>
      <c r="F114" s="1">
        <f>[1]Sheet1!F114</f>
        <v>0</v>
      </c>
      <c r="G114" s="1">
        <f>[1]Sheet1!G114</f>
        <v>0</v>
      </c>
    </row>
    <row r="115" spans="1:7">
      <c r="A115" s="1" t="str">
        <f>[1]Sheet1!A115</f>
        <v>Oregon</v>
      </c>
      <c r="B115" s="1" t="str">
        <f>[1]Sheet1!B115</f>
        <v>OR</v>
      </c>
      <c r="C115" s="1" t="str">
        <f>[1]Sheet1!C115</f>
        <v>K12 - Libraries</v>
      </c>
      <c r="D115" s="1" t="str">
        <f>[1]Sheet1!D115</f>
        <v>T52</v>
      </c>
      <c r="E115" s="1">
        <f>[1]Sheet1!E115</f>
        <v>186998000</v>
      </c>
      <c r="F115" s="1">
        <f>[1]Sheet1!F115</f>
        <v>182370000</v>
      </c>
      <c r="G115" s="1">
        <f>[1]Sheet1!G115</f>
        <v>0.97525107860565186</v>
      </c>
    </row>
    <row r="116" spans="1:7">
      <c r="A116" s="1" t="str">
        <f>[1]Sheet1!A116</f>
        <v>Pennsylvania</v>
      </c>
      <c r="B116" s="1" t="str">
        <f>[1]Sheet1!B116</f>
        <v>PA</v>
      </c>
      <c r="C116" s="1" t="str">
        <f>[1]Sheet1!C116</f>
        <v>K12 - Elementary and Secondary Education</v>
      </c>
      <c r="D116" s="1" t="str">
        <f>[1]Sheet1!D116</f>
        <v>T12</v>
      </c>
      <c r="E116" s="1">
        <f>[1]Sheet1!E116</f>
        <v>24176020000</v>
      </c>
      <c r="F116" s="1">
        <f>[1]Sheet1!F116</f>
        <v>24176020000</v>
      </c>
      <c r="G116" s="1">
        <f>[1]Sheet1!G116</f>
        <v>1</v>
      </c>
    </row>
    <row r="117" spans="1:7">
      <c r="A117" s="1" t="str">
        <f>[1]Sheet1!A117</f>
        <v>Pennsylvania</v>
      </c>
      <c r="B117" s="1" t="str">
        <f>[1]Sheet1!B117</f>
        <v>PA</v>
      </c>
      <c r="C117" s="1" t="str">
        <f>[1]Sheet1!C117</f>
        <v>K12 - State Education - Other</v>
      </c>
      <c r="D117" s="1" t="str">
        <f>[1]Sheet1!D117</f>
        <v>T21</v>
      </c>
      <c r="E117" s="1">
        <f>[1]Sheet1!E117</f>
        <v>929256000</v>
      </c>
      <c r="F117" s="1">
        <f>[1]Sheet1!F117</f>
        <v>0</v>
      </c>
      <c r="G117" s="1">
        <f>[1]Sheet1!G117</f>
        <v>0</v>
      </c>
    </row>
    <row r="118" spans="1:7">
      <c r="A118" s="1" t="str">
        <f>[1]Sheet1!A118</f>
        <v>Pennsylvania</v>
      </c>
      <c r="B118" s="1" t="str">
        <f>[1]Sheet1!B118</f>
        <v>PA</v>
      </c>
      <c r="C118" s="1" t="str">
        <f>[1]Sheet1!C118</f>
        <v>K12 - Libraries</v>
      </c>
      <c r="D118" s="1" t="str">
        <f>[1]Sheet1!D118</f>
        <v>T52</v>
      </c>
      <c r="E118" s="1">
        <f>[1]Sheet1!E118</f>
        <v>208203000</v>
      </c>
      <c r="F118" s="1">
        <f>[1]Sheet1!F118</f>
        <v>195602000</v>
      </c>
      <c r="G118" s="1">
        <f>[1]Sheet1!G118</f>
        <v>0.93947732448577881</v>
      </c>
    </row>
    <row r="119" spans="1:7">
      <c r="A119" s="1" t="str">
        <f>[1]Sheet1!A119</f>
        <v>Rhode Island</v>
      </c>
      <c r="B119" s="1" t="str">
        <f>[1]Sheet1!B119</f>
        <v>RI</v>
      </c>
      <c r="C119" s="1" t="str">
        <f>[1]Sheet1!C119</f>
        <v>K12 - Elementary and Secondary Education</v>
      </c>
      <c r="D119" s="1" t="str">
        <f>[1]Sheet1!D119</f>
        <v>T12</v>
      </c>
      <c r="E119" s="1">
        <f>[1]Sheet1!E119</f>
        <v>2203426000</v>
      </c>
      <c r="F119" s="1">
        <f>[1]Sheet1!F119</f>
        <v>2151077000</v>
      </c>
      <c r="G119" s="1">
        <f>[1]Sheet1!G119</f>
        <v>0.97624200582504272</v>
      </c>
    </row>
    <row r="120" spans="1:7">
      <c r="A120" s="1" t="str">
        <f>[1]Sheet1!A120</f>
        <v>Rhode Island</v>
      </c>
      <c r="B120" s="1" t="str">
        <f>[1]Sheet1!B120</f>
        <v>RI</v>
      </c>
      <c r="C120" s="1" t="str">
        <f>[1]Sheet1!C120</f>
        <v>K12 - State Education - Other</v>
      </c>
      <c r="D120" s="1" t="str">
        <f>[1]Sheet1!D120</f>
        <v>T21</v>
      </c>
      <c r="E120" s="1">
        <f>[1]Sheet1!E120</f>
        <v>153618000</v>
      </c>
      <c r="F120" s="1">
        <f>[1]Sheet1!F120</f>
        <v>0</v>
      </c>
      <c r="G120" s="1">
        <f>[1]Sheet1!G120</f>
        <v>0</v>
      </c>
    </row>
    <row r="121" spans="1:7">
      <c r="A121" s="1" t="str">
        <f>[1]Sheet1!A121</f>
        <v>Rhode Island</v>
      </c>
      <c r="B121" s="1" t="str">
        <f>[1]Sheet1!B121</f>
        <v>RI</v>
      </c>
      <c r="C121" s="1" t="str">
        <f>[1]Sheet1!C121</f>
        <v>K12 - Libraries</v>
      </c>
      <c r="D121" s="1" t="str">
        <f>[1]Sheet1!D121</f>
        <v>T52</v>
      </c>
      <c r="E121" s="1">
        <f>[1]Sheet1!E121</f>
        <v>36943000</v>
      </c>
      <c r="F121" s="1">
        <f>[1]Sheet1!F121</f>
        <v>35110000</v>
      </c>
      <c r="G121" s="1">
        <f>[1]Sheet1!G121</f>
        <v>0.95038300752639771</v>
      </c>
    </row>
    <row r="122" spans="1:7">
      <c r="A122" s="1" t="str">
        <f>[1]Sheet1!A122</f>
        <v>South Carolina</v>
      </c>
      <c r="B122" s="1" t="str">
        <f>[1]Sheet1!B122</f>
        <v>SC</v>
      </c>
      <c r="C122" s="1" t="str">
        <f>[1]Sheet1!C122</f>
        <v>K12 - Elementary and Secondary Education</v>
      </c>
      <c r="D122" s="1" t="str">
        <f>[1]Sheet1!D122</f>
        <v>T12</v>
      </c>
      <c r="E122" s="1">
        <f>[1]Sheet1!E122</f>
        <v>7501774000</v>
      </c>
      <c r="F122" s="1">
        <f>[1]Sheet1!F122</f>
        <v>7363797000</v>
      </c>
      <c r="G122" s="1">
        <f>[1]Sheet1!G122</f>
        <v>0.98160743713378906</v>
      </c>
    </row>
    <row r="123" spans="1:7">
      <c r="A123" s="1" t="str">
        <f>[1]Sheet1!A123</f>
        <v>South Carolina</v>
      </c>
      <c r="B123" s="1" t="str">
        <f>[1]Sheet1!B123</f>
        <v>SC</v>
      </c>
      <c r="C123" s="1" t="str">
        <f>[1]Sheet1!C123</f>
        <v>K12 - State Education - Other</v>
      </c>
      <c r="D123" s="1" t="str">
        <f>[1]Sheet1!D123</f>
        <v>T21</v>
      </c>
      <c r="E123" s="1">
        <f>[1]Sheet1!E123</f>
        <v>329686000</v>
      </c>
      <c r="F123" s="1">
        <f>[1]Sheet1!F123</f>
        <v>0</v>
      </c>
      <c r="G123" s="1">
        <f>[1]Sheet1!G123</f>
        <v>0</v>
      </c>
    </row>
    <row r="124" spans="1:7">
      <c r="A124" s="1" t="str">
        <f>[1]Sheet1!A124</f>
        <v>South Carolina</v>
      </c>
      <c r="B124" s="1" t="str">
        <f>[1]Sheet1!B124</f>
        <v>SC</v>
      </c>
      <c r="C124" s="1" t="str">
        <f>[1]Sheet1!C124</f>
        <v>K12 - Libraries</v>
      </c>
      <c r="D124" s="1" t="str">
        <f>[1]Sheet1!D124</f>
        <v>T52</v>
      </c>
      <c r="E124" s="1">
        <f>[1]Sheet1!E124</f>
        <v>135688000</v>
      </c>
      <c r="F124" s="1">
        <f>[1]Sheet1!F124</f>
        <v>130135000</v>
      </c>
      <c r="G124" s="1">
        <f>[1]Sheet1!G124</f>
        <v>0.9590752124786377</v>
      </c>
    </row>
    <row r="125" spans="1:7">
      <c r="A125" s="1" t="str">
        <f>[1]Sheet1!A125</f>
        <v>South Dakota</v>
      </c>
      <c r="B125" s="1" t="str">
        <f>[1]Sheet1!B125</f>
        <v>SD</v>
      </c>
      <c r="C125" s="1" t="str">
        <f>[1]Sheet1!C125</f>
        <v>K12 - Elementary and Secondary Education</v>
      </c>
      <c r="D125" s="1" t="str">
        <f>[1]Sheet1!D125</f>
        <v>T12</v>
      </c>
      <c r="E125" s="1">
        <f>[1]Sheet1!E125</f>
        <v>1257357000</v>
      </c>
      <c r="F125" s="1">
        <f>[1]Sheet1!F125</f>
        <v>1257357000</v>
      </c>
      <c r="G125" s="1">
        <f>[1]Sheet1!G125</f>
        <v>1</v>
      </c>
    </row>
    <row r="126" spans="1:7">
      <c r="A126" s="1" t="str">
        <f>[1]Sheet1!A126</f>
        <v>South Dakota</v>
      </c>
      <c r="B126" s="1" t="str">
        <f>[1]Sheet1!B126</f>
        <v>SD</v>
      </c>
      <c r="C126" s="1" t="str">
        <f>[1]Sheet1!C126</f>
        <v>K12 - State Education - Other</v>
      </c>
      <c r="D126" s="1" t="str">
        <f>[1]Sheet1!D126</f>
        <v>T21</v>
      </c>
      <c r="E126" s="1">
        <f>[1]Sheet1!E126</f>
        <v>70504000</v>
      </c>
      <c r="F126" s="1">
        <f>[1]Sheet1!F126</f>
        <v>0</v>
      </c>
      <c r="G126" s="1">
        <f>[1]Sheet1!G126</f>
        <v>0</v>
      </c>
    </row>
    <row r="127" spans="1:7">
      <c r="A127" s="1" t="str">
        <f>[1]Sheet1!A127</f>
        <v>South Dakota</v>
      </c>
      <c r="B127" s="1" t="str">
        <f>[1]Sheet1!B127</f>
        <v>SD</v>
      </c>
      <c r="C127" s="1" t="str">
        <f>[1]Sheet1!C127</f>
        <v>K12 - Libraries</v>
      </c>
      <c r="D127" s="1" t="str">
        <f>[1]Sheet1!D127</f>
        <v>T52</v>
      </c>
      <c r="E127" s="1">
        <f>[1]Sheet1!E127</f>
        <v>25675000</v>
      </c>
      <c r="F127" s="1">
        <f>[1]Sheet1!F127</f>
        <v>23184000</v>
      </c>
      <c r="G127" s="1">
        <f>[1]Sheet1!G127</f>
        <v>0.90297955274581909</v>
      </c>
    </row>
    <row r="128" spans="1:7">
      <c r="A128" s="1" t="str">
        <f>[1]Sheet1!A128</f>
        <v>Tennessee</v>
      </c>
      <c r="B128" s="1" t="str">
        <f>[1]Sheet1!B128</f>
        <v>TN</v>
      </c>
      <c r="C128" s="1" t="str">
        <f>[1]Sheet1!C128</f>
        <v>K12 - Elementary and Secondary Education</v>
      </c>
      <c r="D128" s="1" t="str">
        <f>[1]Sheet1!D128</f>
        <v>T12</v>
      </c>
      <c r="E128" s="1">
        <f>[1]Sheet1!E128</f>
        <v>9031061000</v>
      </c>
      <c r="F128" s="1">
        <f>[1]Sheet1!F128</f>
        <v>9031061000</v>
      </c>
      <c r="G128" s="1">
        <f>[1]Sheet1!G128</f>
        <v>1</v>
      </c>
    </row>
    <row r="129" spans="1:7">
      <c r="A129" s="1" t="str">
        <f>[1]Sheet1!A129</f>
        <v>Tennessee</v>
      </c>
      <c r="B129" s="1" t="str">
        <f>[1]Sheet1!B129</f>
        <v>TN</v>
      </c>
      <c r="C129" s="1" t="str">
        <f>[1]Sheet1!C129</f>
        <v>K12 - State Education - Other</v>
      </c>
      <c r="D129" s="1" t="str">
        <f>[1]Sheet1!D129</f>
        <v>T21</v>
      </c>
      <c r="E129" s="1">
        <f>[1]Sheet1!E129</f>
        <v>366138000</v>
      </c>
      <c r="F129" s="1">
        <f>[1]Sheet1!F129</f>
        <v>0</v>
      </c>
      <c r="G129" s="1">
        <f>[1]Sheet1!G129</f>
        <v>0</v>
      </c>
    </row>
    <row r="130" spans="1:7">
      <c r="A130" s="1" t="str">
        <f>[1]Sheet1!A130</f>
        <v>Tennessee</v>
      </c>
      <c r="B130" s="1" t="str">
        <f>[1]Sheet1!B130</f>
        <v>TN</v>
      </c>
      <c r="C130" s="1" t="str">
        <f>[1]Sheet1!C130</f>
        <v>K12 - Libraries</v>
      </c>
      <c r="D130" s="1" t="str">
        <f>[1]Sheet1!D130</f>
        <v>T52</v>
      </c>
      <c r="E130" s="1">
        <f>[1]Sheet1!E130</f>
        <v>114791000</v>
      </c>
      <c r="F130" s="1">
        <f>[1]Sheet1!F130</f>
        <v>102813000</v>
      </c>
      <c r="G130" s="1">
        <f>[1]Sheet1!G130</f>
        <v>0.89565384387969971</v>
      </c>
    </row>
    <row r="131" spans="1:7">
      <c r="A131" s="1" t="str">
        <f>[1]Sheet1!A131</f>
        <v>Texas</v>
      </c>
      <c r="B131" s="1" t="str">
        <f>[1]Sheet1!B131</f>
        <v>TX</v>
      </c>
      <c r="C131" s="1" t="str">
        <f>[1]Sheet1!C131</f>
        <v>K12 - Elementary and Secondary Education</v>
      </c>
      <c r="D131" s="1" t="str">
        <f>[1]Sheet1!D131</f>
        <v>T12</v>
      </c>
      <c r="E131" s="1">
        <f>[1]Sheet1!E131</f>
        <v>44409351000</v>
      </c>
      <c r="F131" s="1">
        <f>[1]Sheet1!F131</f>
        <v>44404931000</v>
      </c>
      <c r="G131" s="1">
        <f>[1]Sheet1!G131</f>
        <v>0.9999004602432251</v>
      </c>
    </row>
    <row r="132" spans="1:7">
      <c r="A132" s="1" t="str">
        <f>[1]Sheet1!A132</f>
        <v>Texas</v>
      </c>
      <c r="B132" s="1" t="str">
        <f>[1]Sheet1!B132</f>
        <v>TX</v>
      </c>
      <c r="C132" s="1" t="str">
        <f>[1]Sheet1!C132</f>
        <v>K12 - State Education - Other</v>
      </c>
      <c r="D132" s="1" t="str">
        <f>[1]Sheet1!D132</f>
        <v>T21</v>
      </c>
      <c r="E132" s="1">
        <f>[1]Sheet1!E132</f>
        <v>800560000</v>
      </c>
      <c r="F132" s="1">
        <f>[1]Sheet1!F132</f>
        <v>0</v>
      </c>
      <c r="G132" s="1">
        <f>[1]Sheet1!G132</f>
        <v>0</v>
      </c>
    </row>
    <row r="133" spans="1:7">
      <c r="A133" s="1" t="str">
        <f>[1]Sheet1!A133</f>
        <v>Texas</v>
      </c>
      <c r="B133" s="1" t="str">
        <f>[1]Sheet1!B133</f>
        <v>TX</v>
      </c>
      <c r="C133" s="1" t="str">
        <f>[1]Sheet1!C133</f>
        <v>K12 - Libraries</v>
      </c>
      <c r="D133" s="1" t="str">
        <f>[1]Sheet1!D133</f>
        <v>T52</v>
      </c>
      <c r="E133" s="1">
        <f>[1]Sheet1!E133</f>
        <v>519131000</v>
      </c>
      <c r="F133" s="1">
        <f>[1]Sheet1!F133</f>
        <v>501103000</v>
      </c>
      <c r="G133" s="1">
        <f>[1]Sheet1!G133</f>
        <v>0.96527272462844849</v>
      </c>
    </row>
    <row r="134" spans="1:7">
      <c r="A134" s="1" t="str">
        <f>[1]Sheet1!A134</f>
        <v>United States</v>
      </c>
      <c r="B134" s="1" t="str">
        <f>[1]Sheet1!B134</f>
        <v>US</v>
      </c>
      <c r="C134" s="1" t="str">
        <f>[1]Sheet1!C134</f>
        <v>K12 - Elementary and Secondary Education</v>
      </c>
      <c r="D134" s="1" t="str">
        <f>[1]Sheet1!D134</f>
        <v>T12</v>
      </c>
      <c r="E134" s="1">
        <f>[1]Sheet1!E134</f>
        <v>565720751000</v>
      </c>
      <c r="F134" s="1">
        <f>[1]Sheet1!F134</f>
        <v>559289399000</v>
      </c>
      <c r="G134" s="1">
        <f>[1]Sheet1!G134</f>
        <v>0.98863160610198975</v>
      </c>
    </row>
    <row r="135" spans="1:7">
      <c r="A135" s="1" t="str">
        <f>[1]Sheet1!A135</f>
        <v>United States</v>
      </c>
      <c r="B135" s="1" t="str">
        <f>[1]Sheet1!B135</f>
        <v>US</v>
      </c>
      <c r="C135" s="1" t="str">
        <f>[1]Sheet1!C135</f>
        <v>K12 - State Education - Other</v>
      </c>
      <c r="D135" s="1" t="str">
        <f>[1]Sheet1!D135</f>
        <v>T21</v>
      </c>
      <c r="E135" s="1">
        <f>[1]Sheet1!E135</f>
        <v>17017087000</v>
      </c>
      <c r="F135" s="1">
        <f>[1]Sheet1!F135</f>
        <v>0</v>
      </c>
      <c r="G135" s="1">
        <f>[1]Sheet1!G135</f>
        <v>0</v>
      </c>
    </row>
    <row r="136" spans="1:7">
      <c r="A136" s="1" t="str">
        <f>[1]Sheet1!A136</f>
        <v>United States</v>
      </c>
      <c r="B136" s="1" t="str">
        <f>[1]Sheet1!B136</f>
        <v>US</v>
      </c>
      <c r="C136" s="1" t="str">
        <f>[1]Sheet1!C136</f>
        <v>K12 - Libraries</v>
      </c>
      <c r="D136" s="1" t="str">
        <f>[1]Sheet1!D136</f>
        <v>T52</v>
      </c>
      <c r="E136" s="1">
        <f>[1]Sheet1!E136</f>
        <v>11459731000</v>
      </c>
      <c r="F136" s="1">
        <f>[1]Sheet1!F136</f>
        <v>11039961000</v>
      </c>
      <c r="G136" s="1">
        <f>[1]Sheet1!G136</f>
        <v>0.96336996555328369</v>
      </c>
    </row>
    <row r="137" spans="1:7">
      <c r="A137" s="1" t="str">
        <f>[1]Sheet1!A137</f>
        <v>Utah</v>
      </c>
      <c r="B137" s="1" t="str">
        <f>[1]Sheet1!B137</f>
        <v>UT</v>
      </c>
      <c r="C137" s="1" t="str">
        <f>[1]Sheet1!C137</f>
        <v>K12 - Elementary and Secondary Education</v>
      </c>
      <c r="D137" s="1" t="str">
        <f>[1]Sheet1!D137</f>
        <v>T12</v>
      </c>
      <c r="E137" s="1">
        <f>[1]Sheet1!E137</f>
        <v>4215055000</v>
      </c>
      <c r="F137" s="1">
        <f>[1]Sheet1!F137</f>
        <v>4215055000</v>
      </c>
      <c r="G137" s="1">
        <f>[1]Sheet1!G137</f>
        <v>1</v>
      </c>
    </row>
    <row r="138" spans="1:7">
      <c r="A138" s="1" t="str">
        <f>[1]Sheet1!A138</f>
        <v>Utah</v>
      </c>
      <c r="B138" s="1" t="str">
        <f>[1]Sheet1!B138</f>
        <v>UT</v>
      </c>
      <c r="C138" s="1" t="str">
        <f>[1]Sheet1!C138</f>
        <v>K12 - State Education - Other</v>
      </c>
      <c r="D138" s="1" t="str">
        <f>[1]Sheet1!D138</f>
        <v>T21</v>
      </c>
      <c r="E138" s="1">
        <f>[1]Sheet1!E138</f>
        <v>172787000</v>
      </c>
      <c r="F138" s="1">
        <f>[1]Sheet1!F138</f>
        <v>0</v>
      </c>
      <c r="G138" s="1">
        <f>[1]Sheet1!G138</f>
        <v>0</v>
      </c>
    </row>
    <row r="139" spans="1:7">
      <c r="A139" s="1" t="str">
        <f>[1]Sheet1!A139</f>
        <v>Utah</v>
      </c>
      <c r="B139" s="1" t="str">
        <f>[1]Sheet1!B139</f>
        <v>UT</v>
      </c>
      <c r="C139" s="1" t="str">
        <f>[1]Sheet1!C139</f>
        <v>K12 - Libraries</v>
      </c>
      <c r="D139" s="1" t="str">
        <f>[1]Sheet1!D139</f>
        <v>T52</v>
      </c>
      <c r="E139" s="1">
        <f>[1]Sheet1!E139</f>
        <v>130642000</v>
      </c>
      <c r="F139" s="1">
        <f>[1]Sheet1!F139</f>
        <v>122743000</v>
      </c>
      <c r="G139" s="1">
        <f>[1]Sheet1!G139</f>
        <v>0.93953704833984375</v>
      </c>
    </row>
    <row r="140" spans="1:7">
      <c r="A140" s="1" t="str">
        <f>[1]Sheet1!A140</f>
        <v>Vermont</v>
      </c>
      <c r="B140" s="1" t="str">
        <f>[1]Sheet1!B140</f>
        <v>VT</v>
      </c>
      <c r="C140" s="1" t="str">
        <f>[1]Sheet1!C140</f>
        <v>K12 - Elementary and Secondary Education</v>
      </c>
      <c r="D140" s="1" t="str">
        <f>[1]Sheet1!D140</f>
        <v>T12</v>
      </c>
      <c r="E140" s="1">
        <f>[1]Sheet1!E140</f>
        <v>1477208000</v>
      </c>
      <c r="F140" s="1">
        <f>[1]Sheet1!F140</f>
        <v>1477208000</v>
      </c>
      <c r="G140" s="1">
        <f>[1]Sheet1!G140</f>
        <v>1</v>
      </c>
    </row>
    <row r="141" spans="1:7">
      <c r="A141" s="1" t="str">
        <f>[1]Sheet1!A141</f>
        <v>Vermont</v>
      </c>
      <c r="B141" s="1" t="str">
        <f>[1]Sheet1!B141</f>
        <v>VT</v>
      </c>
      <c r="C141" s="1" t="str">
        <f>[1]Sheet1!C141</f>
        <v>K12 - State Education - Other</v>
      </c>
      <c r="D141" s="1" t="str">
        <f>[1]Sheet1!D141</f>
        <v>T21</v>
      </c>
      <c r="E141" s="1">
        <f>[1]Sheet1!E141</f>
        <v>68211000</v>
      </c>
      <c r="F141" s="1">
        <f>[1]Sheet1!F141</f>
        <v>0</v>
      </c>
      <c r="G141" s="1">
        <f>[1]Sheet1!G141</f>
        <v>0</v>
      </c>
    </row>
    <row r="142" spans="1:7">
      <c r="A142" s="1" t="str">
        <f>[1]Sheet1!A142</f>
        <v>Vermont</v>
      </c>
      <c r="B142" s="1" t="str">
        <f>[1]Sheet1!B142</f>
        <v>VT</v>
      </c>
      <c r="C142" s="1" t="str">
        <f>[1]Sheet1!C142</f>
        <v>K12 - Libraries</v>
      </c>
      <c r="D142" s="1" t="str">
        <f>[1]Sheet1!D142</f>
        <v>T52</v>
      </c>
      <c r="E142" s="1">
        <f>[1]Sheet1!E142</f>
        <v>20430000</v>
      </c>
      <c r="F142" s="1">
        <f>[1]Sheet1!F142</f>
        <v>17146000</v>
      </c>
      <c r="G142" s="1">
        <f>[1]Sheet1!G142</f>
        <v>0.83925598859786987</v>
      </c>
    </row>
    <row r="143" spans="1:7">
      <c r="A143" s="1" t="str">
        <f>[1]Sheet1!A143</f>
        <v>Virginia</v>
      </c>
      <c r="B143" s="1" t="str">
        <f>[1]Sheet1!B143</f>
        <v>VA</v>
      </c>
      <c r="C143" s="1" t="str">
        <f>[1]Sheet1!C143</f>
        <v>K12 - Elementary and Secondary Education</v>
      </c>
      <c r="D143" s="1" t="str">
        <f>[1]Sheet1!D143</f>
        <v>T12</v>
      </c>
      <c r="E143" s="1">
        <f>[1]Sheet1!E143</f>
        <v>15059447000</v>
      </c>
      <c r="F143" s="1">
        <f>[1]Sheet1!F143</f>
        <v>15059447000</v>
      </c>
      <c r="G143" s="1">
        <f>[1]Sheet1!G143</f>
        <v>1</v>
      </c>
    </row>
    <row r="144" spans="1:7">
      <c r="A144" s="1" t="str">
        <f>[1]Sheet1!A144</f>
        <v>Virginia</v>
      </c>
      <c r="B144" s="1" t="str">
        <f>[1]Sheet1!B144</f>
        <v>VA</v>
      </c>
      <c r="C144" s="1" t="str">
        <f>[1]Sheet1!C144</f>
        <v>K12 - State Education - Other</v>
      </c>
      <c r="D144" s="1" t="str">
        <f>[1]Sheet1!D144</f>
        <v>T21</v>
      </c>
      <c r="E144" s="1">
        <f>[1]Sheet1!E144</f>
        <v>290937000</v>
      </c>
      <c r="F144" s="1">
        <f>[1]Sheet1!F144</f>
        <v>0</v>
      </c>
      <c r="G144" s="1">
        <f>[1]Sheet1!G144</f>
        <v>0</v>
      </c>
    </row>
    <row r="145" spans="1:7">
      <c r="A145" s="1" t="str">
        <f>[1]Sheet1!A145</f>
        <v>Virginia</v>
      </c>
      <c r="B145" s="1" t="str">
        <f>[1]Sheet1!B145</f>
        <v>VA</v>
      </c>
      <c r="C145" s="1" t="str">
        <f>[1]Sheet1!C145</f>
        <v>K12 - Libraries</v>
      </c>
      <c r="D145" s="1" t="str">
        <f>[1]Sheet1!D145</f>
        <v>T52</v>
      </c>
      <c r="E145" s="1">
        <f>[1]Sheet1!E145</f>
        <v>301773000</v>
      </c>
      <c r="F145" s="1">
        <f>[1]Sheet1!F145</f>
        <v>283969000</v>
      </c>
      <c r="G145" s="1">
        <f>[1]Sheet1!G145</f>
        <v>0.9410020112991333</v>
      </c>
    </row>
    <row r="146" spans="1:7">
      <c r="A146" s="1" t="str">
        <f>[1]Sheet1!A146</f>
        <v>Washington</v>
      </c>
      <c r="B146" s="1" t="str">
        <f>[1]Sheet1!B146</f>
        <v>WA</v>
      </c>
      <c r="C146" s="1" t="str">
        <f>[1]Sheet1!C146</f>
        <v>K12 - Elementary and Secondary Education</v>
      </c>
      <c r="D146" s="1" t="str">
        <f>[1]Sheet1!D146</f>
        <v>T12</v>
      </c>
      <c r="E146" s="1">
        <f>[1]Sheet1!E146</f>
        <v>11755298000</v>
      </c>
      <c r="F146" s="1">
        <f>[1]Sheet1!F146</f>
        <v>11755298000</v>
      </c>
      <c r="G146" s="1">
        <f>[1]Sheet1!G146</f>
        <v>1</v>
      </c>
    </row>
    <row r="147" spans="1:7">
      <c r="A147" s="1" t="str">
        <f>[1]Sheet1!A147</f>
        <v>Washington</v>
      </c>
      <c r="B147" s="1" t="str">
        <f>[1]Sheet1!B147</f>
        <v>WA</v>
      </c>
      <c r="C147" s="1" t="str">
        <f>[1]Sheet1!C147</f>
        <v>K12 - State Education - Other</v>
      </c>
      <c r="D147" s="1" t="str">
        <f>[1]Sheet1!D147</f>
        <v>T21</v>
      </c>
      <c r="E147" s="1">
        <f>[1]Sheet1!E147</f>
        <v>729886000</v>
      </c>
      <c r="F147" s="1">
        <f>[1]Sheet1!F147</f>
        <v>0</v>
      </c>
      <c r="G147" s="1">
        <f>[1]Sheet1!G147</f>
        <v>0</v>
      </c>
    </row>
    <row r="148" spans="1:7">
      <c r="A148" s="1" t="str">
        <f>[1]Sheet1!A148</f>
        <v>Washington</v>
      </c>
      <c r="B148" s="1" t="str">
        <f>[1]Sheet1!B148</f>
        <v>WA</v>
      </c>
      <c r="C148" s="1" t="str">
        <f>[1]Sheet1!C148</f>
        <v>K12 - Libraries</v>
      </c>
      <c r="D148" s="1" t="str">
        <f>[1]Sheet1!D148</f>
        <v>T52</v>
      </c>
      <c r="E148" s="1">
        <f>[1]Sheet1!E148</f>
        <v>382457000</v>
      </c>
      <c r="F148" s="1">
        <f>[1]Sheet1!F148</f>
        <v>374305000</v>
      </c>
      <c r="G148" s="1">
        <f>[1]Sheet1!G148</f>
        <v>0.97868520021438599</v>
      </c>
    </row>
    <row r="149" spans="1:7">
      <c r="A149" s="1" t="str">
        <f>[1]Sheet1!A149</f>
        <v>West Virginia</v>
      </c>
      <c r="B149" s="1" t="str">
        <f>[1]Sheet1!B149</f>
        <v>WV</v>
      </c>
      <c r="C149" s="1" t="str">
        <f>[1]Sheet1!C149</f>
        <v>K12 - Elementary and Secondary Education</v>
      </c>
      <c r="D149" s="1" t="str">
        <f>[1]Sheet1!D149</f>
        <v>T12</v>
      </c>
      <c r="E149" s="1">
        <f>[1]Sheet1!E149</f>
        <v>3198304000</v>
      </c>
      <c r="F149" s="1">
        <f>[1]Sheet1!F149</f>
        <v>3198304000</v>
      </c>
      <c r="G149" s="1">
        <f>[1]Sheet1!G149</f>
        <v>1</v>
      </c>
    </row>
    <row r="150" spans="1:7">
      <c r="A150" s="1" t="str">
        <f>[1]Sheet1!A150</f>
        <v>West Virginia</v>
      </c>
      <c r="B150" s="1" t="str">
        <f>[1]Sheet1!B150</f>
        <v>WV</v>
      </c>
      <c r="C150" s="1" t="str">
        <f>[1]Sheet1!C150</f>
        <v>K12 - State Education - Other</v>
      </c>
      <c r="D150" s="1" t="str">
        <f>[1]Sheet1!D150</f>
        <v>T21</v>
      </c>
      <c r="E150" s="1">
        <f>[1]Sheet1!E150</f>
        <v>472544000</v>
      </c>
      <c r="F150" s="1">
        <f>[1]Sheet1!F150</f>
        <v>0</v>
      </c>
      <c r="G150" s="1">
        <f>[1]Sheet1!G150</f>
        <v>0</v>
      </c>
    </row>
    <row r="151" spans="1:7">
      <c r="A151" s="1" t="str">
        <f>[1]Sheet1!A151</f>
        <v>West Virginia</v>
      </c>
      <c r="B151" s="1" t="str">
        <f>[1]Sheet1!B151</f>
        <v>WV</v>
      </c>
      <c r="C151" s="1" t="str">
        <f>[1]Sheet1!C151</f>
        <v>K12 - Libraries</v>
      </c>
      <c r="D151" s="1" t="str">
        <f>[1]Sheet1!D151</f>
        <v>T52</v>
      </c>
      <c r="E151" s="1">
        <f>[1]Sheet1!E151</f>
        <v>42716000</v>
      </c>
      <c r="F151" s="1">
        <f>[1]Sheet1!F151</f>
        <v>38718000</v>
      </c>
      <c r="G151" s="1">
        <f>[1]Sheet1!G151</f>
        <v>0.90640509128570557</v>
      </c>
    </row>
    <row r="152" spans="1:7">
      <c r="A152" s="1" t="str">
        <f>[1]Sheet1!A152</f>
        <v>Wisconsin</v>
      </c>
      <c r="B152" s="1" t="str">
        <f>[1]Sheet1!B152</f>
        <v>WI</v>
      </c>
      <c r="C152" s="1" t="str">
        <f>[1]Sheet1!C152</f>
        <v>K12 - Elementary and Secondary Education</v>
      </c>
      <c r="D152" s="1" t="str">
        <f>[1]Sheet1!D152</f>
        <v>T12</v>
      </c>
      <c r="E152" s="1">
        <f>[1]Sheet1!E152</f>
        <v>10131903000</v>
      </c>
      <c r="F152" s="1">
        <f>[1]Sheet1!F152</f>
        <v>10131903000</v>
      </c>
      <c r="G152" s="1">
        <f>[1]Sheet1!G152</f>
        <v>1</v>
      </c>
    </row>
    <row r="153" spans="1:7">
      <c r="A153" s="1" t="str">
        <f>[1]Sheet1!A153</f>
        <v>Wisconsin</v>
      </c>
      <c r="B153" s="1" t="str">
        <f>[1]Sheet1!B153</f>
        <v>WI</v>
      </c>
      <c r="C153" s="1" t="str">
        <f>[1]Sheet1!C153</f>
        <v>K12 - State Education - Other</v>
      </c>
      <c r="D153" s="1" t="str">
        <f>[1]Sheet1!D153</f>
        <v>T21</v>
      </c>
      <c r="E153" s="1">
        <f>[1]Sheet1!E153</f>
        <v>339211000</v>
      </c>
      <c r="F153" s="1">
        <f>[1]Sheet1!F153</f>
        <v>0</v>
      </c>
      <c r="G153" s="1">
        <f>[1]Sheet1!G153</f>
        <v>0</v>
      </c>
    </row>
    <row r="154" spans="1:7">
      <c r="A154" s="1" t="str">
        <f>[1]Sheet1!A154</f>
        <v>Wisconsin</v>
      </c>
      <c r="B154" s="1" t="str">
        <f>[1]Sheet1!B154</f>
        <v>WI</v>
      </c>
      <c r="C154" s="1" t="str">
        <f>[1]Sheet1!C154</f>
        <v>K12 - Libraries</v>
      </c>
      <c r="D154" s="1" t="str">
        <f>[1]Sheet1!D154</f>
        <v>T52</v>
      </c>
      <c r="E154" s="1">
        <f>[1]Sheet1!E154</f>
        <v>287402000</v>
      </c>
      <c r="F154" s="1">
        <f>[1]Sheet1!F154</f>
        <v>287402000</v>
      </c>
      <c r="G154" s="1">
        <f>[1]Sheet1!G154</f>
        <v>1</v>
      </c>
    </row>
    <row r="155" spans="1:7">
      <c r="A155" s="1" t="str">
        <f>[1]Sheet1!A155</f>
        <v>Wyoming</v>
      </c>
      <c r="B155" s="1" t="str">
        <f>[1]Sheet1!B155</f>
        <v>WY</v>
      </c>
      <c r="C155" s="1" t="str">
        <f>[1]Sheet1!C155</f>
        <v>K12 - Elementary and Secondary Education</v>
      </c>
      <c r="D155" s="1" t="str">
        <f>[1]Sheet1!D155</f>
        <v>T12</v>
      </c>
      <c r="E155" s="1">
        <f>[1]Sheet1!E155</f>
        <v>1652873000</v>
      </c>
      <c r="F155" s="1">
        <f>[1]Sheet1!F155</f>
        <v>1652855000</v>
      </c>
      <c r="G155" s="1">
        <f>[1]Sheet1!G155</f>
        <v>0.9999890923500061</v>
      </c>
    </row>
    <row r="156" spans="1:7">
      <c r="A156" s="1" t="str">
        <f>[1]Sheet1!A156</f>
        <v>Wyoming</v>
      </c>
      <c r="B156" s="1" t="str">
        <f>[1]Sheet1!B156</f>
        <v>WY</v>
      </c>
      <c r="C156" s="1" t="str">
        <f>[1]Sheet1!C156</f>
        <v>K12 - State Education - Other</v>
      </c>
      <c r="D156" s="1" t="str">
        <f>[1]Sheet1!D156</f>
        <v>T21</v>
      </c>
      <c r="E156" s="1">
        <f>[1]Sheet1!E156</f>
        <v>104355000</v>
      </c>
      <c r="F156" s="1">
        <f>[1]Sheet1!F156</f>
        <v>0</v>
      </c>
      <c r="G156" s="1">
        <f>[1]Sheet1!G156</f>
        <v>0</v>
      </c>
    </row>
    <row r="157" spans="1:7">
      <c r="A157" s="1" t="str">
        <f>[1]Sheet1!A157</f>
        <v>Wyoming</v>
      </c>
      <c r="B157" s="1" t="str">
        <f>[1]Sheet1!B157</f>
        <v>WY</v>
      </c>
      <c r="C157" s="1" t="str">
        <f>[1]Sheet1!C157</f>
        <v>K12 - Libraries</v>
      </c>
      <c r="D157" s="1" t="str">
        <f>[1]Sheet1!D157</f>
        <v>T52</v>
      </c>
      <c r="E157" s="1">
        <f>[1]Sheet1!E157</f>
        <v>28183000</v>
      </c>
      <c r="F157" s="1">
        <f>[1]Sheet1!F157</f>
        <v>22955000</v>
      </c>
      <c r="G157" s="1">
        <f>[1]Sheet1!G157</f>
        <v>0.81449812650680542</v>
      </c>
    </row>
    <row r="158" spans="1:7">
      <c r="A158" s="1" t="str">
        <f>[1]Sheet1!A158</f>
        <v>Alabama</v>
      </c>
      <c r="B158" s="1" t="str">
        <f>[1]Sheet1!B158</f>
        <v>AL</v>
      </c>
      <c r="C158" s="1" t="str">
        <f>[1]Sheet1!C158</f>
        <v>Higher Education - Other</v>
      </c>
      <c r="D158" s="1" t="str">
        <f>[1]Sheet1!D158</f>
        <v>T16</v>
      </c>
      <c r="E158" s="1">
        <f>[1]Sheet1!E158</f>
        <v>448714000</v>
      </c>
      <c r="F158" s="1">
        <f>[1]Sheet1!F158</f>
        <v>0</v>
      </c>
      <c r="G158" s="1">
        <f>[1]Sheet1!G158</f>
        <v>0</v>
      </c>
    </row>
    <row r="159" spans="1:7">
      <c r="A159" s="1" t="str">
        <f>[1]Sheet1!A159</f>
        <v>Alabama</v>
      </c>
      <c r="B159" s="1" t="str">
        <f>[1]Sheet1!B159</f>
        <v>AL</v>
      </c>
      <c r="C159" s="1" t="str">
        <f>[1]Sheet1!C159</f>
        <v>Higher Education - Auxiliary Enterprises</v>
      </c>
      <c r="D159" s="1" t="str">
        <f>[1]Sheet1!D159</f>
        <v>T18</v>
      </c>
      <c r="E159" s="1">
        <f>[1]Sheet1!E159</f>
        <v>4152240000</v>
      </c>
      <c r="F159" s="1">
        <f>[1]Sheet1!F159</f>
        <v>0</v>
      </c>
      <c r="G159" s="1">
        <f>[1]Sheet1!G159</f>
        <v>0</v>
      </c>
    </row>
    <row r="160" spans="1:7">
      <c r="A160" s="1" t="str">
        <f>[1]Sheet1!A160</f>
        <v>Alabama</v>
      </c>
      <c r="B160" s="1" t="str">
        <f>[1]Sheet1!B160</f>
        <v>AL</v>
      </c>
      <c r="C160" s="1" t="str">
        <f>[1]Sheet1!C160</f>
        <v>Higher Education - Assistance and Subsidies</v>
      </c>
      <c r="D160" s="1" t="str">
        <f>[1]Sheet1!D160</f>
        <v>T19</v>
      </c>
      <c r="E160" s="1">
        <f>[1]Sheet1!E160</f>
        <v>458685000</v>
      </c>
      <c r="F160" s="1">
        <f>[1]Sheet1!F160</f>
        <v>0</v>
      </c>
      <c r="G160" s="1">
        <f>[1]Sheet1!G160</f>
        <v>0</v>
      </c>
    </row>
    <row r="161" spans="1:7">
      <c r="A161" s="1" t="str">
        <f>[1]Sheet1!A161</f>
        <v>Alaska</v>
      </c>
      <c r="B161" s="1" t="str">
        <f>[1]Sheet1!B161</f>
        <v>AK</v>
      </c>
      <c r="C161" s="1" t="str">
        <f>[1]Sheet1!C161</f>
        <v>Higher Education - Other</v>
      </c>
      <c r="D161" s="1" t="str">
        <f>[1]Sheet1!D161</f>
        <v>T16</v>
      </c>
      <c r="E161" s="1">
        <f>[1]Sheet1!E161</f>
        <v>44356000</v>
      </c>
      <c r="F161" s="1">
        <f>[1]Sheet1!F161</f>
        <v>1415000</v>
      </c>
      <c r="G161" s="1">
        <f>[1]Sheet1!G161</f>
        <v>3.1900983303785324E-2</v>
      </c>
    </row>
    <row r="162" spans="1:7">
      <c r="A162" s="1" t="str">
        <f>[1]Sheet1!A162</f>
        <v>Alaska</v>
      </c>
      <c r="B162" s="1" t="str">
        <f>[1]Sheet1!B162</f>
        <v>AK</v>
      </c>
      <c r="C162" s="1" t="str">
        <f>[1]Sheet1!C162</f>
        <v>Higher Education - Auxiliary Enterprises</v>
      </c>
      <c r="D162" s="1" t="str">
        <f>[1]Sheet1!D162</f>
        <v>T18</v>
      </c>
      <c r="E162" s="1">
        <f>[1]Sheet1!E162</f>
        <v>850304000</v>
      </c>
      <c r="F162" s="1">
        <f>[1]Sheet1!F162</f>
        <v>13847000</v>
      </c>
      <c r="G162" s="1">
        <f>[1]Sheet1!G162</f>
        <v>1.6284763813018799E-2</v>
      </c>
    </row>
    <row r="163" spans="1:7">
      <c r="A163" s="1" t="str">
        <f>[1]Sheet1!A163</f>
        <v>Alaska</v>
      </c>
      <c r="B163" s="1" t="str">
        <f>[1]Sheet1!B163</f>
        <v>AK</v>
      </c>
      <c r="C163" s="1" t="str">
        <f>[1]Sheet1!C163</f>
        <v>Higher Education - Assistance and Subsidies</v>
      </c>
      <c r="D163" s="1" t="str">
        <f>[1]Sheet1!D163</f>
        <v>T19</v>
      </c>
      <c r="E163" s="1">
        <f>[1]Sheet1!E163</f>
        <v>19449000</v>
      </c>
      <c r="F163" s="1">
        <f>[1]Sheet1!F163</f>
        <v>0</v>
      </c>
      <c r="G163" s="1">
        <f>[1]Sheet1!G163</f>
        <v>0</v>
      </c>
    </row>
    <row r="164" spans="1:7">
      <c r="A164" s="1" t="str">
        <f>[1]Sheet1!A164</f>
        <v>Arizona</v>
      </c>
      <c r="B164" s="1" t="str">
        <f>[1]Sheet1!B164</f>
        <v>AZ</v>
      </c>
      <c r="C164" s="1" t="str">
        <f>[1]Sheet1!C164</f>
        <v>Higher Education - Other</v>
      </c>
      <c r="D164" s="1" t="str">
        <f>[1]Sheet1!D164</f>
        <v>T16</v>
      </c>
      <c r="E164" s="1">
        <f>[1]Sheet1!E164</f>
        <v>560250000</v>
      </c>
      <c r="F164" s="1">
        <f>[1]Sheet1!F164</f>
        <v>69863000</v>
      </c>
      <c r="G164" s="1">
        <f>[1]Sheet1!G164</f>
        <v>0.12469968944787979</v>
      </c>
    </row>
    <row r="165" spans="1:7">
      <c r="A165" s="1" t="str">
        <f>[1]Sheet1!A165</f>
        <v>Arizona</v>
      </c>
      <c r="B165" s="1" t="str">
        <f>[1]Sheet1!B165</f>
        <v>AZ</v>
      </c>
      <c r="C165" s="1" t="str">
        <f>[1]Sheet1!C165</f>
        <v>Higher Education - Auxiliary Enterprises</v>
      </c>
      <c r="D165" s="1" t="str">
        <f>[1]Sheet1!D165</f>
        <v>T18</v>
      </c>
      <c r="E165" s="1">
        <f>[1]Sheet1!E165</f>
        <v>4205100000</v>
      </c>
      <c r="F165" s="1">
        <f>[1]Sheet1!F165</f>
        <v>1261315000</v>
      </c>
      <c r="G165" s="1">
        <f>[1]Sheet1!G165</f>
        <v>0.29994887113571167</v>
      </c>
    </row>
    <row r="166" spans="1:7">
      <c r="A166" s="1" t="str">
        <f>[1]Sheet1!A166</f>
        <v>Arizona</v>
      </c>
      <c r="B166" s="1" t="str">
        <f>[1]Sheet1!B166</f>
        <v>AZ</v>
      </c>
      <c r="C166" s="1" t="str">
        <f>[1]Sheet1!C166</f>
        <v>Higher Education - Assistance and Subsidies</v>
      </c>
      <c r="D166" s="1" t="str">
        <f>[1]Sheet1!D166</f>
        <v>T19</v>
      </c>
      <c r="E166" s="1">
        <f>[1]Sheet1!E166</f>
        <v>571932000</v>
      </c>
      <c r="F166" s="1">
        <f>[1]Sheet1!F166</f>
        <v>0</v>
      </c>
      <c r="G166" s="1">
        <f>[1]Sheet1!G166</f>
        <v>0</v>
      </c>
    </row>
    <row r="167" spans="1:7">
      <c r="A167" s="1" t="str">
        <f>[1]Sheet1!A167</f>
        <v>Arkansas</v>
      </c>
      <c r="B167" s="1" t="str">
        <f>[1]Sheet1!B167</f>
        <v>AR</v>
      </c>
      <c r="C167" s="1" t="str">
        <f>[1]Sheet1!C167</f>
        <v>Higher Education - Other</v>
      </c>
      <c r="D167" s="1" t="str">
        <f>[1]Sheet1!D167</f>
        <v>T16</v>
      </c>
      <c r="E167" s="1">
        <f>[1]Sheet1!E167</f>
        <v>334827000</v>
      </c>
      <c r="F167" s="1">
        <f>[1]Sheet1!F167</f>
        <v>0</v>
      </c>
      <c r="G167" s="1">
        <f>[1]Sheet1!G167</f>
        <v>0</v>
      </c>
    </row>
    <row r="168" spans="1:7">
      <c r="A168" s="1" t="str">
        <f>[1]Sheet1!A168</f>
        <v>Arkansas</v>
      </c>
      <c r="B168" s="1" t="str">
        <f>[1]Sheet1!B168</f>
        <v>AR</v>
      </c>
      <c r="C168" s="1" t="str">
        <f>[1]Sheet1!C168</f>
        <v>Higher Education - Auxiliary Enterprises</v>
      </c>
      <c r="D168" s="1" t="str">
        <f>[1]Sheet1!D168</f>
        <v>T18</v>
      </c>
      <c r="E168" s="1">
        <f>[1]Sheet1!E168</f>
        <v>2308004000</v>
      </c>
      <c r="F168" s="1">
        <f>[1]Sheet1!F168</f>
        <v>0</v>
      </c>
      <c r="G168" s="1">
        <f>[1]Sheet1!G168</f>
        <v>0</v>
      </c>
    </row>
    <row r="169" spans="1:7">
      <c r="A169" s="1" t="str">
        <f>[1]Sheet1!A169</f>
        <v>Arkansas</v>
      </c>
      <c r="B169" s="1" t="str">
        <f>[1]Sheet1!B169</f>
        <v>AR</v>
      </c>
      <c r="C169" s="1" t="str">
        <f>[1]Sheet1!C169</f>
        <v>Higher Education - Assistance and Subsidies</v>
      </c>
      <c r="D169" s="1" t="str">
        <f>[1]Sheet1!D169</f>
        <v>T19</v>
      </c>
      <c r="E169" s="1">
        <f>[1]Sheet1!E169</f>
        <v>512914000</v>
      </c>
      <c r="F169" s="1">
        <f>[1]Sheet1!F169</f>
        <v>0</v>
      </c>
      <c r="G169" s="1">
        <f>[1]Sheet1!G169</f>
        <v>0</v>
      </c>
    </row>
    <row r="170" spans="1:7">
      <c r="A170" s="1" t="str">
        <f>[1]Sheet1!A170</f>
        <v>California</v>
      </c>
      <c r="B170" s="1" t="str">
        <f>[1]Sheet1!B170</f>
        <v>CA</v>
      </c>
      <c r="C170" s="1" t="str">
        <f>[1]Sheet1!C170</f>
        <v>Higher Education - Other</v>
      </c>
      <c r="D170" s="1" t="str">
        <f>[1]Sheet1!D170</f>
        <v>T16</v>
      </c>
      <c r="E170" s="1">
        <f>[1]Sheet1!E170</f>
        <v>2628245000</v>
      </c>
      <c r="F170" s="1">
        <f>[1]Sheet1!F170</f>
        <v>523782000</v>
      </c>
      <c r="G170" s="1">
        <f>[1]Sheet1!G170</f>
        <v>0.19928963482379913</v>
      </c>
    </row>
    <row r="171" spans="1:7">
      <c r="A171" s="1" t="str">
        <f>[1]Sheet1!A171</f>
        <v>California</v>
      </c>
      <c r="B171" s="1" t="str">
        <f>[1]Sheet1!B171</f>
        <v>CA</v>
      </c>
      <c r="C171" s="1" t="str">
        <f>[1]Sheet1!C171</f>
        <v>Higher Education - Auxiliary Enterprises</v>
      </c>
      <c r="D171" s="1" t="str">
        <f>[1]Sheet1!D171</f>
        <v>T18</v>
      </c>
      <c r="E171" s="1">
        <f>[1]Sheet1!E171</f>
        <v>33216329000</v>
      </c>
      <c r="F171" s="1">
        <f>[1]Sheet1!F171</f>
        <v>9784198000</v>
      </c>
      <c r="G171" s="1">
        <f>[1]Sheet1!G171</f>
        <v>0.29455989599227905</v>
      </c>
    </row>
    <row r="172" spans="1:7">
      <c r="A172" s="1" t="str">
        <f>[1]Sheet1!A172</f>
        <v>California</v>
      </c>
      <c r="B172" s="1" t="str">
        <f>[1]Sheet1!B172</f>
        <v>CA</v>
      </c>
      <c r="C172" s="1" t="str">
        <f>[1]Sheet1!C172</f>
        <v>Higher Education - Assistance and Subsidies</v>
      </c>
      <c r="D172" s="1" t="str">
        <f>[1]Sheet1!D172</f>
        <v>T19</v>
      </c>
      <c r="E172" s="1">
        <f>[1]Sheet1!E172</f>
        <v>4138422000</v>
      </c>
      <c r="F172" s="1">
        <f>[1]Sheet1!F172</f>
        <v>0</v>
      </c>
      <c r="G172" s="1">
        <f>[1]Sheet1!G172</f>
        <v>0</v>
      </c>
    </row>
    <row r="173" spans="1:7">
      <c r="A173" s="1" t="str">
        <f>[1]Sheet1!A173</f>
        <v>Colorado</v>
      </c>
      <c r="B173" s="1" t="str">
        <f>[1]Sheet1!B173</f>
        <v>CO</v>
      </c>
      <c r="C173" s="1" t="str">
        <f>[1]Sheet1!C173</f>
        <v>Higher Education - Other</v>
      </c>
      <c r="D173" s="1" t="str">
        <f>[1]Sheet1!D173</f>
        <v>T16</v>
      </c>
      <c r="E173" s="1">
        <f>[1]Sheet1!E173</f>
        <v>702975000</v>
      </c>
      <c r="F173" s="1">
        <f>[1]Sheet1!F173</f>
        <v>9238000</v>
      </c>
      <c r="G173" s="1">
        <f>[1]Sheet1!G173</f>
        <v>1.314129214733839E-2</v>
      </c>
    </row>
    <row r="174" spans="1:7">
      <c r="A174" s="1" t="str">
        <f>[1]Sheet1!A174</f>
        <v>Colorado</v>
      </c>
      <c r="B174" s="1" t="str">
        <f>[1]Sheet1!B174</f>
        <v>CO</v>
      </c>
      <c r="C174" s="1" t="str">
        <f>[1]Sheet1!C174</f>
        <v>Higher Education - Auxiliary Enterprises</v>
      </c>
      <c r="D174" s="1" t="str">
        <f>[1]Sheet1!D174</f>
        <v>T18</v>
      </c>
      <c r="E174" s="1">
        <f>[1]Sheet1!E174</f>
        <v>3887365000</v>
      </c>
      <c r="F174" s="1">
        <f>[1]Sheet1!F174</f>
        <v>114038000</v>
      </c>
      <c r="G174" s="1">
        <f>[1]Sheet1!G174</f>
        <v>2.9335552826523781E-2</v>
      </c>
    </row>
    <row r="175" spans="1:7">
      <c r="A175" s="1" t="str">
        <f>[1]Sheet1!A175</f>
        <v>Colorado</v>
      </c>
      <c r="B175" s="1" t="str">
        <f>[1]Sheet1!B175</f>
        <v>CO</v>
      </c>
      <c r="C175" s="1" t="str">
        <f>[1]Sheet1!C175</f>
        <v>Higher Education - Assistance and Subsidies</v>
      </c>
      <c r="D175" s="1" t="str">
        <f>[1]Sheet1!D175</f>
        <v>T19</v>
      </c>
      <c r="E175" s="1">
        <f>[1]Sheet1!E175</f>
        <v>347431000</v>
      </c>
      <c r="F175" s="1">
        <f>[1]Sheet1!F175</f>
        <v>0</v>
      </c>
      <c r="G175" s="1">
        <f>[1]Sheet1!G175</f>
        <v>0</v>
      </c>
    </row>
    <row r="176" spans="1:7">
      <c r="A176" s="1" t="str">
        <f>[1]Sheet1!A176</f>
        <v>Connecticut</v>
      </c>
      <c r="B176" s="1" t="str">
        <f>[1]Sheet1!B176</f>
        <v>CT</v>
      </c>
      <c r="C176" s="1" t="str">
        <f>[1]Sheet1!C176</f>
        <v>Higher Education - Other</v>
      </c>
      <c r="D176" s="1" t="str">
        <f>[1]Sheet1!D176</f>
        <v>T16</v>
      </c>
      <c r="E176" s="1">
        <f>[1]Sheet1!E176</f>
        <v>264528000</v>
      </c>
      <c r="F176" s="1">
        <f>[1]Sheet1!F176</f>
        <v>0</v>
      </c>
      <c r="G176" s="1">
        <f>[1]Sheet1!G176</f>
        <v>0</v>
      </c>
    </row>
    <row r="177" spans="1:7">
      <c r="A177" s="1" t="str">
        <f>[1]Sheet1!A177</f>
        <v>Connecticut</v>
      </c>
      <c r="B177" s="1" t="str">
        <f>[1]Sheet1!B177</f>
        <v>CT</v>
      </c>
      <c r="C177" s="1" t="str">
        <f>[1]Sheet1!C177</f>
        <v>Higher Education - Auxiliary Enterprises</v>
      </c>
      <c r="D177" s="1" t="str">
        <f>[1]Sheet1!D177</f>
        <v>T18</v>
      </c>
      <c r="E177" s="1">
        <f>[1]Sheet1!E177</f>
        <v>2340154000</v>
      </c>
      <c r="F177" s="1">
        <f>[1]Sheet1!F177</f>
        <v>0</v>
      </c>
      <c r="G177" s="1">
        <f>[1]Sheet1!G177</f>
        <v>0</v>
      </c>
    </row>
    <row r="178" spans="1:7">
      <c r="A178" s="1" t="str">
        <f>[1]Sheet1!A178</f>
        <v>Connecticut</v>
      </c>
      <c r="B178" s="1" t="str">
        <f>[1]Sheet1!B178</f>
        <v>CT</v>
      </c>
      <c r="C178" s="1" t="str">
        <f>[1]Sheet1!C178</f>
        <v>Higher Education - Assistance and Subsidies</v>
      </c>
      <c r="D178" s="1" t="str">
        <f>[1]Sheet1!D178</f>
        <v>T19</v>
      </c>
      <c r="E178" s="1">
        <f>[1]Sheet1!E178</f>
        <v>331035000</v>
      </c>
      <c r="F178" s="1">
        <f>[1]Sheet1!F178</f>
        <v>0</v>
      </c>
      <c r="G178" s="1">
        <f>[1]Sheet1!G178</f>
        <v>0</v>
      </c>
    </row>
    <row r="179" spans="1:7">
      <c r="A179" s="1" t="str">
        <f>[1]Sheet1!A179</f>
        <v>Delaware</v>
      </c>
      <c r="B179" s="1" t="str">
        <f>[1]Sheet1!B179</f>
        <v>DE</v>
      </c>
      <c r="C179" s="1" t="str">
        <f>[1]Sheet1!C179</f>
        <v>Higher Education - Other</v>
      </c>
      <c r="D179" s="1" t="str">
        <f>[1]Sheet1!D179</f>
        <v>T16</v>
      </c>
      <c r="E179" s="1">
        <f>[1]Sheet1!E179</f>
        <v>225632000</v>
      </c>
      <c r="F179" s="1">
        <f>[1]Sheet1!F179</f>
        <v>0</v>
      </c>
      <c r="G179" s="1">
        <f>[1]Sheet1!G179</f>
        <v>0</v>
      </c>
    </row>
    <row r="180" spans="1:7">
      <c r="A180" s="1" t="str">
        <f>[1]Sheet1!A180</f>
        <v>Delaware</v>
      </c>
      <c r="B180" s="1" t="str">
        <f>[1]Sheet1!B180</f>
        <v>DE</v>
      </c>
      <c r="C180" s="1" t="str">
        <f>[1]Sheet1!C180</f>
        <v>Higher Education - Auxiliary Enterprises</v>
      </c>
      <c r="D180" s="1" t="str">
        <f>[1]Sheet1!D180</f>
        <v>T18</v>
      </c>
      <c r="E180" s="1">
        <f>[1]Sheet1!E180</f>
        <v>926273000</v>
      </c>
      <c r="F180" s="1">
        <f>[1]Sheet1!F180</f>
        <v>0</v>
      </c>
      <c r="G180" s="1">
        <f>[1]Sheet1!G180</f>
        <v>0</v>
      </c>
    </row>
    <row r="181" spans="1:7">
      <c r="A181" s="1" t="str">
        <f>[1]Sheet1!A181</f>
        <v>Delaware</v>
      </c>
      <c r="B181" s="1" t="str">
        <f>[1]Sheet1!B181</f>
        <v>DE</v>
      </c>
      <c r="C181" s="1" t="str">
        <f>[1]Sheet1!C181</f>
        <v>Higher Education - Assistance and Subsidies</v>
      </c>
      <c r="D181" s="1" t="str">
        <f>[1]Sheet1!D181</f>
        <v>T19</v>
      </c>
      <c r="E181" s="1">
        <f>[1]Sheet1!E181</f>
        <v>193244000</v>
      </c>
      <c r="F181" s="1">
        <f>[1]Sheet1!F181</f>
        <v>0</v>
      </c>
      <c r="G181" s="1">
        <f>[1]Sheet1!G181</f>
        <v>0</v>
      </c>
    </row>
    <row r="182" spans="1:7">
      <c r="A182" s="1" t="str">
        <f>[1]Sheet1!A182</f>
        <v>District of Columbia</v>
      </c>
      <c r="B182" s="1" t="str">
        <f>[1]Sheet1!B182</f>
        <v>DC</v>
      </c>
      <c r="C182" s="1" t="str">
        <f>[1]Sheet1!C182</f>
        <v>Higher Education - Other</v>
      </c>
      <c r="D182" s="1" t="str">
        <f>[1]Sheet1!D182</f>
        <v>T16</v>
      </c>
      <c r="E182" s="1">
        <f>[1]Sheet1!E182</f>
        <v>37468000</v>
      </c>
      <c r="F182" s="1">
        <f>[1]Sheet1!F182</f>
        <v>37468000</v>
      </c>
      <c r="G182" s="1">
        <f>[1]Sheet1!G182</f>
        <v>1</v>
      </c>
    </row>
    <row r="183" spans="1:7">
      <c r="A183" s="1" t="str">
        <f>[1]Sheet1!A183</f>
        <v>District of Columbia</v>
      </c>
      <c r="B183" s="1" t="str">
        <f>[1]Sheet1!B183</f>
        <v>DC</v>
      </c>
      <c r="C183" s="1" t="str">
        <f>[1]Sheet1!C183</f>
        <v>Higher Education - Auxiliary Enterprises</v>
      </c>
      <c r="D183" s="1" t="str">
        <f>[1]Sheet1!D183</f>
        <v>T18</v>
      </c>
      <c r="E183" s="1">
        <f>[1]Sheet1!E183</f>
        <v>133015000</v>
      </c>
      <c r="F183" s="1">
        <f>[1]Sheet1!F183</f>
        <v>133015000</v>
      </c>
      <c r="G183" s="1">
        <f>[1]Sheet1!G183</f>
        <v>1</v>
      </c>
    </row>
    <row r="184" spans="1:7">
      <c r="A184" s="1" t="str">
        <f>[1]Sheet1!A184</f>
        <v>District of Columbia</v>
      </c>
      <c r="B184" s="1" t="str">
        <f>[1]Sheet1!B184</f>
        <v>DC</v>
      </c>
      <c r="C184" s="1" t="str">
        <f>[1]Sheet1!C184</f>
        <v>Higher Education - Assistance and Subsidies</v>
      </c>
      <c r="D184" s="1" t="str">
        <f>[1]Sheet1!D184</f>
        <v>T19</v>
      </c>
      <c r="E184" s="1">
        <f>[1]Sheet1!E184</f>
        <v>0</v>
      </c>
      <c r="F184" s="1">
        <f>[1]Sheet1!F184</f>
        <v>0</v>
      </c>
      <c r="G184" s="1">
        <f>[1]Sheet1!G184</f>
        <v>0</v>
      </c>
    </row>
    <row r="185" spans="1:7">
      <c r="A185" s="1" t="str">
        <f>[1]Sheet1!A185</f>
        <v>Florida</v>
      </c>
      <c r="B185" s="1" t="str">
        <f>[1]Sheet1!B185</f>
        <v>FL</v>
      </c>
      <c r="C185" s="1" t="str">
        <f>[1]Sheet1!C185</f>
        <v>Higher Education - Other</v>
      </c>
      <c r="D185" s="1" t="str">
        <f>[1]Sheet1!D185</f>
        <v>T16</v>
      </c>
      <c r="E185" s="1">
        <f>[1]Sheet1!E185</f>
        <v>916933000</v>
      </c>
      <c r="F185" s="1">
        <f>[1]Sheet1!F185</f>
        <v>113393000</v>
      </c>
      <c r="G185" s="1">
        <f>[1]Sheet1!G185</f>
        <v>0.12366552650928497</v>
      </c>
    </row>
    <row r="186" spans="1:7">
      <c r="A186" s="1" t="str">
        <f>[1]Sheet1!A186</f>
        <v>Florida</v>
      </c>
      <c r="B186" s="1" t="str">
        <f>[1]Sheet1!B186</f>
        <v>FL</v>
      </c>
      <c r="C186" s="1" t="str">
        <f>[1]Sheet1!C186</f>
        <v>Higher Education - Auxiliary Enterprises</v>
      </c>
      <c r="D186" s="1" t="str">
        <f>[1]Sheet1!D186</f>
        <v>T18</v>
      </c>
      <c r="E186" s="1">
        <f>[1]Sheet1!E186</f>
        <v>8647661000</v>
      </c>
      <c r="F186" s="1">
        <f>[1]Sheet1!F186</f>
        <v>2801615000</v>
      </c>
      <c r="G186" s="1">
        <f>[1]Sheet1!G186</f>
        <v>0.32397374510765076</v>
      </c>
    </row>
    <row r="187" spans="1:7">
      <c r="A187" s="1" t="str">
        <f>[1]Sheet1!A187</f>
        <v>Florida</v>
      </c>
      <c r="B187" s="1" t="str">
        <f>[1]Sheet1!B187</f>
        <v>FL</v>
      </c>
      <c r="C187" s="1" t="str">
        <f>[1]Sheet1!C187</f>
        <v>Higher Education - Assistance and Subsidies</v>
      </c>
      <c r="D187" s="1" t="str">
        <f>[1]Sheet1!D187</f>
        <v>T19</v>
      </c>
      <c r="E187" s="1">
        <f>[1]Sheet1!E187</f>
        <v>1738689000</v>
      </c>
      <c r="F187" s="1">
        <f>[1]Sheet1!F187</f>
        <v>0</v>
      </c>
      <c r="G187" s="1">
        <f>[1]Sheet1!G187</f>
        <v>0</v>
      </c>
    </row>
    <row r="188" spans="1:7">
      <c r="A188" s="1" t="str">
        <f>[1]Sheet1!A188</f>
        <v>Georgia</v>
      </c>
      <c r="B188" s="1" t="str">
        <f>[1]Sheet1!B188</f>
        <v>GA</v>
      </c>
      <c r="C188" s="1" t="str">
        <f>[1]Sheet1!C188</f>
        <v>Higher Education - Other</v>
      </c>
      <c r="D188" s="1" t="str">
        <f>[1]Sheet1!D188</f>
        <v>T16</v>
      </c>
      <c r="E188" s="1">
        <f>[1]Sheet1!E188</f>
        <v>682730000</v>
      </c>
      <c r="F188" s="1">
        <f>[1]Sheet1!F188</f>
        <v>0</v>
      </c>
      <c r="G188" s="1">
        <f>[1]Sheet1!G188</f>
        <v>0</v>
      </c>
    </row>
    <row r="189" spans="1:7">
      <c r="A189" s="1" t="str">
        <f>[1]Sheet1!A189</f>
        <v>Georgia</v>
      </c>
      <c r="B189" s="1" t="str">
        <f>[1]Sheet1!B189</f>
        <v>GA</v>
      </c>
      <c r="C189" s="1" t="str">
        <f>[1]Sheet1!C189</f>
        <v>Higher Education - Auxiliary Enterprises</v>
      </c>
      <c r="D189" s="1" t="str">
        <f>[1]Sheet1!D189</f>
        <v>T18</v>
      </c>
      <c r="E189" s="1">
        <f>[1]Sheet1!E189</f>
        <v>5591484000</v>
      </c>
      <c r="F189" s="1">
        <f>[1]Sheet1!F189</f>
        <v>41474000</v>
      </c>
      <c r="G189" s="1">
        <f>[1]Sheet1!G189</f>
        <v>7.4173510074615479E-3</v>
      </c>
    </row>
    <row r="190" spans="1:7">
      <c r="A190" s="1" t="str">
        <f>[1]Sheet1!A190</f>
        <v>Georgia</v>
      </c>
      <c r="B190" s="1" t="str">
        <f>[1]Sheet1!B190</f>
        <v>GA</v>
      </c>
      <c r="C190" s="1" t="str">
        <f>[1]Sheet1!C190</f>
        <v>Higher Education - Assistance and Subsidies</v>
      </c>
      <c r="D190" s="1" t="str">
        <f>[1]Sheet1!D190</f>
        <v>T19</v>
      </c>
      <c r="E190" s="1">
        <f>[1]Sheet1!E190</f>
        <v>926466000</v>
      </c>
      <c r="F190" s="1">
        <f>[1]Sheet1!F190</f>
        <v>0</v>
      </c>
      <c r="G190" s="1">
        <f>[1]Sheet1!G190</f>
        <v>0</v>
      </c>
    </row>
    <row r="191" spans="1:7">
      <c r="A191" s="1" t="str">
        <f>[1]Sheet1!A191</f>
        <v>Hawaii</v>
      </c>
      <c r="B191" s="1" t="str">
        <f>[1]Sheet1!B191</f>
        <v>HI</v>
      </c>
      <c r="C191" s="1" t="str">
        <f>[1]Sheet1!C191</f>
        <v>Higher Education - Other</v>
      </c>
      <c r="D191" s="1" t="str">
        <f>[1]Sheet1!D191</f>
        <v>T16</v>
      </c>
      <c r="E191" s="1">
        <f>[1]Sheet1!E191</f>
        <v>243239000</v>
      </c>
      <c r="F191" s="1">
        <f>[1]Sheet1!F191</f>
        <v>0</v>
      </c>
      <c r="G191" s="1">
        <f>[1]Sheet1!G191</f>
        <v>0</v>
      </c>
    </row>
    <row r="192" spans="1:7">
      <c r="A192" s="1" t="str">
        <f>[1]Sheet1!A192</f>
        <v>Hawaii</v>
      </c>
      <c r="B192" s="1" t="str">
        <f>[1]Sheet1!B192</f>
        <v>HI</v>
      </c>
      <c r="C192" s="1" t="str">
        <f>[1]Sheet1!C192</f>
        <v>Higher Education - Auxiliary Enterprises</v>
      </c>
      <c r="D192" s="1" t="str">
        <f>[1]Sheet1!D192</f>
        <v>T18</v>
      </c>
      <c r="E192" s="1">
        <f>[1]Sheet1!E192</f>
        <v>1263488000</v>
      </c>
      <c r="F192" s="1">
        <f>[1]Sheet1!F192</f>
        <v>0</v>
      </c>
      <c r="G192" s="1">
        <f>[1]Sheet1!G192</f>
        <v>0</v>
      </c>
    </row>
    <row r="193" spans="1:7">
      <c r="A193" s="1" t="str">
        <f>[1]Sheet1!A193</f>
        <v>Hawaii</v>
      </c>
      <c r="B193" s="1" t="str">
        <f>[1]Sheet1!B193</f>
        <v>HI</v>
      </c>
      <c r="C193" s="1" t="str">
        <f>[1]Sheet1!C193</f>
        <v>Higher Education - Assistance and Subsidies</v>
      </c>
      <c r="D193" s="1" t="str">
        <f>[1]Sheet1!D193</f>
        <v>T19</v>
      </c>
      <c r="E193" s="1">
        <f>[1]Sheet1!E193</f>
        <v>91801000</v>
      </c>
      <c r="F193" s="1">
        <f>[1]Sheet1!F193</f>
        <v>0</v>
      </c>
      <c r="G193" s="1">
        <f>[1]Sheet1!G193</f>
        <v>0</v>
      </c>
    </row>
    <row r="194" spans="1:7">
      <c r="A194" s="1" t="str">
        <f>[1]Sheet1!A194</f>
        <v>Idaho</v>
      </c>
      <c r="B194" s="1" t="str">
        <f>[1]Sheet1!B194</f>
        <v>ID</v>
      </c>
      <c r="C194" s="1" t="str">
        <f>[1]Sheet1!C194</f>
        <v>Higher Education - Other</v>
      </c>
      <c r="D194" s="1" t="str">
        <f>[1]Sheet1!D194</f>
        <v>T16</v>
      </c>
      <c r="E194" s="1">
        <f>[1]Sheet1!E194</f>
        <v>163894000</v>
      </c>
      <c r="F194" s="1">
        <f>[1]Sheet1!F194</f>
        <v>8784000</v>
      </c>
      <c r="G194" s="1">
        <f>[1]Sheet1!G194</f>
        <v>5.3595617413520813E-2</v>
      </c>
    </row>
    <row r="195" spans="1:7">
      <c r="A195" s="1" t="str">
        <f>[1]Sheet1!A195</f>
        <v>Idaho</v>
      </c>
      <c r="B195" s="1" t="str">
        <f>[1]Sheet1!B195</f>
        <v>ID</v>
      </c>
      <c r="C195" s="1" t="str">
        <f>[1]Sheet1!C195</f>
        <v>Higher Education - Auxiliary Enterprises</v>
      </c>
      <c r="D195" s="1" t="str">
        <f>[1]Sheet1!D195</f>
        <v>T18</v>
      </c>
      <c r="E195" s="1">
        <f>[1]Sheet1!E195</f>
        <v>867872000</v>
      </c>
      <c r="F195" s="1">
        <f>[1]Sheet1!F195</f>
        <v>113369000</v>
      </c>
      <c r="G195" s="1">
        <f>[1]Sheet1!G195</f>
        <v>0.13062870502471924</v>
      </c>
    </row>
    <row r="196" spans="1:7">
      <c r="A196" s="1" t="str">
        <f>[1]Sheet1!A196</f>
        <v>Idaho</v>
      </c>
      <c r="B196" s="1" t="str">
        <f>[1]Sheet1!B196</f>
        <v>ID</v>
      </c>
      <c r="C196" s="1" t="str">
        <f>[1]Sheet1!C196</f>
        <v>Higher Education - Assistance and Subsidies</v>
      </c>
      <c r="D196" s="1" t="str">
        <f>[1]Sheet1!D196</f>
        <v>T19</v>
      </c>
      <c r="E196" s="1">
        <f>[1]Sheet1!E196</f>
        <v>75519000</v>
      </c>
      <c r="F196" s="1">
        <f>[1]Sheet1!F196</f>
        <v>0</v>
      </c>
      <c r="G196" s="1">
        <f>[1]Sheet1!G196</f>
        <v>0</v>
      </c>
    </row>
    <row r="197" spans="1:7">
      <c r="A197" s="1" t="str">
        <f>[1]Sheet1!A197</f>
        <v>Illinois</v>
      </c>
      <c r="B197" s="1" t="str">
        <f>[1]Sheet1!B197</f>
        <v>IL</v>
      </c>
      <c r="C197" s="1" t="str">
        <f>[1]Sheet1!C197</f>
        <v>Higher Education - Other</v>
      </c>
      <c r="D197" s="1" t="str">
        <f>[1]Sheet1!D197</f>
        <v>T16</v>
      </c>
      <c r="E197" s="1">
        <f>[1]Sheet1!E197</f>
        <v>1082774000</v>
      </c>
      <c r="F197" s="1">
        <f>[1]Sheet1!F197</f>
        <v>173268000</v>
      </c>
      <c r="G197" s="1">
        <f>[1]Sheet1!G197</f>
        <v>0.1600223183631897</v>
      </c>
    </row>
    <row r="198" spans="1:7">
      <c r="A198" s="1" t="str">
        <f>[1]Sheet1!A198</f>
        <v>Illinois</v>
      </c>
      <c r="B198" s="1" t="str">
        <f>[1]Sheet1!B198</f>
        <v>IL</v>
      </c>
      <c r="C198" s="1" t="str">
        <f>[1]Sheet1!C198</f>
        <v>Higher Education - Auxiliary Enterprises</v>
      </c>
      <c r="D198" s="1" t="str">
        <f>[1]Sheet1!D198</f>
        <v>T18</v>
      </c>
      <c r="E198" s="1">
        <f>[1]Sheet1!E198</f>
        <v>7895628000</v>
      </c>
      <c r="F198" s="1">
        <f>[1]Sheet1!F198</f>
        <v>2405707000</v>
      </c>
      <c r="G198" s="1">
        <f>[1]Sheet1!G198</f>
        <v>0.30468848347663879</v>
      </c>
    </row>
    <row r="199" spans="1:7">
      <c r="A199" s="1" t="str">
        <f>[1]Sheet1!A199</f>
        <v>Illinois</v>
      </c>
      <c r="B199" s="1" t="str">
        <f>[1]Sheet1!B199</f>
        <v>IL</v>
      </c>
      <c r="C199" s="1" t="str">
        <f>[1]Sheet1!C199</f>
        <v>Higher Education - Assistance and Subsidies</v>
      </c>
      <c r="D199" s="1" t="str">
        <f>[1]Sheet1!D199</f>
        <v>T19</v>
      </c>
      <c r="E199" s="1">
        <f>[1]Sheet1!E199</f>
        <v>1034825000</v>
      </c>
      <c r="F199" s="1">
        <f>[1]Sheet1!F199</f>
        <v>0</v>
      </c>
      <c r="G199" s="1">
        <f>[1]Sheet1!G199</f>
        <v>0</v>
      </c>
    </row>
    <row r="200" spans="1:7">
      <c r="A200" s="1" t="str">
        <f>[1]Sheet1!A200</f>
        <v>Indiana</v>
      </c>
      <c r="B200" s="1" t="str">
        <f>[1]Sheet1!B200</f>
        <v>IN</v>
      </c>
      <c r="C200" s="1" t="str">
        <f>[1]Sheet1!C200</f>
        <v>Higher Education - Other</v>
      </c>
      <c r="D200" s="1" t="str">
        <f>[1]Sheet1!D200</f>
        <v>T16</v>
      </c>
      <c r="E200" s="1">
        <f>[1]Sheet1!E200</f>
        <v>767779000</v>
      </c>
      <c r="F200" s="1">
        <f>[1]Sheet1!F200</f>
        <v>0</v>
      </c>
      <c r="G200" s="1">
        <f>[1]Sheet1!G200</f>
        <v>0</v>
      </c>
    </row>
    <row r="201" spans="1:7">
      <c r="A201" s="1" t="str">
        <f>[1]Sheet1!A201</f>
        <v>Indiana</v>
      </c>
      <c r="B201" s="1" t="str">
        <f>[1]Sheet1!B201</f>
        <v>IN</v>
      </c>
      <c r="C201" s="1" t="str">
        <f>[1]Sheet1!C201</f>
        <v>Higher Education - Auxiliary Enterprises</v>
      </c>
      <c r="D201" s="1" t="str">
        <f>[1]Sheet1!D201</f>
        <v>T18</v>
      </c>
      <c r="E201" s="1">
        <f>[1]Sheet1!E201</f>
        <v>5252870000</v>
      </c>
      <c r="F201" s="1">
        <f>[1]Sheet1!F201</f>
        <v>760000</v>
      </c>
      <c r="G201" s="1">
        <f>[1]Sheet1!G201</f>
        <v>1.4468281005974859E-4</v>
      </c>
    </row>
    <row r="202" spans="1:7">
      <c r="A202" s="1" t="str">
        <f>[1]Sheet1!A202</f>
        <v>Indiana</v>
      </c>
      <c r="B202" s="1" t="str">
        <f>[1]Sheet1!B202</f>
        <v>IN</v>
      </c>
      <c r="C202" s="1" t="str">
        <f>[1]Sheet1!C202</f>
        <v>Higher Education - Assistance and Subsidies</v>
      </c>
      <c r="D202" s="1" t="str">
        <f>[1]Sheet1!D202</f>
        <v>T19</v>
      </c>
      <c r="E202" s="1">
        <f>[1]Sheet1!E202</f>
        <v>843562000</v>
      </c>
      <c r="F202" s="1">
        <f>[1]Sheet1!F202</f>
        <v>0</v>
      </c>
      <c r="G202" s="1">
        <f>[1]Sheet1!G202</f>
        <v>0</v>
      </c>
    </row>
    <row r="203" spans="1:7">
      <c r="A203" s="1" t="str">
        <f>[1]Sheet1!A203</f>
        <v>Iowa</v>
      </c>
      <c r="B203" s="1" t="str">
        <f>[1]Sheet1!B203</f>
        <v>IA</v>
      </c>
      <c r="C203" s="1" t="str">
        <f>[1]Sheet1!C203</f>
        <v>Higher Education - Other</v>
      </c>
      <c r="D203" s="1" t="str">
        <f>[1]Sheet1!D203</f>
        <v>T16</v>
      </c>
      <c r="E203" s="1">
        <f>[1]Sheet1!E203</f>
        <v>558983000</v>
      </c>
      <c r="F203" s="1">
        <f>[1]Sheet1!F203</f>
        <v>99996000</v>
      </c>
      <c r="G203" s="1">
        <f>[1]Sheet1!G203</f>
        <v>0.17888915538787842</v>
      </c>
    </row>
    <row r="204" spans="1:7">
      <c r="A204" s="1" t="str">
        <f>[1]Sheet1!A204</f>
        <v>Iowa</v>
      </c>
      <c r="B204" s="1" t="str">
        <f>[1]Sheet1!B204</f>
        <v>IA</v>
      </c>
      <c r="C204" s="1" t="str">
        <f>[1]Sheet1!C204</f>
        <v>Higher Education - Auxiliary Enterprises</v>
      </c>
      <c r="D204" s="1" t="str">
        <f>[1]Sheet1!D204</f>
        <v>T18</v>
      </c>
      <c r="E204" s="1">
        <f>[1]Sheet1!E204</f>
        <v>2925583000</v>
      </c>
      <c r="F204" s="1">
        <f>[1]Sheet1!F204</f>
        <v>765850000</v>
      </c>
      <c r="G204" s="1">
        <f>[1]Sheet1!G204</f>
        <v>0.26177689433097839</v>
      </c>
    </row>
    <row r="205" spans="1:7">
      <c r="A205" s="1" t="str">
        <f>[1]Sheet1!A205</f>
        <v>Iowa</v>
      </c>
      <c r="B205" s="1" t="str">
        <f>[1]Sheet1!B205</f>
        <v>IA</v>
      </c>
      <c r="C205" s="1" t="str">
        <f>[1]Sheet1!C205</f>
        <v>Higher Education - Assistance and Subsidies</v>
      </c>
      <c r="D205" s="1" t="str">
        <f>[1]Sheet1!D205</f>
        <v>T19</v>
      </c>
      <c r="E205" s="1">
        <f>[1]Sheet1!E205</f>
        <v>270255000</v>
      </c>
      <c r="F205" s="1">
        <f>[1]Sheet1!F205</f>
        <v>0</v>
      </c>
      <c r="G205" s="1">
        <f>[1]Sheet1!G205</f>
        <v>0</v>
      </c>
    </row>
    <row r="206" spans="1:7">
      <c r="A206" s="1" t="str">
        <f>[1]Sheet1!A206</f>
        <v>Kansas</v>
      </c>
      <c r="B206" s="1" t="str">
        <f>[1]Sheet1!B206</f>
        <v>KS</v>
      </c>
      <c r="C206" s="1" t="str">
        <f>[1]Sheet1!C206</f>
        <v>Higher Education - Other</v>
      </c>
      <c r="D206" s="1" t="str">
        <f>[1]Sheet1!D206</f>
        <v>T16</v>
      </c>
      <c r="E206" s="1">
        <f>[1]Sheet1!E206</f>
        <v>340170000</v>
      </c>
      <c r="F206" s="1">
        <f>[1]Sheet1!F206</f>
        <v>72770000</v>
      </c>
      <c r="G206" s="1">
        <f>[1]Sheet1!G206</f>
        <v>0.21392245590686798</v>
      </c>
    </row>
    <row r="207" spans="1:7">
      <c r="A207" s="1" t="str">
        <f>[1]Sheet1!A207</f>
        <v>Kansas</v>
      </c>
      <c r="B207" s="1" t="str">
        <f>[1]Sheet1!B207</f>
        <v>KS</v>
      </c>
      <c r="C207" s="1" t="str">
        <f>[1]Sheet1!C207</f>
        <v>Higher Education - Auxiliary Enterprises</v>
      </c>
      <c r="D207" s="1" t="str">
        <f>[1]Sheet1!D207</f>
        <v>T18</v>
      </c>
      <c r="E207" s="1">
        <f>[1]Sheet1!E207</f>
        <v>2743320000</v>
      </c>
      <c r="F207" s="1">
        <f>[1]Sheet1!F207</f>
        <v>665164000</v>
      </c>
      <c r="G207" s="1">
        <f>[1]Sheet1!G207</f>
        <v>0.24246679246425629</v>
      </c>
    </row>
    <row r="208" spans="1:7">
      <c r="A208" s="1" t="str">
        <f>[1]Sheet1!A208</f>
        <v>Kansas</v>
      </c>
      <c r="B208" s="1" t="str">
        <f>[1]Sheet1!B208</f>
        <v>KS</v>
      </c>
      <c r="C208" s="1" t="str">
        <f>[1]Sheet1!C208</f>
        <v>Higher Education - Assistance and Subsidies</v>
      </c>
      <c r="D208" s="1" t="str">
        <f>[1]Sheet1!D208</f>
        <v>T19</v>
      </c>
      <c r="E208" s="1">
        <f>[1]Sheet1!E208</f>
        <v>128118000</v>
      </c>
      <c r="F208" s="1">
        <f>[1]Sheet1!F208</f>
        <v>0</v>
      </c>
      <c r="G208" s="1">
        <f>[1]Sheet1!G208</f>
        <v>0</v>
      </c>
    </row>
    <row r="209" spans="1:7">
      <c r="A209" s="1" t="str">
        <f>[1]Sheet1!A209</f>
        <v>Kentucky</v>
      </c>
      <c r="B209" s="1" t="str">
        <f>[1]Sheet1!B209</f>
        <v>KY</v>
      </c>
      <c r="C209" s="1" t="str">
        <f>[1]Sheet1!C209</f>
        <v>Higher Education - Other</v>
      </c>
      <c r="D209" s="1" t="str">
        <f>[1]Sheet1!D209</f>
        <v>T16</v>
      </c>
      <c r="E209" s="1">
        <f>[1]Sheet1!E209</f>
        <v>317058000</v>
      </c>
      <c r="F209" s="1">
        <f>[1]Sheet1!F209</f>
        <v>0</v>
      </c>
      <c r="G209" s="1">
        <f>[1]Sheet1!G209</f>
        <v>0</v>
      </c>
    </row>
    <row r="210" spans="1:7">
      <c r="A210" s="1" t="str">
        <f>[1]Sheet1!A210</f>
        <v>Kentucky</v>
      </c>
      <c r="B210" s="1" t="str">
        <f>[1]Sheet1!B210</f>
        <v>KY</v>
      </c>
      <c r="C210" s="1" t="str">
        <f>[1]Sheet1!C210</f>
        <v>Higher Education - Auxiliary Enterprises</v>
      </c>
      <c r="D210" s="1" t="str">
        <f>[1]Sheet1!D210</f>
        <v>T18</v>
      </c>
      <c r="E210" s="1">
        <f>[1]Sheet1!E210</f>
        <v>3434047000</v>
      </c>
      <c r="F210" s="1">
        <f>[1]Sheet1!F210</f>
        <v>1789000</v>
      </c>
      <c r="G210" s="1">
        <f>[1]Sheet1!G210</f>
        <v>5.2095967112109065E-4</v>
      </c>
    </row>
    <row r="211" spans="1:7">
      <c r="A211" s="1" t="str">
        <f>[1]Sheet1!A211</f>
        <v>Kentucky</v>
      </c>
      <c r="B211" s="1" t="str">
        <f>[1]Sheet1!B211</f>
        <v>KY</v>
      </c>
      <c r="C211" s="1" t="str">
        <f>[1]Sheet1!C211</f>
        <v>Higher Education - Assistance and Subsidies</v>
      </c>
      <c r="D211" s="1" t="str">
        <f>[1]Sheet1!D211</f>
        <v>T19</v>
      </c>
      <c r="E211" s="1">
        <f>[1]Sheet1!E211</f>
        <v>732887000</v>
      </c>
      <c r="F211" s="1">
        <f>[1]Sheet1!F211</f>
        <v>0</v>
      </c>
      <c r="G211" s="1">
        <f>[1]Sheet1!G211</f>
        <v>0</v>
      </c>
    </row>
    <row r="212" spans="1:7">
      <c r="A212" s="1" t="str">
        <f>[1]Sheet1!A212</f>
        <v>Louisiana</v>
      </c>
      <c r="B212" s="1" t="str">
        <f>[1]Sheet1!B212</f>
        <v>LA</v>
      </c>
      <c r="C212" s="1" t="str">
        <f>[1]Sheet1!C212</f>
        <v>Higher Education - Other</v>
      </c>
      <c r="D212" s="1" t="str">
        <f>[1]Sheet1!D212</f>
        <v>T16</v>
      </c>
      <c r="E212" s="1">
        <f>[1]Sheet1!E212</f>
        <v>463810000</v>
      </c>
      <c r="F212" s="1">
        <f>[1]Sheet1!F212</f>
        <v>0</v>
      </c>
      <c r="G212" s="1">
        <f>[1]Sheet1!G212</f>
        <v>0</v>
      </c>
    </row>
    <row r="213" spans="1:7">
      <c r="A213" s="1" t="str">
        <f>[1]Sheet1!A213</f>
        <v>Louisiana</v>
      </c>
      <c r="B213" s="1" t="str">
        <f>[1]Sheet1!B213</f>
        <v>LA</v>
      </c>
      <c r="C213" s="1" t="str">
        <f>[1]Sheet1!C213</f>
        <v>Higher Education - Auxiliary Enterprises</v>
      </c>
      <c r="D213" s="1" t="str">
        <f>[1]Sheet1!D213</f>
        <v>T18</v>
      </c>
      <c r="E213" s="1">
        <f>[1]Sheet1!E213</f>
        <v>2707640000</v>
      </c>
      <c r="F213" s="1">
        <f>[1]Sheet1!F213</f>
        <v>0</v>
      </c>
      <c r="G213" s="1">
        <f>[1]Sheet1!G213</f>
        <v>0</v>
      </c>
    </row>
    <row r="214" spans="1:7">
      <c r="A214" s="1" t="str">
        <f>[1]Sheet1!A214</f>
        <v>Louisiana</v>
      </c>
      <c r="B214" s="1" t="str">
        <f>[1]Sheet1!B214</f>
        <v>LA</v>
      </c>
      <c r="C214" s="1" t="str">
        <f>[1]Sheet1!C214</f>
        <v>Higher Education - Assistance and Subsidies</v>
      </c>
      <c r="D214" s="1" t="str">
        <f>[1]Sheet1!D214</f>
        <v>T19</v>
      </c>
      <c r="E214" s="1">
        <f>[1]Sheet1!E214</f>
        <v>299344000</v>
      </c>
      <c r="F214" s="1">
        <f>[1]Sheet1!F214</f>
        <v>0</v>
      </c>
      <c r="G214" s="1">
        <f>[1]Sheet1!G214</f>
        <v>0</v>
      </c>
    </row>
    <row r="215" spans="1:7">
      <c r="A215" s="1" t="str">
        <f>[1]Sheet1!A215</f>
        <v>Maine</v>
      </c>
      <c r="B215" s="1" t="str">
        <f>[1]Sheet1!B215</f>
        <v>ME</v>
      </c>
      <c r="C215" s="1" t="str">
        <f>[1]Sheet1!C215</f>
        <v>Higher Education - Other</v>
      </c>
      <c r="D215" s="1" t="str">
        <f>[1]Sheet1!D215</f>
        <v>T16</v>
      </c>
      <c r="E215" s="1">
        <f>[1]Sheet1!E215</f>
        <v>90411000</v>
      </c>
      <c r="F215" s="1">
        <f>[1]Sheet1!F215</f>
        <v>0</v>
      </c>
      <c r="G215" s="1">
        <f>[1]Sheet1!G215</f>
        <v>0</v>
      </c>
    </row>
    <row r="216" spans="1:7">
      <c r="A216" s="1" t="str">
        <f>[1]Sheet1!A216</f>
        <v>Maine</v>
      </c>
      <c r="B216" s="1" t="str">
        <f>[1]Sheet1!B216</f>
        <v>ME</v>
      </c>
      <c r="C216" s="1" t="str">
        <f>[1]Sheet1!C216</f>
        <v>Higher Education - Auxiliary Enterprises</v>
      </c>
      <c r="D216" s="1" t="str">
        <f>[1]Sheet1!D216</f>
        <v>T18</v>
      </c>
      <c r="E216" s="1">
        <f>[1]Sheet1!E216</f>
        <v>708227000</v>
      </c>
      <c r="F216" s="1">
        <f>[1]Sheet1!F216</f>
        <v>0</v>
      </c>
      <c r="G216" s="1">
        <f>[1]Sheet1!G216</f>
        <v>0</v>
      </c>
    </row>
    <row r="217" spans="1:7">
      <c r="A217" s="1" t="str">
        <f>[1]Sheet1!A217</f>
        <v>Maine</v>
      </c>
      <c r="B217" s="1" t="str">
        <f>[1]Sheet1!B217</f>
        <v>ME</v>
      </c>
      <c r="C217" s="1" t="str">
        <f>[1]Sheet1!C217</f>
        <v>Higher Education - Assistance and Subsidies</v>
      </c>
      <c r="D217" s="1" t="str">
        <f>[1]Sheet1!D217</f>
        <v>T19</v>
      </c>
      <c r="E217" s="1">
        <f>[1]Sheet1!E217</f>
        <v>91105000</v>
      </c>
      <c r="F217" s="1">
        <f>[1]Sheet1!F217</f>
        <v>0</v>
      </c>
      <c r="G217" s="1">
        <f>[1]Sheet1!G217</f>
        <v>0</v>
      </c>
    </row>
    <row r="218" spans="1:7">
      <c r="A218" s="1" t="str">
        <f>[1]Sheet1!A218</f>
        <v>Maryland</v>
      </c>
      <c r="B218" s="1" t="str">
        <f>[1]Sheet1!B218</f>
        <v>MD</v>
      </c>
      <c r="C218" s="1" t="str">
        <f>[1]Sheet1!C218</f>
        <v>Higher Education - Other</v>
      </c>
      <c r="D218" s="1" t="str">
        <f>[1]Sheet1!D218</f>
        <v>T16</v>
      </c>
      <c r="E218" s="1">
        <f>[1]Sheet1!E218</f>
        <v>748921000</v>
      </c>
      <c r="F218" s="1">
        <f>[1]Sheet1!F218</f>
        <v>83636000</v>
      </c>
      <c r="G218" s="1">
        <f>[1]Sheet1!G218</f>
        <v>0.11167532950639725</v>
      </c>
    </row>
    <row r="219" spans="1:7">
      <c r="A219" s="1" t="str">
        <f>[1]Sheet1!A219</f>
        <v>Maryland</v>
      </c>
      <c r="B219" s="1" t="str">
        <f>[1]Sheet1!B219</f>
        <v>MD</v>
      </c>
      <c r="C219" s="1" t="str">
        <f>[1]Sheet1!C219</f>
        <v>Higher Education - Auxiliary Enterprises</v>
      </c>
      <c r="D219" s="1" t="str">
        <f>[1]Sheet1!D219</f>
        <v>T18</v>
      </c>
      <c r="E219" s="1">
        <f>[1]Sheet1!E219</f>
        <v>5196048000</v>
      </c>
      <c r="F219" s="1">
        <f>[1]Sheet1!F219</f>
        <v>1223901000</v>
      </c>
      <c r="G219" s="1">
        <f>[1]Sheet1!G219</f>
        <v>0.2355445921421051</v>
      </c>
    </row>
    <row r="220" spans="1:7">
      <c r="A220" s="1" t="str">
        <f>[1]Sheet1!A220</f>
        <v>Maryland</v>
      </c>
      <c r="B220" s="1" t="str">
        <f>[1]Sheet1!B220</f>
        <v>MD</v>
      </c>
      <c r="C220" s="1" t="str">
        <f>[1]Sheet1!C220</f>
        <v>Higher Education - Assistance and Subsidies</v>
      </c>
      <c r="D220" s="1" t="str">
        <f>[1]Sheet1!D220</f>
        <v>T19</v>
      </c>
      <c r="E220" s="1">
        <f>[1]Sheet1!E220</f>
        <v>411468000</v>
      </c>
      <c r="F220" s="1">
        <f>[1]Sheet1!F220</f>
        <v>0</v>
      </c>
      <c r="G220" s="1">
        <f>[1]Sheet1!G220</f>
        <v>0</v>
      </c>
    </row>
    <row r="221" spans="1:7">
      <c r="A221" s="1" t="str">
        <f>[1]Sheet1!A221</f>
        <v>Massachusetts</v>
      </c>
      <c r="B221" s="1" t="str">
        <f>[1]Sheet1!B221</f>
        <v>MA</v>
      </c>
      <c r="C221" s="1" t="str">
        <f>[1]Sheet1!C221</f>
        <v>Higher Education - Other</v>
      </c>
      <c r="D221" s="1" t="str">
        <f>[1]Sheet1!D221</f>
        <v>T16</v>
      </c>
      <c r="E221" s="1">
        <f>[1]Sheet1!E221</f>
        <v>587514000</v>
      </c>
      <c r="F221" s="1">
        <f>[1]Sheet1!F221</f>
        <v>0</v>
      </c>
      <c r="G221" s="1">
        <f>[1]Sheet1!G221</f>
        <v>0</v>
      </c>
    </row>
    <row r="222" spans="1:7">
      <c r="A222" s="1" t="str">
        <f>[1]Sheet1!A222</f>
        <v>Massachusetts</v>
      </c>
      <c r="B222" s="1" t="str">
        <f>[1]Sheet1!B222</f>
        <v>MA</v>
      </c>
      <c r="C222" s="1" t="str">
        <f>[1]Sheet1!C222</f>
        <v>Higher Education - Auxiliary Enterprises</v>
      </c>
      <c r="D222" s="1" t="str">
        <f>[1]Sheet1!D222</f>
        <v>T18</v>
      </c>
      <c r="E222" s="1">
        <f>[1]Sheet1!E222</f>
        <v>4474242000</v>
      </c>
      <c r="F222" s="1">
        <f>[1]Sheet1!F222</f>
        <v>70893000</v>
      </c>
      <c r="G222" s="1">
        <f>[1]Sheet1!G222</f>
        <v>1.5844695270061493E-2</v>
      </c>
    </row>
    <row r="223" spans="1:7">
      <c r="A223" s="1" t="str">
        <f>[1]Sheet1!A223</f>
        <v>Massachusetts</v>
      </c>
      <c r="B223" s="1" t="str">
        <f>[1]Sheet1!B223</f>
        <v>MA</v>
      </c>
      <c r="C223" s="1" t="str">
        <f>[1]Sheet1!C223</f>
        <v>Higher Education - Assistance and Subsidies</v>
      </c>
      <c r="D223" s="1" t="str">
        <f>[1]Sheet1!D223</f>
        <v>T19</v>
      </c>
      <c r="E223" s="1">
        <f>[1]Sheet1!E223</f>
        <v>350966000</v>
      </c>
      <c r="F223" s="1">
        <f>[1]Sheet1!F223</f>
        <v>0</v>
      </c>
      <c r="G223" s="1">
        <f>[1]Sheet1!G223</f>
        <v>0</v>
      </c>
    </row>
    <row r="224" spans="1:7">
      <c r="A224" s="1" t="str">
        <f>[1]Sheet1!A224</f>
        <v>Michigan</v>
      </c>
      <c r="B224" s="1" t="str">
        <f>[1]Sheet1!B224</f>
        <v>MI</v>
      </c>
      <c r="C224" s="1" t="str">
        <f>[1]Sheet1!C224</f>
        <v>Higher Education - Other</v>
      </c>
      <c r="D224" s="1" t="str">
        <f>[1]Sheet1!D224</f>
        <v>T16</v>
      </c>
      <c r="E224" s="1">
        <f>[1]Sheet1!E224</f>
        <v>1184772000</v>
      </c>
      <c r="F224" s="1">
        <f>[1]Sheet1!F224</f>
        <v>92675000</v>
      </c>
      <c r="G224" s="1">
        <f>[1]Sheet1!G224</f>
        <v>7.8221797943115234E-2</v>
      </c>
    </row>
    <row r="225" spans="1:7">
      <c r="A225" s="1" t="str">
        <f>[1]Sheet1!A225</f>
        <v>Michigan</v>
      </c>
      <c r="B225" s="1" t="str">
        <f>[1]Sheet1!B225</f>
        <v>MI</v>
      </c>
      <c r="C225" s="1" t="str">
        <f>[1]Sheet1!C225</f>
        <v>Higher Education - Auxiliary Enterprises</v>
      </c>
      <c r="D225" s="1" t="str">
        <f>[1]Sheet1!D225</f>
        <v>T18</v>
      </c>
      <c r="E225" s="1">
        <f>[1]Sheet1!E225</f>
        <v>9423535000</v>
      </c>
      <c r="F225" s="1">
        <f>[1]Sheet1!F225</f>
        <v>1542569000</v>
      </c>
      <c r="G225" s="1">
        <f>[1]Sheet1!G225</f>
        <v>0.16369324922561646</v>
      </c>
    </row>
    <row r="226" spans="1:7">
      <c r="A226" s="1" t="str">
        <f>[1]Sheet1!A226</f>
        <v>Michigan</v>
      </c>
      <c r="B226" s="1" t="str">
        <f>[1]Sheet1!B226</f>
        <v>MI</v>
      </c>
      <c r="C226" s="1" t="str">
        <f>[1]Sheet1!C226</f>
        <v>Higher Education - Assistance and Subsidies</v>
      </c>
      <c r="D226" s="1" t="str">
        <f>[1]Sheet1!D226</f>
        <v>T19</v>
      </c>
      <c r="E226" s="1">
        <f>[1]Sheet1!E226</f>
        <v>867929000</v>
      </c>
      <c r="F226" s="1">
        <f>[1]Sheet1!F226</f>
        <v>0</v>
      </c>
      <c r="G226" s="1">
        <f>[1]Sheet1!G226</f>
        <v>0</v>
      </c>
    </row>
    <row r="227" spans="1:7">
      <c r="A227" s="1" t="str">
        <f>[1]Sheet1!A227</f>
        <v>Minnesota</v>
      </c>
      <c r="B227" s="1" t="str">
        <f>[1]Sheet1!B227</f>
        <v>MN</v>
      </c>
      <c r="C227" s="1" t="str">
        <f>[1]Sheet1!C227</f>
        <v>Higher Education - Other</v>
      </c>
      <c r="D227" s="1" t="str">
        <f>[1]Sheet1!D227</f>
        <v>T16</v>
      </c>
      <c r="E227" s="1">
        <f>[1]Sheet1!E227</f>
        <v>613683000</v>
      </c>
      <c r="F227" s="1">
        <f>[1]Sheet1!F227</f>
        <v>0</v>
      </c>
      <c r="G227" s="1">
        <f>[1]Sheet1!G227</f>
        <v>0</v>
      </c>
    </row>
    <row r="228" spans="1:7">
      <c r="A228" s="1" t="str">
        <f>[1]Sheet1!A228</f>
        <v>Minnesota</v>
      </c>
      <c r="B228" s="1" t="str">
        <f>[1]Sheet1!B228</f>
        <v>MN</v>
      </c>
      <c r="C228" s="1" t="str">
        <f>[1]Sheet1!C228</f>
        <v>Higher Education - Auxiliary Enterprises</v>
      </c>
      <c r="D228" s="1" t="str">
        <f>[1]Sheet1!D228</f>
        <v>T18</v>
      </c>
      <c r="E228" s="1">
        <f>[1]Sheet1!E228</f>
        <v>3777656000</v>
      </c>
      <c r="F228" s="1">
        <f>[1]Sheet1!F228</f>
        <v>0</v>
      </c>
      <c r="G228" s="1">
        <f>[1]Sheet1!G228</f>
        <v>0</v>
      </c>
    </row>
    <row r="229" spans="1:7">
      <c r="A229" s="1" t="str">
        <f>[1]Sheet1!A229</f>
        <v>Minnesota</v>
      </c>
      <c r="B229" s="1" t="str">
        <f>[1]Sheet1!B229</f>
        <v>MN</v>
      </c>
      <c r="C229" s="1" t="str">
        <f>[1]Sheet1!C229</f>
        <v>Higher Education - Assistance and Subsidies</v>
      </c>
      <c r="D229" s="1" t="str">
        <f>[1]Sheet1!D229</f>
        <v>T19</v>
      </c>
      <c r="E229" s="1">
        <f>[1]Sheet1!E229</f>
        <v>502565000</v>
      </c>
      <c r="F229" s="1">
        <f>[1]Sheet1!F229</f>
        <v>0</v>
      </c>
      <c r="G229" s="1">
        <f>[1]Sheet1!G229</f>
        <v>0</v>
      </c>
    </row>
    <row r="230" spans="1:7">
      <c r="A230" s="1" t="str">
        <f>[1]Sheet1!A230</f>
        <v>Mississippi</v>
      </c>
      <c r="B230" s="1" t="str">
        <f>[1]Sheet1!B230</f>
        <v>MS</v>
      </c>
      <c r="C230" s="1" t="str">
        <f>[1]Sheet1!C230</f>
        <v>Higher Education - Other</v>
      </c>
      <c r="D230" s="1" t="str">
        <f>[1]Sheet1!D230</f>
        <v>T16</v>
      </c>
      <c r="E230" s="1">
        <f>[1]Sheet1!E230</f>
        <v>323445000</v>
      </c>
      <c r="F230" s="1">
        <f>[1]Sheet1!F230</f>
        <v>89872000</v>
      </c>
      <c r="G230" s="1">
        <f>[1]Sheet1!G230</f>
        <v>0.2778586745262146</v>
      </c>
    </row>
    <row r="231" spans="1:7">
      <c r="A231" s="1" t="str">
        <f>[1]Sheet1!A231</f>
        <v>Mississippi</v>
      </c>
      <c r="B231" s="1" t="str">
        <f>[1]Sheet1!B231</f>
        <v>MS</v>
      </c>
      <c r="C231" s="1" t="str">
        <f>[1]Sheet1!C231</f>
        <v>Higher Education - Auxiliary Enterprises</v>
      </c>
      <c r="D231" s="1" t="str">
        <f>[1]Sheet1!D231</f>
        <v>T18</v>
      </c>
      <c r="E231" s="1">
        <f>[1]Sheet1!E231</f>
        <v>2349805000</v>
      </c>
      <c r="F231" s="1">
        <f>[1]Sheet1!F231</f>
        <v>628618000</v>
      </c>
      <c r="G231" s="1">
        <f>[1]Sheet1!G231</f>
        <v>0.26751920580863953</v>
      </c>
    </row>
    <row r="232" spans="1:7">
      <c r="A232" s="1" t="str">
        <f>[1]Sheet1!A232</f>
        <v>Mississippi</v>
      </c>
      <c r="B232" s="1" t="str">
        <f>[1]Sheet1!B232</f>
        <v>MS</v>
      </c>
      <c r="C232" s="1" t="str">
        <f>[1]Sheet1!C232</f>
        <v>Higher Education - Assistance and Subsidies</v>
      </c>
      <c r="D232" s="1" t="str">
        <f>[1]Sheet1!D232</f>
        <v>T19</v>
      </c>
      <c r="E232" s="1">
        <f>[1]Sheet1!E232</f>
        <v>195538000</v>
      </c>
      <c r="F232" s="1">
        <f>[1]Sheet1!F232</f>
        <v>0</v>
      </c>
      <c r="G232" s="1">
        <f>[1]Sheet1!G232</f>
        <v>0</v>
      </c>
    </row>
    <row r="233" spans="1:7">
      <c r="A233" s="1" t="str">
        <f>[1]Sheet1!A233</f>
        <v>Missouri</v>
      </c>
      <c r="B233" s="1" t="str">
        <f>[1]Sheet1!B233</f>
        <v>MO</v>
      </c>
      <c r="C233" s="1" t="str">
        <f>[1]Sheet1!C233</f>
        <v>Higher Education - Other</v>
      </c>
      <c r="D233" s="1" t="str">
        <f>[1]Sheet1!D233</f>
        <v>T16</v>
      </c>
      <c r="E233" s="1">
        <f>[1]Sheet1!E233</f>
        <v>767010000</v>
      </c>
      <c r="F233" s="1">
        <f>[1]Sheet1!F233</f>
        <v>71319000</v>
      </c>
      <c r="G233" s="1">
        <f>[1]Sheet1!G233</f>
        <v>9.2983141541481018E-2</v>
      </c>
    </row>
    <row r="234" spans="1:7">
      <c r="A234" s="1" t="str">
        <f>[1]Sheet1!A234</f>
        <v>Missouri</v>
      </c>
      <c r="B234" s="1" t="str">
        <f>[1]Sheet1!B234</f>
        <v>MO</v>
      </c>
      <c r="C234" s="1" t="str">
        <f>[1]Sheet1!C234</f>
        <v>Higher Education - Auxiliary Enterprises</v>
      </c>
      <c r="D234" s="1" t="str">
        <f>[1]Sheet1!D234</f>
        <v>T18</v>
      </c>
      <c r="E234" s="1">
        <f>[1]Sheet1!E234</f>
        <v>3266799000</v>
      </c>
      <c r="F234" s="1">
        <f>[1]Sheet1!F234</f>
        <v>815273000</v>
      </c>
      <c r="G234" s="1">
        <f>[1]Sheet1!G234</f>
        <v>0.24956326186656952</v>
      </c>
    </row>
    <row r="235" spans="1:7">
      <c r="A235" s="1" t="str">
        <f>[1]Sheet1!A235</f>
        <v>Missouri</v>
      </c>
      <c r="B235" s="1" t="str">
        <f>[1]Sheet1!B235</f>
        <v>MO</v>
      </c>
      <c r="C235" s="1" t="str">
        <f>[1]Sheet1!C235</f>
        <v>Higher Education - Assistance and Subsidies</v>
      </c>
      <c r="D235" s="1" t="str">
        <f>[1]Sheet1!D235</f>
        <v>T19</v>
      </c>
      <c r="E235" s="1">
        <f>[1]Sheet1!E235</f>
        <v>424806000</v>
      </c>
      <c r="F235" s="1">
        <f>[1]Sheet1!F235</f>
        <v>0</v>
      </c>
      <c r="G235" s="1">
        <f>[1]Sheet1!G235</f>
        <v>0</v>
      </c>
    </row>
    <row r="236" spans="1:7">
      <c r="A236" s="1" t="str">
        <f>[1]Sheet1!A236</f>
        <v>Montana</v>
      </c>
      <c r="B236" s="1" t="str">
        <f>[1]Sheet1!B236</f>
        <v>MT</v>
      </c>
      <c r="C236" s="1" t="str">
        <f>[1]Sheet1!C236</f>
        <v>Higher Education - Other</v>
      </c>
      <c r="D236" s="1" t="str">
        <f>[1]Sheet1!D236</f>
        <v>T16</v>
      </c>
      <c r="E236" s="1">
        <f>[1]Sheet1!E236</f>
        <v>99574000</v>
      </c>
      <c r="F236" s="1">
        <f>[1]Sheet1!F236</f>
        <v>3544000</v>
      </c>
      <c r="G236" s="1">
        <f>[1]Sheet1!G236</f>
        <v>3.5591620951890945E-2</v>
      </c>
    </row>
    <row r="237" spans="1:7">
      <c r="A237" s="1" t="str">
        <f>[1]Sheet1!A237</f>
        <v>Montana</v>
      </c>
      <c r="B237" s="1" t="str">
        <f>[1]Sheet1!B237</f>
        <v>MT</v>
      </c>
      <c r="C237" s="1" t="str">
        <f>[1]Sheet1!C237</f>
        <v>Higher Education - Auxiliary Enterprises</v>
      </c>
      <c r="D237" s="1" t="str">
        <f>[1]Sheet1!D237</f>
        <v>T18</v>
      </c>
      <c r="E237" s="1">
        <f>[1]Sheet1!E237</f>
        <v>688421000</v>
      </c>
      <c r="F237" s="1">
        <f>[1]Sheet1!F237</f>
        <v>37598000</v>
      </c>
      <c r="G237" s="1">
        <f>[1]Sheet1!G237</f>
        <v>5.4614834487438202E-2</v>
      </c>
    </row>
    <row r="238" spans="1:7">
      <c r="A238" s="1" t="str">
        <f>[1]Sheet1!A238</f>
        <v>Montana</v>
      </c>
      <c r="B238" s="1" t="str">
        <f>[1]Sheet1!B238</f>
        <v>MT</v>
      </c>
      <c r="C238" s="1" t="str">
        <f>[1]Sheet1!C238</f>
        <v>Higher Education - Assistance and Subsidies</v>
      </c>
      <c r="D238" s="1" t="str">
        <f>[1]Sheet1!D238</f>
        <v>T19</v>
      </c>
      <c r="E238" s="1">
        <f>[1]Sheet1!E238</f>
        <v>78501000</v>
      </c>
      <c r="F238" s="1">
        <f>[1]Sheet1!F238</f>
        <v>0</v>
      </c>
      <c r="G238" s="1">
        <f>[1]Sheet1!G238</f>
        <v>0</v>
      </c>
    </row>
    <row r="239" spans="1:7">
      <c r="A239" s="1" t="str">
        <f>[1]Sheet1!A239</f>
        <v>Nebraska</v>
      </c>
      <c r="B239" s="1" t="str">
        <f>[1]Sheet1!B239</f>
        <v>NE</v>
      </c>
      <c r="C239" s="1" t="str">
        <f>[1]Sheet1!C239</f>
        <v>Higher Education - Other</v>
      </c>
      <c r="D239" s="1" t="str">
        <f>[1]Sheet1!D239</f>
        <v>T16</v>
      </c>
      <c r="E239" s="1">
        <f>[1]Sheet1!E239</f>
        <v>336003000</v>
      </c>
      <c r="F239" s="1">
        <f>[1]Sheet1!F239</f>
        <v>23800000</v>
      </c>
      <c r="G239" s="1">
        <f>[1]Sheet1!G239</f>
        <v>7.0832699537277222E-2</v>
      </c>
    </row>
    <row r="240" spans="1:7">
      <c r="A240" s="1" t="str">
        <f>[1]Sheet1!A240</f>
        <v>Nebraska</v>
      </c>
      <c r="B240" s="1" t="str">
        <f>[1]Sheet1!B240</f>
        <v>NE</v>
      </c>
      <c r="C240" s="1" t="str">
        <f>[1]Sheet1!C240</f>
        <v>Higher Education - Auxiliary Enterprises</v>
      </c>
      <c r="D240" s="1" t="str">
        <f>[1]Sheet1!D240</f>
        <v>T18</v>
      </c>
      <c r="E240" s="1">
        <f>[1]Sheet1!E240</f>
        <v>1565543000</v>
      </c>
      <c r="F240" s="1">
        <f>[1]Sheet1!F240</f>
        <v>311192000</v>
      </c>
      <c r="G240" s="1">
        <f>[1]Sheet1!G240</f>
        <v>0.1987757533788681</v>
      </c>
    </row>
    <row r="241" spans="1:9">
      <c r="A241" s="1" t="str">
        <f>[1]Sheet1!A241</f>
        <v>Nebraska</v>
      </c>
      <c r="B241" s="1" t="str">
        <f>[1]Sheet1!B241</f>
        <v>NE</v>
      </c>
      <c r="C241" s="1" t="str">
        <f>[1]Sheet1!C241</f>
        <v>Higher Education - Assistance and Subsidies</v>
      </c>
      <c r="D241" s="1" t="str">
        <f>[1]Sheet1!D241</f>
        <v>T19</v>
      </c>
      <c r="E241" s="1">
        <f>[1]Sheet1!E241</f>
        <v>128011000</v>
      </c>
      <c r="F241" s="1">
        <f>[1]Sheet1!F241</f>
        <v>0</v>
      </c>
      <c r="G241" s="1">
        <f>[1]Sheet1!G241</f>
        <v>0</v>
      </c>
    </row>
    <row r="242" spans="1:9">
      <c r="A242" s="1" t="str">
        <f>[1]Sheet1!A242</f>
        <v>Nevada</v>
      </c>
      <c r="B242" s="1" t="str">
        <f>[1]Sheet1!B242</f>
        <v>NV</v>
      </c>
      <c r="C242" s="1" t="str">
        <f>[1]Sheet1!C242</f>
        <v>Higher Education - Other</v>
      </c>
      <c r="D242" s="1" t="str">
        <f>[1]Sheet1!D242</f>
        <v>T16</v>
      </c>
      <c r="E242" s="1">
        <f>[1]Sheet1!E242</f>
        <v>101255000</v>
      </c>
      <c r="F242" s="1">
        <f>[1]Sheet1!F242</f>
        <v>0</v>
      </c>
      <c r="G242" s="1">
        <f>[1]Sheet1!G242</f>
        <v>0</v>
      </c>
    </row>
    <row r="243" spans="1:9">
      <c r="A243" s="1" t="str">
        <f>[1]Sheet1!A243</f>
        <v>Nevada</v>
      </c>
      <c r="B243" s="1" t="str">
        <f>[1]Sheet1!B243</f>
        <v>NV</v>
      </c>
      <c r="C243" s="1" t="str">
        <f>[1]Sheet1!C243</f>
        <v>Higher Education - Auxiliary Enterprises</v>
      </c>
      <c r="D243" s="1" t="str">
        <f>[1]Sheet1!D243</f>
        <v>T18</v>
      </c>
      <c r="E243" s="1">
        <f>[1]Sheet1!E243</f>
        <v>1109284000</v>
      </c>
      <c r="F243" s="1">
        <f>[1]Sheet1!F243</f>
        <v>0</v>
      </c>
      <c r="G243" s="1">
        <f>[1]Sheet1!G243</f>
        <v>0</v>
      </c>
    </row>
    <row r="244" spans="1:9">
      <c r="A244" s="1" t="str">
        <f>[1]Sheet1!A244</f>
        <v>Nevada</v>
      </c>
      <c r="B244" s="1" t="str">
        <f>[1]Sheet1!B244</f>
        <v>NV</v>
      </c>
      <c r="C244" s="1" t="str">
        <f>[1]Sheet1!C244</f>
        <v>Higher Education - Assistance and Subsidies</v>
      </c>
      <c r="D244" s="1" t="str">
        <f>[1]Sheet1!D244</f>
        <v>T19</v>
      </c>
      <c r="E244" s="1">
        <f>[1]Sheet1!E244</f>
        <v>227716000</v>
      </c>
      <c r="F244" s="1">
        <f>[1]Sheet1!F244</f>
        <v>0</v>
      </c>
      <c r="G244" s="1">
        <f>[1]Sheet1!G244</f>
        <v>0</v>
      </c>
    </row>
    <row r="245" spans="1:9">
      <c r="A245" s="1" t="str">
        <f>[1]Sheet1!A245</f>
        <v>New Hampshire</v>
      </c>
      <c r="B245" s="1" t="str">
        <f>[1]Sheet1!B245</f>
        <v>NH</v>
      </c>
      <c r="C245" s="1" t="str">
        <f>[1]Sheet1!C245</f>
        <v>Higher Education - Other</v>
      </c>
      <c r="D245" s="1" t="str">
        <f>[1]Sheet1!D245</f>
        <v>T16</v>
      </c>
      <c r="E245" s="1">
        <f>[1]Sheet1!E245</f>
        <v>193949000</v>
      </c>
      <c r="F245" s="1">
        <f>[1]Sheet1!F245</f>
        <v>0</v>
      </c>
      <c r="G245" s="1">
        <f>[1]Sheet1!G245</f>
        <v>0</v>
      </c>
    </row>
    <row r="246" spans="1:9">
      <c r="A246" s="1" t="str">
        <f>[1]Sheet1!A246</f>
        <v>New Hampshire</v>
      </c>
      <c r="B246" s="1" t="str">
        <f>[1]Sheet1!B246</f>
        <v>NH</v>
      </c>
      <c r="C246" s="1" t="str">
        <f>[1]Sheet1!C246</f>
        <v>Higher Education - Auxiliary Enterprises</v>
      </c>
      <c r="D246" s="1" t="str">
        <f>[1]Sheet1!D246</f>
        <v>T18</v>
      </c>
      <c r="E246" s="1">
        <f>[1]Sheet1!E246</f>
        <v>733750000</v>
      </c>
      <c r="F246" s="1">
        <f>[1]Sheet1!F246</f>
        <v>0</v>
      </c>
      <c r="G246" s="1">
        <f>[1]Sheet1!G246</f>
        <v>0</v>
      </c>
      <c r="I246" s="13"/>
    </row>
    <row r="247" spans="1:9">
      <c r="A247" s="1" t="str">
        <f>[1]Sheet1!A247</f>
        <v>New Hampshire</v>
      </c>
      <c r="B247" s="1" t="str">
        <f>[1]Sheet1!B247</f>
        <v>NH</v>
      </c>
      <c r="C247" s="1" t="str">
        <f>[1]Sheet1!C247</f>
        <v>Higher Education - Assistance and Subsidies</v>
      </c>
      <c r="D247" s="1" t="str">
        <f>[1]Sheet1!D247</f>
        <v>T19</v>
      </c>
      <c r="E247" s="1">
        <f>[1]Sheet1!E247</f>
        <v>99267000</v>
      </c>
      <c r="F247" s="1">
        <f>[1]Sheet1!F247</f>
        <v>0</v>
      </c>
      <c r="G247" s="1">
        <f>[1]Sheet1!G247</f>
        <v>0</v>
      </c>
    </row>
    <row r="248" spans="1:9">
      <c r="A248" s="1" t="str">
        <f>[1]Sheet1!A248</f>
        <v>New Jersey</v>
      </c>
      <c r="B248" s="1" t="str">
        <f>[1]Sheet1!B248</f>
        <v>NJ</v>
      </c>
      <c r="C248" s="1" t="str">
        <f>[1]Sheet1!C248</f>
        <v>Higher Education - Other</v>
      </c>
      <c r="D248" s="1" t="str">
        <f>[1]Sheet1!D248</f>
        <v>T16</v>
      </c>
      <c r="E248" s="1">
        <f>[1]Sheet1!E248</f>
        <v>729346000</v>
      </c>
      <c r="F248" s="1">
        <f>[1]Sheet1!F248</f>
        <v>40418000</v>
      </c>
      <c r="G248" s="1">
        <f>[1]Sheet1!G248</f>
        <v>5.5416770279407501E-2</v>
      </c>
    </row>
    <row r="249" spans="1:9">
      <c r="A249" s="1" t="str">
        <f>[1]Sheet1!A249</f>
        <v>New Jersey</v>
      </c>
      <c r="B249" s="1" t="str">
        <f>[1]Sheet1!B249</f>
        <v>NJ</v>
      </c>
      <c r="C249" s="1" t="str">
        <f>[1]Sheet1!C249</f>
        <v>Higher Education - Auxiliary Enterprises</v>
      </c>
      <c r="D249" s="1" t="str">
        <f>[1]Sheet1!D249</f>
        <v>T18</v>
      </c>
      <c r="E249" s="1">
        <f>[1]Sheet1!E249</f>
        <v>5193559000</v>
      </c>
      <c r="F249" s="1">
        <f>[1]Sheet1!F249</f>
        <v>1254613000</v>
      </c>
      <c r="G249" s="1">
        <f>[1]Sheet1!G249</f>
        <v>0.24157094955444336</v>
      </c>
    </row>
    <row r="250" spans="1:9">
      <c r="A250" s="1" t="str">
        <f>[1]Sheet1!A250</f>
        <v>New Jersey</v>
      </c>
      <c r="B250" s="1" t="str">
        <f>[1]Sheet1!B250</f>
        <v>NJ</v>
      </c>
      <c r="C250" s="1" t="str">
        <f>[1]Sheet1!C250</f>
        <v>Higher Education - Assistance and Subsidies</v>
      </c>
      <c r="D250" s="1" t="str">
        <f>[1]Sheet1!D250</f>
        <v>T19</v>
      </c>
      <c r="E250" s="1">
        <f>[1]Sheet1!E250</f>
        <v>817705000</v>
      </c>
      <c r="F250" s="1">
        <f>[1]Sheet1!F250</f>
        <v>0</v>
      </c>
      <c r="G250" s="1">
        <f>[1]Sheet1!G250</f>
        <v>0</v>
      </c>
    </row>
    <row r="251" spans="1:9">
      <c r="A251" s="1" t="str">
        <f>[1]Sheet1!A251</f>
        <v>New Mexico</v>
      </c>
      <c r="B251" s="1" t="str">
        <f>[1]Sheet1!B251</f>
        <v>NM</v>
      </c>
      <c r="C251" s="1" t="str">
        <f>[1]Sheet1!C251</f>
        <v>Higher Education - Other</v>
      </c>
      <c r="D251" s="1" t="str">
        <f>[1]Sheet1!D251</f>
        <v>T16</v>
      </c>
      <c r="E251" s="1">
        <f>[1]Sheet1!E251</f>
        <v>173799000</v>
      </c>
      <c r="F251" s="1">
        <f>[1]Sheet1!F251</f>
        <v>14452000</v>
      </c>
      <c r="G251" s="1">
        <f>[1]Sheet1!G251</f>
        <v>8.3153530955314636E-2</v>
      </c>
    </row>
    <row r="252" spans="1:9">
      <c r="A252" s="1" t="str">
        <f>[1]Sheet1!A252</f>
        <v>New Mexico</v>
      </c>
      <c r="B252" s="1" t="str">
        <f>[1]Sheet1!B252</f>
        <v>NM</v>
      </c>
      <c r="C252" s="1" t="str">
        <f>[1]Sheet1!C252</f>
        <v>Higher Education - Auxiliary Enterprises</v>
      </c>
      <c r="D252" s="1" t="str">
        <f>[1]Sheet1!D252</f>
        <v>T18</v>
      </c>
      <c r="E252" s="1">
        <f>[1]Sheet1!E252</f>
        <v>2193619000</v>
      </c>
      <c r="F252" s="1">
        <f>[1]Sheet1!F252</f>
        <v>325657000</v>
      </c>
      <c r="G252" s="1">
        <f>[1]Sheet1!G252</f>
        <v>0.14845649898052216</v>
      </c>
    </row>
    <row r="253" spans="1:9">
      <c r="A253" s="1" t="str">
        <f>[1]Sheet1!A253</f>
        <v>New Mexico</v>
      </c>
      <c r="B253" s="1" t="str">
        <f>[1]Sheet1!B253</f>
        <v>NM</v>
      </c>
      <c r="C253" s="1" t="str">
        <f>[1]Sheet1!C253</f>
        <v>Higher Education - Assistance and Subsidies</v>
      </c>
      <c r="D253" s="1" t="str">
        <f>[1]Sheet1!D253</f>
        <v>T19</v>
      </c>
      <c r="E253" s="1">
        <f>[1]Sheet1!E253</f>
        <v>185988000</v>
      </c>
      <c r="F253" s="1">
        <f>[1]Sheet1!F253</f>
        <v>0</v>
      </c>
      <c r="G253" s="1">
        <f>[1]Sheet1!G253</f>
        <v>0</v>
      </c>
    </row>
    <row r="254" spans="1:9">
      <c r="A254" s="1" t="str">
        <f>[1]Sheet1!A254</f>
        <v>New York</v>
      </c>
      <c r="B254" s="1" t="str">
        <f>[1]Sheet1!B254</f>
        <v>NY</v>
      </c>
      <c r="C254" s="1" t="str">
        <f>[1]Sheet1!C254</f>
        <v>Higher Education - Other</v>
      </c>
      <c r="D254" s="1" t="str">
        <f>[1]Sheet1!D254</f>
        <v>T16</v>
      </c>
      <c r="E254" s="1">
        <f>[1]Sheet1!E254</f>
        <v>1163595000</v>
      </c>
      <c r="F254" s="1">
        <f>[1]Sheet1!F254</f>
        <v>46103000</v>
      </c>
      <c r="G254" s="1">
        <f>[1]Sheet1!G254</f>
        <v>3.9621174335479736E-2</v>
      </c>
    </row>
    <row r="255" spans="1:9">
      <c r="A255" s="1" t="str">
        <f>[1]Sheet1!A255</f>
        <v>New York</v>
      </c>
      <c r="B255" s="1" t="str">
        <f>[1]Sheet1!B255</f>
        <v>NY</v>
      </c>
      <c r="C255" s="1" t="str">
        <f>[1]Sheet1!C255</f>
        <v>Higher Education - Auxiliary Enterprises</v>
      </c>
      <c r="D255" s="1" t="str">
        <f>[1]Sheet1!D255</f>
        <v>T18</v>
      </c>
      <c r="E255" s="1">
        <f>[1]Sheet1!E255</f>
        <v>12822554000</v>
      </c>
      <c r="F255" s="1">
        <f>[1]Sheet1!F255</f>
        <v>3117224000</v>
      </c>
      <c r="G255" s="1">
        <f>[1]Sheet1!G255</f>
        <v>0.24310477077960968</v>
      </c>
    </row>
    <row r="256" spans="1:9">
      <c r="A256" s="1" t="str">
        <f>[1]Sheet1!A256</f>
        <v>New York</v>
      </c>
      <c r="B256" s="1" t="str">
        <f>[1]Sheet1!B256</f>
        <v>NY</v>
      </c>
      <c r="C256" s="1" t="str">
        <f>[1]Sheet1!C256</f>
        <v>Higher Education - Assistance and Subsidies</v>
      </c>
      <c r="D256" s="1" t="str">
        <f>[1]Sheet1!D256</f>
        <v>T19</v>
      </c>
      <c r="E256" s="1">
        <f>[1]Sheet1!E256</f>
        <v>1614436000</v>
      </c>
      <c r="F256" s="1">
        <f>[1]Sheet1!F256</f>
        <v>0</v>
      </c>
      <c r="G256" s="1">
        <f>[1]Sheet1!G256</f>
        <v>0</v>
      </c>
    </row>
    <row r="257" spans="1:7">
      <c r="A257" s="1" t="str">
        <f>[1]Sheet1!A257</f>
        <v>North Carolina</v>
      </c>
      <c r="B257" s="1" t="str">
        <f>[1]Sheet1!B257</f>
        <v>NC</v>
      </c>
      <c r="C257" s="1" t="str">
        <f>[1]Sheet1!C257</f>
        <v>Higher Education - Other</v>
      </c>
      <c r="D257" s="1" t="str">
        <f>[1]Sheet1!D257</f>
        <v>T16</v>
      </c>
      <c r="E257" s="1">
        <f>[1]Sheet1!E257</f>
        <v>1935121000</v>
      </c>
      <c r="F257" s="1">
        <f>[1]Sheet1!F257</f>
        <v>116322000</v>
      </c>
      <c r="G257" s="1">
        <f>[1]Sheet1!G257</f>
        <v>6.0110971331596375E-2</v>
      </c>
    </row>
    <row r="258" spans="1:7">
      <c r="A258" s="1" t="str">
        <f>[1]Sheet1!A258</f>
        <v>North Carolina</v>
      </c>
      <c r="B258" s="1" t="str">
        <f>[1]Sheet1!B258</f>
        <v>NC</v>
      </c>
      <c r="C258" s="1" t="str">
        <f>[1]Sheet1!C258</f>
        <v>Higher Education - Auxiliary Enterprises</v>
      </c>
      <c r="D258" s="1" t="str">
        <f>[1]Sheet1!D258</f>
        <v>T18</v>
      </c>
      <c r="E258" s="1">
        <f>[1]Sheet1!E258</f>
        <v>7609473000</v>
      </c>
      <c r="F258" s="1">
        <f>[1]Sheet1!F258</f>
        <v>1763143000</v>
      </c>
      <c r="G258" s="1">
        <f>[1]Sheet1!G258</f>
        <v>0.23170369863510132</v>
      </c>
    </row>
    <row r="259" spans="1:7">
      <c r="A259" s="1" t="str">
        <f>[1]Sheet1!A259</f>
        <v>North Carolina</v>
      </c>
      <c r="B259" s="1" t="str">
        <f>[1]Sheet1!B259</f>
        <v>NC</v>
      </c>
      <c r="C259" s="1" t="str">
        <f>[1]Sheet1!C259</f>
        <v>Higher Education - Assistance and Subsidies</v>
      </c>
      <c r="D259" s="1" t="str">
        <f>[1]Sheet1!D259</f>
        <v>T19</v>
      </c>
      <c r="E259" s="1">
        <f>[1]Sheet1!E259</f>
        <v>584221000</v>
      </c>
      <c r="F259" s="1">
        <f>[1]Sheet1!F259</f>
        <v>0</v>
      </c>
      <c r="G259" s="1">
        <f>[1]Sheet1!G259</f>
        <v>0</v>
      </c>
    </row>
    <row r="260" spans="1:7">
      <c r="A260" s="1" t="str">
        <f>[1]Sheet1!A260</f>
        <v>North Dakota</v>
      </c>
      <c r="B260" s="1" t="str">
        <f>[1]Sheet1!B260</f>
        <v>ND</v>
      </c>
      <c r="C260" s="1" t="str">
        <f>[1]Sheet1!C260</f>
        <v>Higher Education - Other</v>
      </c>
      <c r="D260" s="1" t="str">
        <f>[1]Sheet1!D260</f>
        <v>T16</v>
      </c>
      <c r="E260" s="1">
        <f>[1]Sheet1!E260</f>
        <v>136542000</v>
      </c>
      <c r="F260" s="1">
        <f>[1]Sheet1!F260</f>
        <v>0</v>
      </c>
      <c r="G260" s="1">
        <f>[1]Sheet1!G260</f>
        <v>0</v>
      </c>
    </row>
    <row r="261" spans="1:7">
      <c r="A261" s="1" t="str">
        <f>[1]Sheet1!A261</f>
        <v>North Dakota</v>
      </c>
      <c r="B261" s="1" t="str">
        <f>[1]Sheet1!B261</f>
        <v>ND</v>
      </c>
      <c r="C261" s="1" t="str">
        <f>[1]Sheet1!C261</f>
        <v>Higher Education - Auxiliary Enterprises</v>
      </c>
      <c r="D261" s="1" t="str">
        <f>[1]Sheet1!D261</f>
        <v>T18</v>
      </c>
      <c r="E261" s="1">
        <f>[1]Sheet1!E261</f>
        <v>799471000</v>
      </c>
      <c r="F261" s="1">
        <f>[1]Sheet1!F261</f>
        <v>0</v>
      </c>
      <c r="G261" s="1">
        <f>[1]Sheet1!G261</f>
        <v>0</v>
      </c>
    </row>
    <row r="262" spans="1:7">
      <c r="A262" s="1" t="str">
        <f>[1]Sheet1!A262</f>
        <v>North Dakota</v>
      </c>
      <c r="B262" s="1" t="str">
        <f>[1]Sheet1!B262</f>
        <v>ND</v>
      </c>
      <c r="C262" s="1" t="str">
        <f>[1]Sheet1!C262</f>
        <v>Higher Education - Assistance and Subsidies</v>
      </c>
      <c r="D262" s="1" t="str">
        <f>[1]Sheet1!D262</f>
        <v>T19</v>
      </c>
      <c r="E262" s="1">
        <f>[1]Sheet1!E262</f>
        <v>47337000</v>
      </c>
      <c r="F262" s="1">
        <f>[1]Sheet1!F262</f>
        <v>0</v>
      </c>
      <c r="G262" s="1">
        <f>[1]Sheet1!G262</f>
        <v>0</v>
      </c>
    </row>
    <row r="263" spans="1:7">
      <c r="A263" s="1" t="str">
        <f>[1]Sheet1!A263</f>
        <v>Ohio</v>
      </c>
      <c r="B263" s="1" t="str">
        <f>[1]Sheet1!B263</f>
        <v>OH</v>
      </c>
      <c r="C263" s="1" t="str">
        <f>[1]Sheet1!C263</f>
        <v>Higher Education - Other</v>
      </c>
      <c r="D263" s="1" t="str">
        <f>[1]Sheet1!D263</f>
        <v>T16</v>
      </c>
      <c r="E263" s="1">
        <f>[1]Sheet1!E263</f>
        <v>1099029000</v>
      </c>
      <c r="F263" s="1">
        <f>[1]Sheet1!F263</f>
        <v>48041000</v>
      </c>
      <c r="G263" s="1">
        <f>[1]Sheet1!G263</f>
        <v>4.3712221086025238E-2</v>
      </c>
    </row>
    <row r="264" spans="1:7">
      <c r="A264" s="1" t="str">
        <f>[1]Sheet1!A264</f>
        <v>Ohio</v>
      </c>
      <c r="B264" s="1" t="str">
        <f>[1]Sheet1!B264</f>
        <v>OH</v>
      </c>
      <c r="C264" s="1" t="str">
        <f>[1]Sheet1!C264</f>
        <v>Higher Education - Auxiliary Enterprises</v>
      </c>
      <c r="D264" s="1" t="str">
        <f>[1]Sheet1!D264</f>
        <v>T18</v>
      </c>
      <c r="E264" s="1">
        <f>[1]Sheet1!E264</f>
        <v>7600890000</v>
      </c>
      <c r="F264" s="1">
        <f>[1]Sheet1!F264</f>
        <v>577486000</v>
      </c>
      <c r="G264" s="1">
        <f>[1]Sheet1!G264</f>
        <v>7.5976103544235229E-2</v>
      </c>
    </row>
    <row r="265" spans="1:7">
      <c r="A265" s="1" t="str">
        <f>[1]Sheet1!A265</f>
        <v>Ohio</v>
      </c>
      <c r="B265" s="1" t="str">
        <f>[1]Sheet1!B265</f>
        <v>OH</v>
      </c>
      <c r="C265" s="1" t="str">
        <f>[1]Sheet1!C265</f>
        <v>Higher Education - Assistance and Subsidies</v>
      </c>
      <c r="D265" s="1" t="str">
        <f>[1]Sheet1!D265</f>
        <v>T19</v>
      </c>
      <c r="E265" s="1">
        <f>[1]Sheet1!E265</f>
        <v>1001104000</v>
      </c>
      <c r="F265" s="1">
        <f>[1]Sheet1!F265</f>
        <v>0</v>
      </c>
      <c r="G265" s="1">
        <f>[1]Sheet1!G265</f>
        <v>0</v>
      </c>
    </row>
    <row r="266" spans="1:7">
      <c r="A266" s="1" t="str">
        <f>[1]Sheet1!A266</f>
        <v>Oklahoma</v>
      </c>
      <c r="B266" s="1" t="str">
        <f>[1]Sheet1!B266</f>
        <v>OK</v>
      </c>
      <c r="C266" s="1" t="str">
        <f>[1]Sheet1!C266</f>
        <v>Higher Education - Other</v>
      </c>
      <c r="D266" s="1" t="str">
        <f>[1]Sheet1!D266</f>
        <v>T16</v>
      </c>
      <c r="E266" s="1">
        <f>[1]Sheet1!E266</f>
        <v>564289000</v>
      </c>
      <c r="F266" s="1">
        <f>[1]Sheet1!F266</f>
        <v>0</v>
      </c>
      <c r="G266" s="1">
        <f>[1]Sheet1!G266</f>
        <v>0</v>
      </c>
    </row>
    <row r="267" spans="1:7">
      <c r="A267" s="1" t="str">
        <f>[1]Sheet1!A267</f>
        <v>Oklahoma</v>
      </c>
      <c r="B267" s="1" t="str">
        <f>[1]Sheet1!B267</f>
        <v>OK</v>
      </c>
      <c r="C267" s="1" t="str">
        <f>[1]Sheet1!C267</f>
        <v>Higher Education - Auxiliary Enterprises</v>
      </c>
      <c r="D267" s="1" t="str">
        <f>[1]Sheet1!D267</f>
        <v>T18</v>
      </c>
      <c r="E267" s="1">
        <f>[1]Sheet1!E267</f>
        <v>2857192000</v>
      </c>
      <c r="F267" s="1">
        <f>[1]Sheet1!F267</f>
        <v>0</v>
      </c>
      <c r="G267" s="1">
        <f>[1]Sheet1!G267</f>
        <v>0</v>
      </c>
    </row>
    <row r="268" spans="1:7">
      <c r="A268" s="1" t="str">
        <f>[1]Sheet1!A268</f>
        <v>Oklahoma</v>
      </c>
      <c r="B268" s="1" t="str">
        <f>[1]Sheet1!B268</f>
        <v>OK</v>
      </c>
      <c r="C268" s="1" t="str">
        <f>[1]Sheet1!C268</f>
        <v>Higher Education - Assistance and Subsidies</v>
      </c>
      <c r="D268" s="1" t="str">
        <f>[1]Sheet1!D268</f>
        <v>T19</v>
      </c>
      <c r="E268" s="1">
        <f>[1]Sheet1!E268</f>
        <v>316848000</v>
      </c>
      <c r="F268" s="1">
        <f>[1]Sheet1!F268</f>
        <v>0</v>
      </c>
      <c r="G268" s="1">
        <f>[1]Sheet1!G268</f>
        <v>0</v>
      </c>
    </row>
    <row r="269" spans="1:7">
      <c r="A269" s="1" t="str">
        <f>[1]Sheet1!A269</f>
        <v>Oregon</v>
      </c>
      <c r="B269" s="1" t="str">
        <f>[1]Sheet1!B269</f>
        <v>OR</v>
      </c>
      <c r="C269" s="1" t="str">
        <f>[1]Sheet1!C269</f>
        <v>Higher Education - Other</v>
      </c>
      <c r="D269" s="1" t="str">
        <f>[1]Sheet1!D269</f>
        <v>T16</v>
      </c>
      <c r="E269" s="1">
        <f>[1]Sheet1!E269</f>
        <v>598749000</v>
      </c>
      <c r="F269" s="1">
        <f>[1]Sheet1!F269</f>
        <v>82533000</v>
      </c>
      <c r="G269" s="1">
        <f>[1]Sheet1!G269</f>
        <v>0.13784240186214447</v>
      </c>
    </row>
    <row r="270" spans="1:7">
      <c r="A270" s="1" t="str">
        <f>[1]Sheet1!A270</f>
        <v>Oregon</v>
      </c>
      <c r="B270" s="1" t="str">
        <f>[1]Sheet1!B270</f>
        <v>OR</v>
      </c>
      <c r="C270" s="1" t="str">
        <f>[1]Sheet1!C270</f>
        <v>Higher Education - Auxiliary Enterprises</v>
      </c>
      <c r="D270" s="1" t="str">
        <f>[1]Sheet1!D270</f>
        <v>T18</v>
      </c>
      <c r="E270" s="1">
        <f>[1]Sheet1!E270</f>
        <v>3361883000</v>
      </c>
      <c r="F270" s="1">
        <f>[1]Sheet1!F270</f>
        <v>907765000</v>
      </c>
      <c r="G270" s="1">
        <f>[1]Sheet1!G270</f>
        <v>0.27001681923866272</v>
      </c>
    </row>
    <row r="271" spans="1:7">
      <c r="A271" s="1" t="str">
        <f>[1]Sheet1!A271</f>
        <v>Oregon</v>
      </c>
      <c r="B271" s="1" t="str">
        <f>[1]Sheet1!B271</f>
        <v>OR</v>
      </c>
      <c r="C271" s="1" t="str">
        <f>[1]Sheet1!C271</f>
        <v>Higher Education - Assistance and Subsidies</v>
      </c>
      <c r="D271" s="1" t="str">
        <f>[1]Sheet1!D271</f>
        <v>T19</v>
      </c>
      <c r="E271" s="1">
        <f>[1]Sheet1!E271</f>
        <v>217517000</v>
      </c>
      <c r="F271" s="1">
        <f>[1]Sheet1!F271</f>
        <v>0</v>
      </c>
      <c r="G271" s="1">
        <f>[1]Sheet1!G271</f>
        <v>0</v>
      </c>
    </row>
    <row r="272" spans="1:7">
      <c r="A272" s="1" t="str">
        <f>[1]Sheet1!A272</f>
        <v>Pennsylvania</v>
      </c>
      <c r="B272" s="1" t="str">
        <f>[1]Sheet1!B272</f>
        <v>PA</v>
      </c>
      <c r="C272" s="1" t="str">
        <f>[1]Sheet1!C272</f>
        <v>Higher Education - Other</v>
      </c>
      <c r="D272" s="1" t="str">
        <f>[1]Sheet1!D272</f>
        <v>T16</v>
      </c>
      <c r="E272" s="1">
        <f>[1]Sheet1!E272</f>
        <v>978784000</v>
      </c>
      <c r="F272" s="1">
        <f>[1]Sheet1!F272</f>
        <v>45913000</v>
      </c>
      <c r="G272" s="1">
        <f>[1]Sheet1!G272</f>
        <v>4.6908203512430191E-2</v>
      </c>
    </row>
    <row r="273" spans="1:7">
      <c r="A273" s="1" t="str">
        <f>[1]Sheet1!A273</f>
        <v>Pennsylvania</v>
      </c>
      <c r="B273" s="1" t="str">
        <f>[1]Sheet1!B273</f>
        <v>PA</v>
      </c>
      <c r="C273" s="1" t="str">
        <f>[1]Sheet1!C273</f>
        <v>Higher Education - Auxiliary Enterprises</v>
      </c>
      <c r="D273" s="1" t="str">
        <f>[1]Sheet1!D273</f>
        <v>T18</v>
      </c>
      <c r="E273" s="1">
        <f>[1]Sheet1!E273</f>
        <v>8200386000</v>
      </c>
      <c r="F273" s="1">
        <f>[1]Sheet1!F273</f>
        <v>1075504000</v>
      </c>
      <c r="G273" s="1">
        <f>[1]Sheet1!G273</f>
        <v>0.13115285336971283</v>
      </c>
    </row>
    <row r="274" spans="1:7">
      <c r="A274" s="1" t="str">
        <f>[1]Sheet1!A274</f>
        <v>Pennsylvania</v>
      </c>
      <c r="B274" s="1" t="str">
        <f>[1]Sheet1!B274</f>
        <v>PA</v>
      </c>
      <c r="C274" s="1" t="str">
        <f>[1]Sheet1!C274</f>
        <v>Higher Education - Assistance and Subsidies</v>
      </c>
      <c r="D274" s="1" t="str">
        <f>[1]Sheet1!D274</f>
        <v>T19</v>
      </c>
      <c r="E274" s="1">
        <f>[1]Sheet1!E274</f>
        <v>1038739000</v>
      </c>
      <c r="F274" s="1">
        <f>[1]Sheet1!F274</f>
        <v>0</v>
      </c>
      <c r="G274" s="1">
        <f>[1]Sheet1!G274</f>
        <v>0</v>
      </c>
    </row>
    <row r="275" spans="1:7">
      <c r="A275" s="1" t="str">
        <f>[1]Sheet1!A275</f>
        <v>Rhode Island</v>
      </c>
      <c r="B275" s="1" t="str">
        <f>[1]Sheet1!B275</f>
        <v>RI</v>
      </c>
      <c r="C275" s="1" t="str">
        <f>[1]Sheet1!C275</f>
        <v>Higher Education - Other</v>
      </c>
      <c r="D275" s="1" t="str">
        <f>[1]Sheet1!D275</f>
        <v>T16</v>
      </c>
      <c r="E275" s="1">
        <f>[1]Sheet1!E275</f>
        <v>92943000</v>
      </c>
      <c r="F275" s="1">
        <f>[1]Sheet1!F275</f>
        <v>0</v>
      </c>
      <c r="G275" s="1">
        <f>[1]Sheet1!G275</f>
        <v>0</v>
      </c>
    </row>
    <row r="276" spans="1:7">
      <c r="A276" s="1" t="str">
        <f>[1]Sheet1!A276</f>
        <v>Rhode Island</v>
      </c>
      <c r="B276" s="1" t="str">
        <f>[1]Sheet1!B276</f>
        <v>RI</v>
      </c>
      <c r="C276" s="1" t="str">
        <f>[1]Sheet1!C276</f>
        <v>Higher Education - Auxiliary Enterprises</v>
      </c>
      <c r="D276" s="1" t="str">
        <f>[1]Sheet1!D276</f>
        <v>T18</v>
      </c>
      <c r="E276" s="1">
        <f>[1]Sheet1!E276</f>
        <v>581915000</v>
      </c>
      <c r="F276" s="1">
        <f>[1]Sheet1!F276</f>
        <v>0</v>
      </c>
      <c r="G276" s="1">
        <f>[1]Sheet1!G276</f>
        <v>0</v>
      </c>
    </row>
    <row r="277" spans="1:7">
      <c r="A277" s="1" t="str">
        <f>[1]Sheet1!A277</f>
        <v>Rhode Island</v>
      </c>
      <c r="B277" s="1" t="str">
        <f>[1]Sheet1!B277</f>
        <v>RI</v>
      </c>
      <c r="C277" s="1" t="str">
        <f>[1]Sheet1!C277</f>
        <v>Higher Education - Assistance and Subsidies</v>
      </c>
      <c r="D277" s="1" t="str">
        <f>[1]Sheet1!D277</f>
        <v>T19</v>
      </c>
      <c r="E277" s="1">
        <f>[1]Sheet1!E277</f>
        <v>110082000</v>
      </c>
      <c r="F277" s="1">
        <f>[1]Sheet1!F277</f>
        <v>0</v>
      </c>
      <c r="G277" s="1">
        <f>[1]Sheet1!G277</f>
        <v>0</v>
      </c>
    </row>
    <row r="278" spans="1:7">
      <c r="A278" s="1" t="str">
        <f>[1]Sheet1!A278</f>
        <v>South Carolina</v>
      </c>
      <c r="B278" s="1" t="str">
        <f>[1]Sheet1!B278</f>
        <v>SC</v>
      </c>
      <c r="C278" s="1" t="str">
        <f>[1]Sheet1!C278</f>
        <v>Higher Education - Other</v>
      </c>
      <c r="D278" s="1" t="str">
        <f>[1]Sheet1!D278</f>
        <v>T16</v>
      </c>
      <c r="E278" s="1">
        <f>[1]Sheet1!E278</f>
        <v>383272000</v>
      </c>
      <c r="F278" s="1">
        <f>[1]Sheet1!F278</f>
        <v>0</v>
      </c>
      <c r="G278" s="1">
        <f>[1]Sheet1!G278</f>
        <v>0</v>
      </c>
    </row>
    <row r="279" spans="1:7">
      <c r="A279" s="1" t="str">
        <f>[1]Sheet1!A279</f>
        <v>South Carolina</v>
      </c>
      <c r="B279" s="1" t="str">
        <f>[1]Sheet1!B279</f>
        <v>SC</v>
      </c>
      <c r="C279" s="1" t="str">
        <f>[1]Sheet1!C279</f>
        <v>Higher Education - Auxiliary Enterprises</v>
      </c>
      <c r="D279" s="1" t="str">
        <f>[1]Sheet1!D279</f>
        <v>T18</v>
      </c>
      <c r="E279" s="1">
        <f>[1]Sheet1!E279</f>
        <v>3108016000</v>
      </c>
      <c r="F279" s="1">
        <f>[1]Sheet1!F279</f>
        <v>0</v>
      </c>
      <c r="G279" s="1">
        <f>[1]Sheet1!G279</f>
        <v>0</v>
      </c>
    </row>
    <row r="280" spans="1:7">
      <c r="A280" s="1" t="str">
        <f>[1]Sheet1!A280</f>
        <v>South Carolina</v>
      </c>
      <c r="B280" s="1" t="str">
        <f>[1]Sheet1!B280</f>
        <v>SC</v>
      </c>
      <c r="C280" s="1" t="str">
        <f>[1]Sheet1!C280</f>
        <v>Higher Education - Assistance and Subsidies</v>
      </c>
      <c r="D280" s="1" t="str">
        <f>[1]Sheet1!D280</f>
        <v>T19</v>
      </c>
      <c r="E280" s="1">
        <f>[1]Sheet1!E280</f>
        <v>811572000</v>
      </c>
      <c r="F280" s="1">
        <f>[1]Sheet1!F280</f>
        <v>0</v>
      </c>
      <c r="G280" s="1">
        <f>[1]Sheet1!G280</f>
        <v>0</v>
      </c>
    </row>
    <row r="281" spans="1:7">
      <c r="A281" s="1" t="str">
        <f>[1]Sheet1!A281</f>
        <v>South Dakota</v>
      </c>
      <c r="B281" s="1" t="str">
        <f>[1]Sheet1!B281</f>
        <v>SD</v>
      </c>
      <c r="C281" s="1" t="str">
        <f>[1]Sheet1!C281</f>
        <v>Higher Education - Other</v>
      </c>
      <c r="D281" s="1" t="str">
        <f>[1]Sheet1!D281</f>
        <v>T16</v>
      </c>
      <c r="E281" s="1">
        <f>[1]Sheet1!E281</f>
        <v>64636000</v>
      </c>
      <c r="F281" s="1">
        <f>[1]Sheet1!F281</f>
        <v>6066000</v>
      </c>
      <c r="G281" s="1">
        <f>[1]Sheet1!G281</f>
        <v>9.3848630785942078E-2</v>
      </c>
    </row>
    <row r="282" spans="1:7">
      <c r="A282" s="1" t="str">
        <f>[1]Sheet1!A282</f>
        <v>South Dakota</v>
      </c>
      <c r="B282" s="1" t="str">
        <f>[1]Sheet1!B282</f>
        <v>SD</v>
      </c>
      <c r="C282" s="1" t="str">
        <f>[1]Sheet1!C282</f>
        <v>Higher Education - Auxiliary Enterprises</v>
      </c>
      <c r="D282" s="1" t="str">
        <f>[1]Sheet1!D282</f>
        <v>T18</v>
      </c>
      <c r="E282" s="1">
        <f>[1]Sheet1!E282</f>
        <v>576280000</v>
      </c>
      <c r="F282" s="1">
        <f>[1]Sheet1!F282</f>
        <v>75052000</v>
      </c>
      <c r="G282" s="1">
        <f>[1]Sheet1!G282</f>
        <v>0.13023529946804047</v>
      </c>
    </row>
    <row r="283" spans="1:7">
      <c r="A283" s="1" t="str">
        <f>[1]Sheet1!A283</f>
        <v>South Dakota</v>
      </c>
      <c r="B283" s="1" t="str">
        <f>[1]Sheet1!B283</f>
        <v>SD</v>
      </c>
      <c r="C283" s="1" t="str">
        <f>[1]Sheet1!C283</f>
        <v>Higher Education - Assistance and Subsidies</v>
      </c>
      <c r="D283" s="1" t="str">
        <f>[1]Sheet1!D283</f>
        <v>T19</v>
      </c>
      <c r="E283" s="1">
        <f>[1]Sheet1!E283</f>
        <v>32016000</v>
      </c>
      <c r="F283" s="1">
        <f>[1]Sheet1!F283</f>
        <v>0</v>
      </c>
      <c r="G283" s="1">
        <f>[1]Sheet1!G283</f>
        <v>0</v>
      </c>
    </row>
    <row r="284" spans="1:7">
      <c r="A284" s="1" t="str">
        <f>[1]Sheet1!A284</f>
        <v>Tennessee</v>
      </c>
      <c r="B284" s="1" t="str">
        <f>[1]Sheet1!B284</f>
        <v>TN</v>
      </c>
      <c r="C284" s="1" t="str">
        <f>[1]Sheet1!C284</f>
        <v>Higher Education - Other</v>
      </c>
      <c r="D284" s="1" t="str">
        <f>[1]Sheet1!D284</f>
        <v>T16</v>
      </c>
      <c r="E284" s="1">
        <f>[1]Sheet1!E284</f>
        <v>303391000</v>
      </c>
      <c r="F284" s="1">
        <f>[1]Sheet1!F284</f>
        <v>0</v>
      </c>
      <c r="G284" s="1">
        <f>[1]Sheet1!G284</f>
        <v>0</v>
      </c>
    </row>
    <row r="285" spans="1:7">
      <c r="A285" s="1" t="str">
        <f>[1]Sheet1!A285</f>
        <v>Tennessee</v>
      </c>
      <c r="B285" s="1" t="str">
        <f>[1]Sheet1!B285</f>
        <v>TN</v>
      </c>
      <c r="C285" s="1" t="str">
        <f>[1]Sheet1!C285</f>
        <v>Higher Education - Auxiliary Enterprises</v>
      </c>
      <c r="D285" s="1" t="str">
        <f>[1]Sheet1!D285</f>
        <v>T18</v>
      </c>
      <c r="E285" s="1">
        <f>[1]Sheet1!E285</f>
        <v>3502762000</v>
      </c>
      <c r="F285" s="1">
        <f>[1]Sheet1!F285</f>
        <v>0</v>
      </c>
      <c r="G285" s="1">
        <f>[1]Sheet1!G285</f>
        <v>0</v>
      </c>
    </row>
    <row r="286" spans="1:7">
      <c r="A286" s="1" t="str">
        <f>[1]Sheet1!A286</f>
        <v>Tennessee</v>
      </c>
      <c r="B286" s="1" t="str">
        <f>[1]Sheet1!B286</f>
        <v>TN</v>
      </c>
      <c r="C286" s="1" t="str">
        <f>[1]Sheet1!C286</f>
        <v>Higher Education - Assistance and Subsidies</v>
      </c>
      <c r="D286" s="1" t="str">
        <f>[1]Sheet1!D286</f>
        <v>T19</v>
      </c>
      <c r="E286" s="1">
        <f>[1]Sheet1!E286</f>
        <v>579609000</v>
      </c>
      <c r="F286" s="1">
        <f>[1]Sheet1!F286</f>
        <v>0</v>
      </c>
      <c r="G286" s="1">
        <f>[1]Sheet1!G286</f>
        <v>0</v>
      </c>
    </row>
    <row r="287" spans="1:7">
      <c r="A287" s="1" t="str">
        <f>[1]Sheet1!A287</f>
        <v>Texas</v>
      </c>
      <c r="B287" s="1" t="str">
        <f>[1]Sheet1!B287</f>
        <v>TX</v>
      </c>
      <c r="C287" s="1" t="str">
        <f>[1]Sheet1!C287</f>
        <v>Higher Education - Other</v>
      </c>
      <c r="D287" s="1" t="str">
        <f>[1]Sheet1!D287</f>
        <v>T16</v>
      </c>
      <c r="E287" s="1">
        <f>[1]Sheet1!E287</f>
        <v>1564538000</v>
      </c>
      <c r="F287" s="1">
        <f>[1]Sheet1!F287</f>
        <v>174969000</v>
      </c>
      <c r="G287" s="1">
        <f>[1]Sheet1!G287</f>
        <v>0.11183429509401321</v>
      </c>
    </row>
    <row r="288" spans="1:7">
      <c r="A288" s="1" t="str">
        <f>[1]Sheet1!A288</f>
        <v>Texas</v>
      </c>
      <c r="B288" s="1" t="str">
        <f>[1]Sheet1!B288</f>
        <v>TX</v>
      </c>
      <c r="C288" s="1" t="str">
        <f>[1]Sheet1!C288</f>
        <v>Higher Education - Auxiliary Enterprises</v>
      </c>
      <c r="D288" s="1" t="str">
        <f>[1]Sheet1!D288</f>
        <v>T18</v>
      </c>
      <c r="E288" s="1">
        <f>[1]Sheet1!E288</f>
        <v>22385456000</v>
      </c>
      <c r="F288" s="1">
        <f>[1]Sheet1!F288</f>
        <v>3765975000</v>
      </c>
      <c r="G288" s="1">
        <f>[1]Sheet1!G288</f>
        <v>0.16823311150074005</v>
      </c>
    </row>
    <row r="289" spans="1:9">
      <c r="A289" s="1" t="str">
        <f>[1]Sheet1!A289</f>
        <v>Texas</v>
      </c>
      <c r="B289" s="1" t="str">
        <f>[1]Sheet1!B289</f>
        <v>TX</v>
      </c>
      <c r="C289" s="1" t="str">
        <f>[1]Sheet1!C289</f>
        <v>Higher Education - Assistance and Subsidies</v>
      </c>
      <c r="D289" s="1" t="str">
        <f>[1]Sheet1!D289</f>
        <v>T19</v>
      </c>
      <c r="E289" s="1">
        <f>[1]Sheet1!E289</f>
        <v>1247478000</v>
      </c>
      <c r="F289" s="1">
        <f>[1]Sheet1!F289</f>
        <v>0</v>
      </c>
      <c r="G289" s="1">
        <f>[1]Sheet1!G289</f>
        <v>0</v>
      </c>
    </row>
    <row r="290" spans="1:9">
      <c r="A290" s="1" t="str">
        <f>[1]Sheet1!A290</f>
        <v>United States</v>
      </c>
      <c r="B290" s="1" t="str">
        <f>[1]Sheet1!B290</f>
        <v>US</v>
      </c>
      <c r="C290" s="1" t="str">
        <f>[1]Sheet1!C290</f>
        <v>Higher Education - Other</v>
      </c>
      <c r="D290" s="1" t="str">
        <f>[1]Sheet1!D290</f>
        <v>T16</v>
      </c>
      <c r="E290" s="1">
        <f>[1]Sheet1!E290</f>
        <v>29282414000</v>
      </c>
      <c r="F290" s="1">
        <f>[1]Sheet1!F290</f>
        <v>2134169000</v>
      </c>
      <c r="G290" s="1">
        <f>[1]Sheet1!G290</f>
        <v>7.2882279753684998E-2</v>
      </c>
      <c r="H290" s="13">
        <f>SUM(E290:E291)</f>
        <v>259440733000</v>
      </c>
      <c r="I290" s="13">
        <f>SUM(F290:F291)</f>
        <v>39432720000</v>
      </c>
    </row>
    <row r="291" spans="1:9">
      <c r="A291" s="1" t="str">
        <f>[1]Sheet1!A291</f>
        <v>United States</v>
      </c>
      <c r="B291" s="1" t="str">
        <f>[1]Sheet1!B291</f>
        <v>US</v>
      </c>
      <c r="C291" s="1" t="str">
        <f>[1]Sheet1!C291</f>
        <v>Higher Education - Auxiliary Enterprises</v>
      </c>
      <c r="D291" s="1" t="str">
        <f>[1]Sheet1!D291</f>
        <v>T18</v>
      </c>
      <c r="E291" s="1">
        <f>[1]Sheet1!E291</f>
        <v>230158319000</v>
      </c>
      <c r="F291" s="1">
        <f>[1]Sheet1!F291</f>
        <v>37298551000</v>
      </c>
      <c r="G291" s="1">
        <f>[1]Sheet1!G291</f>
        <v>0.16205605864524841</v>
      </c>
      <c r="H291" s="13"/>
    </row>
    <row r="292" spans="1:9">
      <c r="A292" s="1" t="str">
        <f>[1]Sheet1!A292</f>
        <v>United States</v>
      </c>
      <c r="B292" s="1" t="str">
        <f>[1]Sheet1!B292</f>
        <v>US</v>
      </c>
      <c r="C292" s="1" t="str">
        <f>[1]Sheet1!C292</f>
        <v>Higher Education - Assistance and Subsidies</v>
      </c>
      <c r="D292" s="1" t="str">
        <f>[1]Sheet1!D292</f>
        <v>T19</v>
      </c>
      <c r="E292" s="1">
        <f>[1]Sheet1!E292</f>
        <v>27044469000</v>
      </c>
      <c r="F292" s="1">
        <f>[1]Sheet1!F292</f>
        <v>0</v>
      </c>
      <c r="G292" s="1">
        <f>[1]Sheet1!G292</f>
        <v>0</v>
      </c>
      <c r="H292" s="13"/>
    </row>
    <row r="293" spans="1:9">
      <c r="A293" s="1" t="str">
        <f>[1]Sheet1!A293</f>
        <v>Utah</v>
      </c>
      <c r="B293" s="1" t="str">
        <f>[1]Sheet1!B293</f>
        <v>UT</v>
      </c>
      <c r="C293" s="1" t="str">
        <f>[1]Sheet1!C293</f>
        <v>Higher Education - Other</v>
      </c>
      <c r="D293" s="1" t="str">
        <f>[1]Sheet1!D293</f>
        <v>T16</v>
      </c>
      <c r="E293" s="1">
        <f>[1]Sheet1!E293</f>
        <v>252063000</v>
      </c>
      <c r="F293" s="1">
        <f>[1]Sheet1!F293</f>
        <v>0</v>
      </c>
      <c r="G293" s="1">
        <f>[1]Sheet1!G293</f>
        <v>0</v>
      </c>
    </row>
    <row r="294" spans="1:9">
      <c r="A294" s="1" t="str">
        <f>[1]Sheet1!A294</f>
        <v>Utah</v>
      </c>
      <c r="B294" s="1" t="str">
        <f>[1]Sheet1!B294</f>
        <v>UT</v>
      </c>
      <c r="C294" s="1" t="str">
        <f>[1]Sheet1!C294</f>
        <v>Higher Education - Auxiliary Enterprises</v>
      </c>
      <c r="D294" s="1" t="str">
        <f>[1]Sheet1!D294</f>
        <v>T18</v>
      </c>
      <c r="E294" s="1">
        <f>[1]Sheet1!E294</f>
        <v>3382679000</v>
      </c>
      <c r="F294" s="1">
        <f>[1]Sheet1!F294</f>
        <v>0</v>
      </c>
      <c r="G294" s="1">
        <f>[1]Sheet1!G294</f>
        <v>0</v>
      </c>
    </row>
    <row r="295" spans="1:9">
      <c r="A295" s="1" t="str">
        <f>[1]Sheet1!A295</f>
        <v>Utah</v>
      </c>
      <c r="B295" s="1" t="str">
        <f>[1]Sheet1!B295</f>
        <v>UT</v>
      </c>
      <c r="C295" s="1" t="str">
        <f>[1]Sheet1!C295</f>
        <v>Higher Education - Assistance and Subsidies</v>
      </c>
      <c r="D295" s="1" t="str">
        <f>[1]Sheet1!D295</f>
        <v>T19</v>
      </c>
      <c r="E295" s="1">
        <f>[1]Sheet1!E295</f>
        <v>184361000</v>
      </c>
      <c r="F295" s="1">
        <f>[1]Sheet1!F295</f>
        <v>0</v>
      </c>
      <c r="G295" s="1">
        <f>[1]Sheet1!G295</f>
        <v>0</v>
      </c>
    </row>
    <row r="296" spans="1:9">
      <c r="A296" s="1" t="str">
        <f>[1]Sheet1!A296</f>
        <v>Vermont</v>
      </c>
      <c r="B296" s="1" t="str">
        <f>[1]Sheet1!B296</f>
        <v>VT</v>
      </c>
      <c r="C296" s="1" t="str">
        <f>[1]Sheet1!C296</f>
        <v>Higher Education - Other</v>
      </c>
      <c r="D296" s="1" t="str">
        <f>[1]Sheet1!D296</f>
        <v>T16</v>
      </c>
      <c r="E296" s="1">
        <f>[1]Sheet1!E296</f>
        <v>98935000</v>
      </c>
      <c r="F296" s="1">
        <f>[1]Sheet1!F296</f>
        <v>0</v>
      </c>
      <c r="G296" s="1">
        <f>[1]Sheet1!G296</f>
        <v>0</v>
      </c>
    </row>
    <row r="297" spans="1:9">
      <c r="A297" s="1" t="str">
        <f>[1]Sheet1!A297</f>
        <v>Vermont</v>
      </c>
      <c r="B297" s="1" t="str">
        <f>[1]Sheet1!B297</f>
        <v>VT</v>
      </c>
      <c r="C297" s="1" t="str">
        <f>[1]Sheet1!C297</f>
        <v>Higher Education - Auxiliary Enterprises</v>
      </c>
      <c r="D297" s="1" t="str">
        <f>[1]Sheet1!D297</f>
        <v>T18</v>
      </c>
      <c r="E297" s="1">
        <f>[1]Sheet1!E297</f>
        <v>629436000</v>
      </c>
      <c r="F297" s="1">
        <f>[1]Sheet1!F297</f>
        <v>0</v>
      </c>
      <c r="G297" s="1">
        <f>[1]Sheet1!G297</f>
        <v>0</v>
      </c>
    </row>
    <row r="298" spans="1:9">
      <c r="A298" s="1" t="str">
        <f>[1]Sheet1!A298</f>
        <v>Vermont</v>
      </c>
      <c r="B298" s="1" t="str">
        <f>[1]Sheet1!B298</f>
        <v>VT</v>
      </c>
      <c r="C298" s="1" t="str">
        <f>[1]Sheet1!C298</f>
        <v>Higher Education - Assistance and Subsidies</v>
      </c>
      <c r="D298" s="1" t="str">
        <f>[1]Sheet1!D298</f>
        <v>T19</v>
      </c>
      <c r="E298" s="1">
        <f>[1]Sheet1!E298</f>
        <v>101623000</v>
      </c>
      <c r="F298" s="1">
        <f>[1]Sheet1!F298</f>
        <v>0</v>
      </c>
      <c r="G298" s="1">
        <f>[1]Sheet1!G298</f>
        <v>0</v>
      </c>
    </row>
    <row r="299" spans="1:9">
      <c r="A299" s="1" t="str">
        <f>[1]Sheet1!A299</f>
        <v>Virginia</v>
      </c>
      <c r="B299" s="1" t="str">
        <f>[1]Sheet1!B299</f>
        <v>VA</v>
      </c>
      <c r="C299" s="1" t="str">
        <f>[1]Sheet1!C299</f>
        <v>Higher Education - Other</v>
      </c>
      <c r="D299" s="1" t="str">
        <f>[1]Sheet1!D299</f>
        <v>T16</v>
      </c>
      <c r="E299" s="1">
        <f>[1]Sheet1!E299</f>
        <v>1299727000</v>
      </c>
      <c r="F299" s="1">
        <f>[1]Sheet1!F299</f>
        <v>0</v>
      </c>
      <c r="G299" s="1">
        <f>[1]Sheet1!G299</f>
        <v>0</v>
      </c>
    </row>
    <row r="300" spans="1:9">
      <c r="A300" s="1" t="str">
        <f>[1]Sheet1!A300</f>
        <v>Virginia</v>
      </c>
      <c r="B300" s="1" t="str">
        <f>[1]Sheet1!B300</f>
        <v>VA</v>
      </c>
      <c r="C300" s="1" t="str">
        <f>[1]Sheet1!C300</f>
        <v>Higher Education - Auxiliary Enterprises</v>
      </c>
      <c r="D300" s="1" t="str">
        <f>[1]Sheet1!D300</f>
        <v>T18</v>
      </c>
      <c r="E300" s="1">
        <f>[1]Sheet1!E300</f>
        <v>6210256000</v>
      </c>
      <c r="F300" s="1">
        <f>[1]Sheet1!F300</f>
        <v>218564000</v>
      </c>
      <c r="G300" s="1">
        <f>[1]Sheet1!G300</f>
        <v>3.5194039344787598E-2</v>
      </c>
    </row>
    <row r="301" spans="1:9">
      <c r="A301" s="1" t="str">
        <f>[1]Sheet1!A301</f>
        <v>Virginia</v>
      </c>
      <c r="B301" s="1" t="str">
        <f>[1]Sheet1!B301</f>
        <v>VA</v>
      </c>
      <c r="C301" s="1" t="str">
        <f>[1]Sheet1!C301</f>
        <v>Higher Education - Assistance and Subsidies</v>
      </c>
      <c r="D301" s="1" t="str">
        <f>[1]Sheet1!D301</f>
        <v>T19</v>
      </c>
      <c r="E301" s="1">
        <f>[1]Sheet1!E301</f>
        <v>658753000</v>
      </c>
      <c r="F301" s="1">
        <f>[1]Sheet1!F301</f>
        <v>0</v>
      </c>
      <c r="G301" s="1">
        <f>[1]Sheet1!G301</f>
        <v>0</v>
      </c>
    </row>
    <row r="302" spans="1:9">
      <c r="A302" s="1" t="str">
        <f>[1]Sheet1!A302</f>
        <v>Washington</v>
      </c>
      <c r="B302" s="1" t="str">
        <f>[1]Sheet1!B302</f>
        <v>WA</v>
      </c>
      <c r="C302" s="1" t="str">
        <f>[1]Sheet1!C302</f>
        <v>Higher Education - Other</v>
      </c>
      <c r="D302" s="1" t="str">
        <f>[1]Sheet1!D302</f>
        <v>T16</v>
      </c>
      <c r="E302" s="1">
        <f>[1]Sheet1!E302</f>
        <v>938999000</v>
      </c>
      <c r="F302" s="1">
        <f>[1]Sheet1!F302</f>
        <v>0</v>
      </c>
      <c r="G302" s="1">
        <f>[1]Sheet1!G302</f>
        <v>0</v>
      </c>
    </row>
    <row r="303" spans="1:9">
      <c r="A303" s="1" t="str">
        <f>[1]Sheet1!A303</f>
        <v>Washington</v>
      </c>
      <c r="B303" s="1" t="str">
        <f>[1]Sheet1!B303</f>
        <v>WA</v>
      </c>
      <c r="C303" s="1" t="str">
        <f>[1]Sheet1!C303</f>
        <v>Higher Education - Auxiliary Enterprises</v>
      </c>
      <c r="D303" s="1" t="str">
        <f>[1]Sheet1!D303</f>
        <v>T18</v>
      </c>
      <c r="E303" s="1">
        <f>[1]Sheet1!E303</f>
        <v>4961846000</v>
      </c>
      <c r="F303" s="1">
        <f>[1]Sheet1!F303</f>
        <v>0</v>
      </c>
      <c r="G303" s="1">
        <f>[1]Sheet1!G303</f>
        <v>0</v>
      </c>
    </row>
    <row r="304" spans="1:9">
      <c r="A304" s="1" t="str">
        <f>[1]Sheet1!A304</f>
        <v>Washington</v>
      </c>
      <c r="B304" s="1" t="str">
        <f>[1]Sheet1!B304</f>
        <v>WA</v>
      </c>
      <c r="C304" s="1" t="str">
        <f>[1]Sheet1!C304</f>
        <v>Higher Education - Assistance and Subsidies</v>
      </c>
      <c r="D304" s="1" t="str">
        <f>[1]Sheet1!D304</f>
        <v>T19</v>
      </c>
      <c r="E304" s="1">
        <f>[1]Sheet1!E304</f>
        <v>897621000</v>
      </c>
      <c r="F304" s="1">
        <f>[1]Sheet1!F304</f>
        <v>0</v>
      </c>
      <c r="G304" s="1">
        <f>[1]Sheet1!G304</f>
        <v>0</v>
      </c>
    </row>
    <row r="305" spans="1:7">
      <c r="A305" s="1" t="str">
        <f>[1]Sheet1!A305</f>
        <v>West Virginia</v>
      </c>
      <c r="B305" s="1" t="str">
        <f>[1]Sheet1!B305</f>
        <v>WV</v>
      </c>
      <c r="C305" s="1" t="str">
        <f>[1]Sheet1!C305</f>
        <v>Higher Education - Other</v>
      </c>
      <c r="D305" s="1" t="str">
        <f>[1]Sheet1!D305</f>
        <v>T16</v>
      </c>
      <c r="E305" s="1">
        <f>[1]Sheet1!E305</f>
        <v>253823000</v>
      </c>
      <c r="F305" s="1">
        <f>[1]Sheet1!F305</f>
        <v>0</v>
      </c>
      <c r="G305" s="1">
        <f>[1]Sheet1!G305</f>
        <v>0</v>
      </c>
    </row>
    <row r="306" spans="1:7">
      <c r="A306" s="1" t="str">
        <f>[1]Sheet1!A306</f>
        <v>West Virginia</v>
      </c>
      <c r="B306" s="1" t="str">
        <f>[1]Sheet1!B306</f>
        <v>WV</v>
      </c>
      <c r="C306" s="1" t="str">
        <f>[1]Sheet1!C306</f>
        <v>Higher Education - Auxiliary Enterprises</v>
      </c>
      <c r="D306" s="1" t="str">
        <f>[1]Sheet1!D306</f>
        <v>T18</v>
      </c>
      <c r="E306" s="1">
        <f>[1]Sheet1!E306</f>
        <v>1430946000</v>
      </c>
      <c r="F306" s="1">
        <f>[1]Sheet1!F306</f>
        <v>0</v>
      </c>
      <c r="G306" s="1">
        <f>[1]Sheet1!G306</f>
        <v>0</v>
      </c>
    </row>
    <row r="307" spans="1:7">
      <c r="A307" s="1" t="str">
        <f>[1]Sheet1!A307</f>
        <v>West Virginia</v>
      </c>
      <c r="B307" s="1" t="str">
        <f>[1]Sheet1!B307</f>
        <v>WV</v>
      </c>
      <c r="C307" s="1" t="str">
        <f>[1]Sheet1!C307</f>
        <v>Higher Education - Assistance and Subsidies</v>
      </c>
      <c r="D307" s="1" t="str">
        <f>[1]Sheet1!D307</f>
        <v>T19</v>
      </c>
      <c r="E307" s="1">
        <f>[1]Sheet1!E307</f>
        <v>151284000</v>
      </c>
      <c r="F307" s="1">
        <f>[1]Sheet1!F307</f>
        <v>0</v>
      </c>
      <c r="G307" s="1">
        <f>[1]Sheet1!G307</f>
        <v>0</v>
      </c>
    </row>
    <row r="308" spans="1:7">
      <c r="A308" s="1" t="str">
        <f>[1]Sheet1!A308</f>
        <v>Wisconsin</v>
      </c>
      <c r="B308" s="1" t="str">
        <f>[1]Sheet1!B308</f>
        <v>WI</v>
      </c>
      <c r="C308" s="1" t="str">
        <f>[1]Sheet1!C308</f>
        <v>Higher Education - Other</v>
      </c>
      <c r="D308" s="1" t="str">
        <f>[1]Sheet1!D308</f>
        <v>T16</v>
      </c>
      <c r="E308" s="1">
        <f>[1]Sheet1!E308</f>
        <v>738838000</v>
      </c>
      <c r="F308" s="1">
        <f>[1]Sheet1!F308</f>
        <v>63510000</v>
      </c>
      <c r="G308" s="1">
        <f>[1]Sheet1!G308</f>
        <v>8.5959300398826599E-2</v>
      </c>
    </row>
    <row r="309" spans="1:7">
      <c r="A309" s="1" t="str">
        <f>[1]Sheet1!A309</f>
        <v>Wisconsin</v>
      </c>
      <c r="B309" s="1" t="str">
        <f>[1]Sheet1!B309</f>
        <v>WI</v>
      </c>
      <c r="C309" s="1" t="str">
        <f>[1]Sheet1!C309</f>
        <v>Higher Education - Auxiliary Enterprises</v>
      </c>
      <c r="D309" s="1" t="str">
        <f>[1]Sheet1!D309</f>
        <v>T18</v>
      </c>
      <c r="E309" s="1">
        <f>[1]Sheet1!E309</f>
        <v>5473560000</v>
      </c>
      <c r="F309" s="1">
        <f>[1]Sheet1!F309</f>
        <v>1264392000</v>
      </c>
      <c r="G309" s="1">
        <f>[1]Sheet1!G309</f>
        <v>0.23099993169307709</v>
      </c>
    </row>
    <row r="310" spans="1:7">
      <c r="A310" s="1" t="str">
        <f>[1]Sheet1!A310</f>
        <v>Wisconsin</v>
      </c>
      <c r="B310" s="1" t="str">
        <f>[1]Sheet1!B310</f>
        <v>WI</v>
      </c>
      <c r="C310" s="1" t="str">
        <f>[1]Sheet1!C310</f>
        <v>Higher Education - Assistance and Subsidies</v>
      </c>
      <c r="D310" s="1" t="str">
        <f>[1]Sheet1!D310</f>
        <v>T19</v>
      </c>
      <c r="E310" s="1">
        <f>[1]Sheet1!E310</f>
        <v>306978000</v>
      </c>
      <c r="F310" s="1">
        <f>[1]Sheet1!F310</f>
        <v>0</v>
      </c>
      <c r="G310" s="1">
        <f>[1]Sheet1!G310</f>
        <v>0</v>
      </c>
    </row>
    <row r="311" spans="1:7">
      <c r="A311" s="1" t="str">
        <f>[1]Sheet1!A311</f>
        <v>Wyoming</v>
      </c>
      <c r="B311" s="1" t="str">
        <f>[1]Sheet1!B311</f>
        <v>WY</v>
      </c>
      <c r="C311" s="1" t="str">
        <f>[1]Sheet1!C311</f>
        <v>Higher Education - Other</v>
      </c>
      <c r="D311" s="1" t="str">
        <f>[1]Sheet1!D311</f>
        <v>T16</v>
      </c>
      <c r="E311" s="1">
        <f>[1]Sheet1!E311</f>
        <v>81093000</v>
      </c>
      <c r="F311" s="1">
        <f>[1]Sheet1!F311</f>
        <v>21019000</v>
      </c>
      <c r="G311" s="1">
        <f>[1]Sheet1!G311</f>
        <v>0.25919622182846069</v>
      </c>
    </row>
    <row r="312" spans="1:7">
      <c r="A312" s="1" t="str">
        <f>[1]Sheet1!A312</f>
        <v>Wyoming</v>
      </c>
      <c r="B312" s="1" t="str">
        <f>[1]Sheet1!B312</f>
        <v>WY</v>
      </c>
      <c r="C312" s="1" t="str">
        <f>[1]Sheet1!C312</f>
        <v>Higher Education - Auxiliary Enterprises</v>
      </c>
      <c r="D312" s="1" t="str">
        <f>[1]Sheet1!D312</f>
        <v>T18</v>
      </c>
      <c r="E312" s="1">
        <f>[1]Sheet1!E312</f>
        <v>634453000</v>
      </c>
      <c r="F312" s="1">
        <f>[1]Sheet1!F312</f>
        <v>220991000</v>
      </c>
      <c r="G312" s="1">
        <f>[1]Sheet1!G312</f>
        <v>0.34831735491752625</v>
      </c>
    </row>
    <row r="313" spans="1:7">
      <c r="A313" s="1" t="str">
        <f>[1]Sheet1!A313</f>
        <v>Wyoming</v>
      </c>
      <c r="B313" s="1" t="str">
        <f>[1]Sheet1!B313</f>
        <v>WY</v>
      </c>
      <c r="C313" s="1" t="str">
        <f>[1]Sheet1!C313</f>
        <v>Higher Education - Assistance and Subsidies</v>
      </c>
      <c r="D313" s="1" t="str">
        <f>[1]Sheet1!D313</f>
        <v>T19</v>
      </c>
      <c r="E313" s="1">
        <f>[1]Sheet1!E313</f>
        <v>46747000</v>
      </c>
      <c r="F313" s="1">
        <f>[1]Sheet1!F313</f>
        <v>0</v>
      </c>
      <c r="G313" s="1">
        <f>[1]Sheet1!G313</f>
        <v>0</v>
      </c>
    </row>
    <row r="314" spans="1:7">
      <c r="A314" s="1" t="str">
        <f>[1]Sheet1!A314</f>
        <v>Alabama</v>
      </c>
      <c r="B314" s="1" t="str">
        <f>[1]Sheet1!B314</f>
        <v>AL</v>
      </c>
      <c r="C314" s="1" t="str">
        <f>[1]Sheet1!C314</f>
        <v>Saftey - Correctional Institutions</v>
      </c>
      <c r="D314" s="1" t="str">
        <f>[1]Sheet1!D314</f>
        <v>T04</v>
      </c>
      <c r="E314" s="1">
        <f>[1]Sheet1!E314</f>
        <v>624722000</v>
      </c>
      <c r="F314" s="1">
        <f>[1]Sheet1!F314</f>
        <v>179777000</v>
      </c>
      <c r="G314" s="1">
        <f>[1]Sheet1!G314</f>
        <v>0.28777119517326355</v>
      </c>
    </row>
    <row r="315" spans="1:7">
      <c r="A315" s="1" t="str">
        <f>[1]Sheet1!A315</f>
        <v>Alabama</v>
      </c>
      <c r="B315" s="1" t="str">
        <f>[1]Sheet1!B315</f>
        <v>AL</v>
      </c>
      <c r="C315" s="1" t="str">
        <f>[1]Sheet1!C315</f>
        <v>Saftey - Correctional - Other</v>
      </c>
      <c r="D315" s="1" t="str">
        <f>[1]Sheet1!D315</f>
        <v>T05</v>
      </c>
      <c r="E315" s="1">
        <f>[1]Sheet1!E315</f>
        <v>87101000</v>
      </c>
      <c r="F315" s="1">
        <f>[1]Sheet1!F315</f>
        <v>16905000</v>
      </c>
      <c r="G315" s="1">
        <f>[1]Sheet1!G315</f>
        <v>0.19408503174781799</v>
      </c>
    </row>
    <row r="316" spans="1:7">
      <c r="A316" s="1" t="str">
        <f>[1]Sheet1!A316</f>
        <v>Alabama</v>
      </c>
      <c r="B316" s="1" t="str">
        <f>[1]Sheet1!B316</f>
        <v>AL</v>
      </c>
      <c r="C316" s="1" t="str">
        <f>[1]Sheet1!C316</f>
        <v>Saftey - Local Fire Protection</v>
      </c>
      <c r="D316" s="1" t="str">
        <f>[1]Sheet1!D316</f>
        <v>T24</v>
      </c>
      <c r="E316" s="1">
        <f>[1]Sheet1!E316</f>
        <v>431853000</v>
      </c>
      <c r="F316" s="1">
        <f>[1]Sheet1!F316</f>
        <v>431853000</v>
      </c>
      <c r="G316" s="1">
        <f>[1]Sheet1!G316</f>
        <v>1</v>
      </c>
    </row>
    <row r="317" spans="1:7">
      <c r="A317" s="1" t="str">
        <f>[1]Sheet1!A317</f>
        <v>Alabama</v>
      </c>
      <c r="B317" s="1" t="str">
        <f>[1]Sheet1!B317</f>
        <v>AL</v>
      </c>
      <c r="C317" s="1" t="str">
        <f>[1]Sheet1!C317</f>
        <v>Saftey - Police Protection</v>
      </c>
      <c r="D317" s="1" t="str">
        <f>[1]Sheet1!D317</f>
        <v>T62</v>
      </c>
      <c r="E317" s="1">
        <f>[1]Sheet1!E317</f>
        <v>1155975000</v>
      </c>
      <c r="F317" s="1">
        <f>[1]Sheet1!F317</f>
        <v>1014604000</v>
      </c>
      <c r="G317" s="1">
        <f>[1]Sheet1!G317</f>
        <v>0.87770408391952515</v>
      </c>
    </row>
    <row r="318" spans="1:7">
      <c r="A318" s="1" t="str">
        <f>[1]Sheet1!A318</f>
        <v>Alaska</v>
      </c>
      <c r="B318" s="1" t="str">
        <f>[1]Sheet1!B318</f>
        <v>AK</v>
      </c>
      <c r="C318" s="1" t="str">
        <f>[1]Sheet1!C318</f>
        <v>Saftey - Correctional Institutions</v>
      </c>
      <c r="D318" s="1" t="str">
        <f>[1]Sheet1!D318</f>
        <v>T04</v>
      </c>
      <c r="E318" s="1">
        <f>[1]Sheet1!E318</f>
        <v>265034000</v>
      </c>
      <c r="F318" s="1">
        <f>[1]Sheet1!F318</f>
        <v>3593000</v>
      </c>
      <c r="G318" s="1">
        <f>[1]Sheet1!G318</f>
        <v>1.3556751422584057E-2</v>
      </c>
    </row>
    <row r="319" spans="1:7">
      <c r="A319" s="1" t="str">
        <f>[1]Sheet1!A319</f>
        <v>Alaska</v>
      </c>
      <c r="B319" s="1" t="str">
        <f>[1]Sheet1!B319</f>
        <v>AK</v>
      </c>
      <c r="C319" s="1" t="str">
        <f>[1]Sheet1!C319</f>
        <v>Saftey - Correctional - Other</v>
      </c>
      <c r="D319" s="1" t="str">
        <f>[1]Sheet1!D319</f>
        <v>T05</v>
      </c>
      <c r="E319" s="1">
        <f>[1]Sheet1!E319</f>
        <v>51205000</v>
      </c>
      <c r="F319" s="1">
        <f>[1]Sheet1!F319</f>
        <v>0</v>
      </c>
      <c r="G319" s="1">
        <f>[1]Sheet1!G319</f>
        <v>0</v>
      </c>
    </row>
    <row r="320" spans="1:7">
      <c r="A320" s="1" t="str">
        <f>[1]Sheet1!A320</f>
        <v>Alaska</v>
      </c>
      <c r="B320" s="1" t="str">
        <f>[1]Sheet1!B320</f>
        <v>AK</v>
      </c>
      <c r="C320" s="1" t="str">
        <f>[1]Sheet1!C320</f>
        <v>Saftey - Local Fire Protection</v>
      </c>
      <c r="D320" s="1" t="str">
        <f>[1]Sheet1!D320</f>
        <v>T24</v>
      </c>
      <c r="E320" s="1">
        <f>[1]Sheet1!E320</f>
        <v>168518000</v>
      </c>
      <c r="F320" s="1">
        <f>[1]Sheet1!F320</f>
        <v>168518000</v>
      </c>
      <c r="G320" s="1">
        <f>[1]Sheet1!G320</f>
        <v>1</v>
      </c>
    </row>
    <row r="321" spans="1:7">
      <c r="A321" s="1" t="str">
        <f>[1]Sheet1!A321</f>
        <v>Alaska</v>
      </c>
      <c r="B321" s="1" t="str">
        <f>[1]Sheet1!B321</f>
        <v>AK</v>
      </c>
      <c r="C321" s="1" t="str">
        <f>[1]Sheet1!C321</f>
        <v>Saftey - Police Protection</v>
      </c>
      <c r="D321" s="1" t="str">
        <f>[1]Sheet1!D321</f>
        <v>T62</v>
      </c>
      <c r="E321" s="1">
        <f>[1]Sheet1!E321</f>
        <v>345376000</v>
      </c>
      <c r="F321" s="1">
        <f>[1]Sheet1!F321</f>
        <v>224771000</v>
      </c>
      <c r="G321" s="1">
        <f>[1]Sheet1!G321</f>
        <v>0.65080088376998901</v>
      </c>
    </row>
    <row r="322" spans="1:7">
      <c r="A322" s="1" t="str">
        <f>[1]Sheet1!A322</f>
        <v>Arizona</v>
      </c>
      <c r="B322" s="1" t="str">
        <f>[1]Sheet1!B322</f>
        <v>AZ</v>
      </c>
      <c r="C322" s="1" t="str">
        <f>[1]Sheet1!C322</f>
        <v>Saftey - Correctional Institutions</v>
      </c>
      <c r="D322" s="1" t="str">
        <f>[1]Sheet1!D322</f>
        <v>T04</v>
      </c>
      <c r="E322" s="1">
        <f>[1]Sheet1!E322</f>
        <v>1174777000</v>
      </c>
      <c r="F322" s="1">
        <f>[1]Sheet1!F322</f>
        <v>381879000</v>
      </c>
      <c r="G322" s="1">
        <f>[1]Sheet1!G322</f>
        <v>0.32506510615348816</v>
      </c>
    </row>
    <row r="323" spans="1:7">
      <c r="A323" s="1" t="str">
        <f>[1]Sheet1!A323</f>
        <v>Arizona</v>
      </c>
      <c r="B323" s="1" t="str">
        <f>[1]Sheet1!B323</f>
        <v>AZ</v>
      </c>
      <c r="C323" s="1" t="str">
        <f>[1]Sheet1!C323</f>
        <v>Saftey - Correctional - Other</v>
      </c>
      <c r="D323" s="1" t="str">
        <f>[1]Sheet1!D323</f>
        <v>T05</v>
      </c>
      <c r="E323" s="1">
        <f>[1]Sheet1!E323</f>
        <v>369703000</v>
      </c>
      <c r="F323" s="1">
        <f>[1]Sheet1!F323</f>
        <v>274893000</v>
      </c>
      <c r="G323" s="1">
        <f>[1]Sheet1!G323</f>
        <v>0.74355089664459229</v>
      </c>
    </row>
    <row r="324" spans="1:7">
      <c r="A324" s="1" t="str">
        <f>[1]Sheet1!A324</f>
        <v>Arizona</v>
      </c>
      <c r="B324" s="1" t="str">
        <f>[1]Sheet1!B324</f>
        <v>AZ</v>
      </c>
      <c r="C324" s="1" t="str">
        <f>[1]Sheet1!C324</f>
        <v>Saftey - Local Fire Protection</v>
      </c>
      <c r="D324" s="1" t="str">
        <f>[1]Sheet1!D324</f>
        <v>T24</v>
      </c>
      <c r="E324" s="1">
        <f>[1]Sheet1!E324</f>
        <v>1048938000</v>
      </c>
      <c r="F324" s="1">
        <f>[1]Sheet1!F324</f>
        <v>1048938000</v>
      </c>
      <c r="G324" s="1">
        <f>[1]Sheet1!G324</f>
        <v>1</v>
      </c>
    </row>
    <row r="325" spans="1:7">
      <c r="A325" s="1" t="str">
        <f>[1]Sheet1!A325</f>
        <v>Arizona</v>
      </c>
      <c r="B325" s="1" t="str">
        <f>[1]Sheet1!B325</f>
        <v>AZ</v>
      </c>
      <c r="C325" s="1" t="str">
        <f>[1]Sheet1!C325</f>
        <v>Saftey - Police Protection</v>
      </c>
      <c r="D325" s="1" t="str">
        <f>[1]Sheet1!D325</f>
        <v>T62</v>
      </c>
      <c r="E325" s="1">
        <f>[1]Sheet1!E325</f>
        <v>2061378000</v>
      </c>
      <c r="F325" s="1">
        <f>[1]Sheet1!F325</f>
        <v>1832312000</v>
      </c>
      <c r="G325" s="1">
        <f>[1]Sheet1!G325</f>
        <v>0.888877272605896</v>
      </c>
    </row>
    <row r="326" spans="1:7">
      <c r="A326" s="1" t="str">
        <f>[1]Sheet1!A326</f>
        <v>Arkansas</v>
      </c>
      <c r="B326" s="1" t="str">
        <f>[1]Sheet1!B326</f>
        <v>AR</v>
      </c>
      <c r="C326" s="1" t="str">
        <f>[1]Sheet1!C326</f>
        <v>Saftey - Correctional Institutions</v>
      </c>
      <c r="D326" s="1" t="str">
        <f>[1]Sheet1!D326</f>
        <v>T04</v>
      </c>
      <c r="E326" s="1">
        <f>[1]Sheet1!E326</f>
        <v>491708000</v>
      </c>
      <c r="F326" s="1">
        <f>[1]Sheet1!F326</f>
        <v>140123000</v>
      </c>
      <c r="G326" s="1">
        <f>[1]Sheet1!G326</f>
        <v>0.28497198224067688</v>
      </c>
    </row>
    <row r="327" spans="1:7">
      <c r="A327" s="1" t="str">
        <f>[1]Sheet1!A327</f>
        <v>Arkansas</v>
      </c>
      <c r="B327" s="1" t="str">
        <f>[1]Sheet1!B327</f>
        <v>AR</v>
      </c>
      <c r="C327" s="1" t="str">
        <f>[1]Sheet1!C327</f>
        <v>Saftey - Correctional - Other</v>
      </c>
      <c r="D327" s="1" t="str">
        <f>[1]Sheet1!D327</f>
        <v>T05</v>
      </c>
      <c r="E327" s="1">
        <f>[1]Sheet1!E327</f>
        <v>66426000</v>
      </c>
      <c r="F327" s="1">
        <f>[1]Sheet1!F327</f>
        <v>4580000</v>
      </c>
      <c r="G327" s="1">
        <f>[1]Sheet1!G327</f>
        <v>6.8948902189731598E-2</v>
      </c>
    </row>
    <row r="328" spans="1:7">
      <c r="A328" s="1" t="str">
        <f>[1]Sheet1!A328</f>
        <v>Arkansas</v>
      </c>
      <c r="B328" s="1" t="str">
        <f>[1]Sheet1!B328</f>
        <v>AR</v>
      </c>
      <c r="C328" s="1" t="str">
        <f>[1]Sheet1!C328</f>
        <v>Saftey - Local Fire Protection</v>
      </c>
      <c r="D328" s="1" t="str">
        <f>[1]Sheet1!D328</f>
        <v>T24</v>
      </c>
      <c r="E328" s="1">
        <f>[1]Sheet1!E328</f>
        <v>248272000</v>
      </c>
      <c r="F328" s="1">
        <f>[1]Sheet1!F328</f>
        <v>248272000</v>
      </c>
      <c r="G328" s="1">
        <f>[1]Sheet1!G328</f>
        <v>1</v>
      </c>
    </row>
    <row r="329" spans="1:7">
      <c r="A329" s="1" t="str">
        <f>[1]Sheet1!A329</f>
        <v>Arkansas</v>
      </c>
      <c r="B329" s="1" t="str">
        <f>[1]Sheet1!B329</f>
        <v>AR</v>
      </c>
      <c r="C329" s="1" t="str">
        <f>[1]Sheet1!C329</f>
        <v>Saftey - Police Protection</v>
      </c>
      <c r="D329" s="1" t="str">
        <f>[1]Sheet1!D329</f>
        <v>T62</v>
      </c>
      <c r="E329" s="1">
        <f>[1]Sheet1!E329</f>
        <v>586879000</v>
      </c>
      <c r="F329" s="1">
        <f>[1]Sheet1!F329</f>
        <v>485623000</v>
      </c>
      <c r="G329" s="1">
        <f>[1]Sheet1!G329</f>
        <v>0.82746696472167969</v>
      </c>
    </row>
    <row r="330" spans="1:7">
      <c r="A330" s="1" t="str">
        <f>[1]Sheet1!A330</f>
        <v>California</v>
      </c>
      <c r="B330" s="1" t="str">
        <f>[1]Sheet1!B330</f>
        <v>CA</v>
      </c>
      <c r="C330" s="1" t="str">
        <f>[1]Sheet1!C330</f>
        <v>Saftey - Correctional Institutions</v>
      </c>
      <c r="D330" s="1" t="str">
        <f>[1]Sheet1!D330</f>
        <v>T04</v>
      </c>
      <c r="E330" s="1">
        <f>[1]Sheet1!E330</f>
        <v>11325633000</v>
      </c>
      <c r="F330" s="1">
        <f>[1]Sheet1!F330</f>
        <v>3990926000</v>
      </c>
      <c r="G330" s="1">
        <f>[1]Sheet1!G330</f>
        <v>0.35237994790077209</v>
      </c>
    </row>
    <row r="331" spans="1:7">
      <c r="A331" s="1" t="str">
        <f>[1]Sheet1!A331</f>
        <v>California</v>
      </c>
      <c r="B331" s="1" t="str">
        <f>[1]Sheet1!B331</f>
        <v>CA</v>
      </c>
      <c r="C331" s="1" t="str">
        <f>[1]Sheet1!C331</f>
        <v>Saftey - Correctional - Other</v>
      </c>
      <c r="D331" s="1" t="str">
        <f>[1]Sheet1!D331</f>
        <v>T05</v>
      </c>
      <c r="E331" s="1">
        <f>[1]Sheet1!E331</f>
        <v>2365471000</v>
      </c>
      <c r="F331" s="1">
        <f>[1]Sheet1!F331</f>
        <v>1206471000</v>
      </c>
      <c r="G331" s="1">
        <f>[1]Sheet1!G331</f>
        <v>0.51003414392471313</v>
      </c>
    </row>
    <row r="332" spans="1:7">
      <c r="A332" s="1" t="str">
        <f>[1]Sheet1!A332</f>
        <v>California</v>
      </c>
      <c r="B332" s="1" t="str">
        <f>[1]Sheet1!B332</f>
        <v>CA</v>
      </c>
      <c r="C332" s="1" t="str">
        <f>[1]Sheet1!C332</f>
        <v>Saftey - Local Fire Protection</v>
      </c>
      <c r="D332" s="1" t="str">
        <f>[1]Sheet1!D332</f>
        <v>T24</v>
      </c>
      <c r="E332" s="1">
        <f>[1]Sheet1!E332</f>
        <v>6772039000</v>
      </c>
      <c r="F332" s="1">
        <f>[1]Sheet1!F332</f>
        <v>6772039000</v>
      </c>
      <c r="G332" s="1">
        <f>[1]Sheet1!G332</f>
        <v>1</v>
      </c>
    </row>
    <row r="333" spans="1:7">
      <c r="A333" s="1" t="str">
        <f>[1]Sheet1!A333</f>
        <v>California</v>
      </c>
      <c r="B333" s="1" t="str">
        <f>[1]Sheet1!B333</f>
        <v>CA</v>
      </c>
      <c r="C333" s="1" t="str">
        <f>[1]Sheet1!C333</f>
        <v>Saftey - Police Protection</v>
      </c>
      <c r="D333" s="1" t="str">
        <f>[1]Sheet1!D333</f>
        <v>T62</v>
      </c>
      <c r="E333" s="1">
        <f>[1]Sheet1!E333</f>
        <v>14893191000</v>
      </c>
      <c r="F333" s="1">
        <f>[1]Sheet1!F333</f>
        <v>13364480000</v>
      </c>
      <c r="G333" s="1">
        <f>[1]Sheet1!G333</f>
        <v>0.89735502004623413</v>
      </c>
    </row>
    <row r="334" spans="1:7">
      <c r="A334" s="1" t="str">
        <f>[1]Sheet1!A334</f>
        <v>Colorado</v>
      </c>
      <c r="B334" s="1" t="str">
        <f>[1]Sheet1!B334</f>
        <v>CO</v>
      </c>
      <c r="C334" s="1" t="str">
        <f>[1]Sheet1!C334</f>
        <v>Saftey - Correctional Institutions</v>
      </c>
      <c r="D334" s="1" t="str">
        <f>[1]Sheet1!D334</f>
        <v>T04</v>
      </c>
      <c r="E334" s="1">
        <f>[1]Sheet1!E334</f>
        <v>964731000</v>
      </c>
      <c r="F334" s="1">
        <f>[1]Sheet1!F334</f>
        <v>345120000</v>
      </c>
      <c r="G334" s="1">
        <f>[1]Sheet1!G334</f>
        <v>0.35773703455924988</v>
      </c>
    </row>
    <row r="335" spans="1:7">
      <c r="A335" s="1" t="str">
        <f>[1]Sheet1!A335</f>
        <v>Colorado</v>
      </c>
      <c r="B335" s="1" t="str">
        <f>[1]Sheet1!B335</f>
        <v>CO</v>
      </c>
      <c r="C335" s="1" t="str">
        <f>[1]Sheet1!C335</f>
        <v>Saftey - Correctional - Other</v>
      </c>
      <c r="D335" s="1" t="str">
        <f>[1]Sheet1!D335</f>
        <v>T05</v>
      </c>
      <c r="E335" s="1">
        <f>[1]Sheet1!E335</f>
        <v>278870000</v>
      </c>
      <c r="F335" s="1">
        <f>[1]Sheet1!F335</f>
        <v>25627000</v>
      </c>
      <c r="G335" s="1">
        <f>[1]Sheet1!G335</f>
        <v>9.189586341381073E-2</v>
      </c>
    </row>
    <row r="336" spans="1:7">
      <c r="A336" s="1" t="str">
        <f>[1]Sheet1!A336</f>
        <v>Colorado</v>
      </c>
      <c r="B336" s="1" t="str">
        <f>[1]Sheet1!B336</f>
        <v>CO</v>
      </c>
      <c r="C336" s="1" t="str">
        <f>[1]Sheet1!C336</f>
        <v>Saftey - Local Fire Protection</v>
      </c>
      <c r="D336" s="1" t="str">
        <f>[1]Sheet1!D336</f>
        <v>T24</v>
      </c>
      <c r="E336" s="1">
        <f>[1]Sheet1!E336</f>
        <v>847815000</v>
      </c>
      <c r="F336" s="1">
        <f>[1]Sheet1!F336</f>
        <v>847815000</v>
      </c>
      <c r="G336" s="1">
        <f>[1]Sheet1!G336</f>
        <v>1</v>
      </c>
    </row>
    <row r="337" spans="1:7">
      <c r="A337" s="1" t="str">
        <f>[1]Sheet1!A337</f>
        <v>Colorado</v>
      </c>
      <c r="B337" s="1" t="str">
        <f>[1]Sheet1!B337</f>
        <v>CO</v>
      </c>
      <c r="C337" s="1" t="str">
        <f>[1]Sheet1!C337</f>
        <v>Saftey - Police Protection</v>
      </c>
      <c r="D337" s="1" t="str">
        <f>[1]Sheet1!D337</f>
        <v>T62</v>
      </c>
      <c r="E337" s="1">
        <f>[1]Sheet1!E337</f>
        <v>1594966000</v>
      </c>
      <c r="F337" s="1">
        <f>[1]Sheet1!F337</f>
        <v>1460553000</v>
      </c>
      <c r="G337" s="1">
        <f>[1]Sheet1!G337</f>
        <v>0.91572672128677368</v>
      </c>
    </row>
    <row r="338" spans="1:7">
      <c r="A338" s="1" t="str">
        <f>[1]Sheet1!A338</f>
        <v>Connecticut</v>
      </c>
      <c r="B338" s="1" t="str">
        <f>[1]Sheet1!B338</f>
        <v>CT</v>
      </c>
      <c r="C338" s="1" t="str">
        <f>[1]Sheet1!C338</f>
        <v>Saftey - Correctional Institutions</v>
      </c>
      <c r="D338" s="1" t="str">
        <f>[1]Sheet1!D338</f>
        <v>T04</v>
      </c>
      <c r="E338" s="1">
        <f>[1]Sheet1!E338</f>
        <v>669814000</v>
      </c>
      <c r="F338" s="1">
        <f>[1]Sheet1!F338</f>
        <v>0</v>
      </c>
      <c r="G338" s="1">
        <f>[1]Sheet1!G338</f>
        <v>0</v>
      </c>
    </row>
    <row r="339" spans="1:7">
      <c r="A339" s="1" t="str">
        <f>[1]Sheet1!A339</f>
        <v>Connecticut</v>
      </c>
      <c r="B339" s="1" t="str">
        <f>[1]Sheet1!B339</f>
        <v>CT</v>
      </c>
      <c r="C339" s="1" t="str">
        <f>[1]Sheet1!C339</f>
        <v>Saftey - Correctional - Other</v>
      </c>
      <c r="D339" s="1" t="str">
        <f>[1]Sheet1!D339</f>
        <v>T05</v>
      </c>
      <c r="E339" s="1">
        <f>[1]Sheet1!E339</f>
        <v>15075000</v>
      </c>
      <c r="F339" s="1">
        <f>[1]Sheet1!F339</f>
        <v>0</v>
      </c>
      <c r="G339" s="1">
        <f>[1]Sheet1!G339</f>
        <v>0</v>
      </c>
    </row>
    <row r="340" spans="1:7">
      <c r="A340" s="1" t="str">
        <f>[1]Sheet1!A340</f>
        <v>Connecticut</v>
      </c>
      <c r="B340" s="1" t="str">
        <f>[1]Sheet1!B340</f>
        <v>CT</v>
      </c>
      <c r="C340" s="1" t="str">
        <f>[1]Sheet1!C340</f>
        <v>Saftey - Local Fire Protection</v>
      </c>
      <c r="D340" s="1" t="str">
        <f>[1]Sheet1!D340</f>
        <v>T24</v>
      </c>
      <c r="E340" s="1">
        <f>[1]Sheet1!E340</f>
        <v>568863000</v>
      </c>
      <c r="F340" s="1">
        <f>[1]Sheet1!F340</f>
        <v>568863000</v>
      </c>
      <c r="G340" s="1">
        <f>[1]Sheet1!G340</f>
        <v>1</v>
      </c>
    </row>
    <row r="341" spans="1:7">
      <c r="A341" s="1" t="str">
        <f>[1]Sheet1!A341</f>
        <v>Connecticut</v>
      </c>
      <c r="B341" s="1" t="str">
        <f>[1]Sheet1!B341</f>
        <v>CT</v>
      </c>
      <c r="C341" s="1" t="str">
        <f>[1]Sheet1!C341</f>
        <v>Saftey - Police Protection</v>
      </c>
      <c r="D341" s="1" t="str">
        <f>[1]Sheet1!D341</f>
        <v>T62</v>
      </c>
      <c r="E341" s="1">
        <f>[1]Sheet1!E341</f>
        <v>1117648000</v>
      </c>
      <c r="F341" s="1">
        <f>[1]Sheet1!F341</f>
        <v>898054000</v>
      </c>
      <c r="G341" s="1">
        <f>[1]Sheet1!G341</f>
        <v>0.80352133512496948</v>
      </c>
    </row>
    <row r="342" spans="1:7">
      <c r="A342" s="1" t="str">
        <f>[1]Sheet1!A342</f>
        <v>Delaware</v>
      </c>
      <c r="B342" s="1" t="str">
        <f>[1]Sheet1!B342</f>
        <v>DE</v>
      </c>
      <c r="C342" s="1" t="str">
        <f>[1]Sheet1!C342</f>
        <v>Saftey - Correctional Institutions</v>
      </c>
      <c r="D342" s="1" t="str">
        <f>[1]Sheet1!D342</f>
        <v>T04</v>
      </c>
      <c r="E342" s="1">
        <f>[1]Sheet1!E342</f>
        <v>225104000</v>
      </c>
      <c r="F342" s="1">
        <f>[1]Sheet1!F342</f>
        <v>0</v>
      </c>
      <c r="G342" s="1">
        <f>[1]Sheet1!G342</f>
        <v>0</v>
      </c>
    </row>
    <row r="343" spans="1:7">
      <c r="A343" s="1" t="str">
        <f>[1]Sheet1!A343</f>
        <v>Delaware</v>
      </c>
      <c r="B343" s="1" t="str">
        <f>[1]Sheet1!B343</f>
        <v>DE</v>
      </c>
      <c r="C343" s="1" t="str">
        <f>[1]Sheet1!C343</f>
        <v>Saftey - Correctional - Other</v>
      </c>
      <c r="D343" s="1" t="str">
        <f>[1]Sheet1!D343</f>
        <v>T05</v>
      </c>
      <c r="E343" s="1">
        <f>[1]Sheet1!E343</f>
        <v>56948000</v>
      </c>
      <c r="F343" s="1">
        <f>[1]Sheet1!F343</f>
        <v>0</v>
      </c>
      <c r="G343" s="1">
        <f>[1]Sheet1!G343</f>
        <v>0</v>
      </c>
    </row>
    <row r="344" spans="1:7">
      <c r="A344" s="1" t="str">
        <f>[1]Sheet1!A344</f>
        <v>Delaware</v>
      </c>
      <c r="B344" s="1" t="str">
        <f>[1]Sheet1!B344</f>
        <v>DE</v>
      </c>
      <c r="C344" s="1" t="str">
        <f>[1]Sheet1!C344</f>
        <v>Saftey - Local Fire Protection</v>
      </c>
      <c r="D344" s="1" t="str">
        <f>[1]Sheet1!D344</f>
        <v>T24</v>
      </c>
      <c r="E344" s="1">
        <f>[1]Sheet1!E344</f>
        <v>31195000</v>
      </c>
      <c r="F344" s="1">
        <f>[1]Sheet1!F344</f>
        <v>31195000</v>
      </c>
      <c r="G344" s="1">
        <f>[1]Sheet1!G344</f>
        <v>1</v>
      </c>
    </row>
    <row r="345" spans="1:7">
      <c r="A345" s="1" t="str">
        <f>[1]Sheet1!A345</f>
        <v>Delaware</v>
      </c>
      <c r="B345" s="1" t="str">
        <f>[1]Sheet1!B345</f>
        <v>DE</v>
      </c>
      <c r="C345" s="1" t="str">
        <f>[1]Sheet1!C345</f>
        <v>Saftey - Police Protection</v>
      </c>
      <c r="D345" s="1" t="str">
        <f>[1]Sheet1!D345</f>
        <v>T62</v>
      </c>
      <c r="E345" s="1">
        <f>[1]Sheet1!E345</f>
        <v>304486000</v>
      </c>
      <c r="F345" s="1">
        <f>[1]Sheet1!F345</f>
        <v>185232000</v>
      </c>
      <c r="G345" s="1">
        <f>[1]Sheet1!G345</f>
        <v>0.60834324359893799</v>
      </c>
    </row>
    <row r="346" spans="1:7">
      <c r="A346" s="1" t="str">
        <f>[1]Sheet1!A346</f>
        <v>District of Columbia</v>
      </c>
      <c r="B346" s="1" t="str">
        <f>[1]Sheet1!B346</f>
        <v>DC</v>
      </c>
      <c r="C346" s="1" t="str">
        <f>[1]Sheet1!C346</f>
        <v>Saftey - Correctional Institutions</v>
      </c>
      <c r="D346" s="1" t="str">
        <f>[1]Sheet1!D346</f>
        <v>T04</v>
      </c>
      <c r="E346" s="1">
        <f>[1]Sheet1!E346</f>
        <v>206276000</v>
      </c>
      <c r="F346" s="1">
        <f>[1]Sheet1!F346</f>
        <v>206276000</v>
      </c>
      <c r="G346" s="1">
        <f>[1]Sheet1!G346</f>
        <v>1</v>
      </c>
    </row>
    <row r="347" spans="1:7">
      <c r="A347" s="1" t="str">
        <f>[1]Sheet1!A347</f>
        <v>District of Columbia</v>
      </c>
      <c r="B347" s="1" t="str">
        <f>[1]Sheet1!B347</f>
        <v>DC</v>
      </c>
      <c r="C347" s="1" t="str">
        <f>[1]Sheet1!C347</f>
        <v>Saftey - Correctional - Other</v>
      </c>
      <c r="D347" s="1" t="str">
        <f>[1]Sheet1!D347</f>
        <v>T05</v>
      </c>
      <c r="E347" s="1">
        <f>[1]Sheet1!E347</f>
        <v>34382000</v>
      </c>
      <c r="F347" s="1">
        <f>[1]Sheet1!F347</f>
        <v>34382000</v>
      </c>
      <c r="G347" s="1">
        <f>[1]Sheet1!G347</f>
        <v>1</v>
      </c>
    </row>
    <row r="348" spans="1:7">
      <c r="A348" s="1" t="str">
        <f>[1]Sheet1!A348</f>
        <v>District of Columbia</v>
      </c>
      <c r="B348" s="1" t="str">
        <f>[1]Sheet1!B348</f>
        <v>DC</v>
      </c>
      <c r="C348" s="1" t="str">
        <f>[1]Sheet1!C348</f>
        <v>Saftey - Local Fire Protection</v>
      </c>
      <c r="D348" s="1" t="str">
        <f>[1]Sheet1!D348</f>
        <v>T24</v>
      </c>
      <c r="E348" s="1">
        <f>[1]Sheet1!E348</f>
        <v>211472000</v>
      </c>
      <c r="F348" s="1">
        <f>[1]Sheet1!F348</f>
        <v>211472000</v>
      </c>
      <c r="G348" s="1">
        <f>[1]Sheet1!G348</f>
        <v>1</v>
      </c>
    </row>
    <row r="349" spans="1:7">
      <c r="A349" s="1" t="str">
        <f>[1]Sheet1!A349</f>
        <v>District of Columbia</v>
      </c>
      <c r="B349" s="1" t="str">
        <f>[1]Sheet1!B349</f>
        <v>DC</v>
      </c>
      <c r="C349" s="1" t="str">
        <f>[1]Sheet1!C349</f>
        <v>Saftey - Police Protection</v>
      </c>
      <c r="D349" s="1" t="str">
        <f>[1]Sheet1!D349</f>
        <v>T62</v>
      </c>
      <c r="E349" s="1">
        <f>[1]Sheet1!E349</f>
        <v>563763000</v>
      </c>
      <c r="F349" s="1">
        <f>[1]Sheet1!F349</f>
        <v>563763000</v>
      </c>
      <c r="G349" s="1">
        <f>[1]Sheet1!G349</f>
        <v>1</v>
      </c>
    </row>
    <row r="350" spans="1:7">
      <c r="A350" s="1" t="str">
        <f>[1]Sheet1!A350</f>
        <v>Florida</v>
      </c>
      <c r="B350" s="1" t="str">
        <f>[1]Sheet1!B350</f>
        <v>FL</v>
      </c>
      <c r="C350" s="1" t="str">
        <f>[1]Sheet1!C350</f>
        <v>Saftey - Correctional Institutions</v>
      </c>
      <c r="D350" s="1" t="str">
        <f>[1]Sheet1!D350</f>
        <v>T04</v>
      </c>
      <c r="E350" s="1">
        <f>[1]Sheet1!E350</f>
        <v>3402843000</v>
      </c>
      <c r="F350" s="1">
        <f>[1]Sheet1!F350</f>
        <v>1696787000</v>
      </c>
      <c r="G350" s="1">
        <f>[1]Sheet1!G350</f>
        <v>0.49863806366920471</v>
      </c>
    </row>
    <row r="351" spans="1:7">
      <c r="A351" s="1" t="str">
        <f>[1]Sheet1!A351</f>
        <v>Florida</v>
      </c>
      <c r="B351" s="1" t="str">
        <f>[1]Sheet1!B351</f>
        <v>FL</v>
      </c>
      <c r="C351" s="1" t="str">
        <f>[1]Sheet1!C351</f>
        <v>Saftey - Correctional - Other</v>
      </c>
      <c r="D351" s="1" t="str">
        <f>[1]Sheet1!D351</f>
        <v>T05</v>
      </c>
      <c r="E351" s="1">
        <f>[1]Sheet1!E351</f>
        <v>662671000</v>
      </c>
      <c r="F351" s="1">
        <f>[1]Sheet1!F351</f>
        <v>130683000</v>
      </c>
      <c r="G351" s="1">
        <f>[1]Sheet1!G351</f>
        <v>0.19720645248889923</v>
      </c>
    </row>
    <row r="352" spans="1:7">
      <c r="A352" s="1" t="str">
        <f>[1]Sheet1!A352</f>
        <v>Florida</v>
      </c>
      <c r="B352" s="1" t="str">
        <f>[1]Sheet1!B352</f>
        <v>FL</v>
      </c>
      <c r="C352" s="1" t="str">
        <f>[1]Sheet1!C352</f>
        <v>Saftey - Local Fire Protection</v>
      </c>
      <c r="D352" s="1" t="str">
        <f>[1]Sheet1!D352</f>
        <v>T24</v>
      </c>
      <c r="E352" s="1">
        <f>[1]Sheet1!E352</f>
        <v>3539686000</v>
      </c>
      <c r="F352" s="1">
        <f>[1]Sheet1!F352</f>
        <v>3539686000</v>
      </c>
      <c r="G352" s="1">
        <f>[1]Sheet1!G352</f>
        <v>1</v>
      </c>
    </row>
    <row r="353" spans="1:7">
      <c r="A353" s="1" t="str">
        <f>[1]Sheet1!A353</f>
        <v>Florida</v>
      </c>
      <c r="B353" s="1" t="str">
        <f>[1]Sheet1!B353</f>
        <v>FL</v>
      </c>
      <c r="C353" s="1" t="str">
        <f>[1]Sheet1!C353</f>
        <v>Saftey - Police Protection</v>
      </c>
      <c r="D353" s="1" t="str">
        <f>[1]Sheet1!D353</f>
        <v>T62</v>
      </c>
      <c r="E353" s="1">
        <f>[1]Sheet1!E353</f>
        <v>7317993000</v>
      </c>
      <c r="F353" s="1">
        <f>[1]Sheet1!F353</f>
        <v>6788379000</v>
      </c>
      <c r="G353" s="1">
        <f>[1]Sheet1!G353</f>
        <v>0.92762851715087891</v>
      </c>
    </row>
    <row r="354" spans="1:7">
      <c r="A354" s="1" t="str">
        <f>[1]Sheet1!A354</f>
        <v>Georgia</v>
      </c>
      <c r="B354" s="1" t="str">
        <f>[1]Sheet1!B354</f>
        <v>GA</v>
      </c>
      <c r="C354" s="1" t="str">
        <f>[1]Sheet1!C354</f>
        <v>Saftey - Correctional Institutions</v>
      </c>
      <c r="D354" s="1" t="str">
        <f>[1]Sheet1!D354</f>
        <v>T04</v>
      </c>
      <c r="E354" s="1">
        <f>[1]Sheet1!E354</f>
        <v>1958899000</v>
      </c>
      <c r="F354" s="1">
        <f>[1]Sheet1!F354</f>
        <v>921085000</v>
      </c>
      <c r="G354" s="1">
        <f>[1]Sheet1!G354</f>
        <v>0.47020545601844788</v>
      </c>
    </row>
    <row r="355" spans="1:7">
      <c r="A355" s="1" t="str">
        <f>[1]Sheet1!A355</f>
        <v>Georgia</v>
      </c>
      <c r="B355" s="1" t="str">
        <f>[1]Sheet1!B355</f>
        <v>GA</v>
      </c>
      <c r="C355" s="1" t="str">
        <f>[1]Sheet1!C355</f>
        <v>Saftey - Correctional - Other</v>
      </c>
      <c r="D355" s="1" t="str">
        <f>[1]Sheet1!D355</f>
        <v>T05</v>
      </c>
      <c r="E355" s="1">
        <f>[1]Sheet1!E355</f>
        <v>372028000</v>
      </c>
      <c r="F355" s="1">
        <f>[1]Sheet1!F355</f>
        <v>0</v>
      </c>
      <c r="G355" s="1">
        <f>[1]Sheet1!G355</f>
        <v>0</v>
      </c>
    </row>
    <row r="356" spans="1:7">
      <c r="A356" s="1" t="str">
        <f>[1]Sheet1!A356</f>
        <v>Georgia</v>
      </c>
      <c r="B356" s="1" t="str">
        <f>[1]Sheet1!B356</f>
        <v>GA</v>
      </c>
      <c r="C356" s="1" t="str">
        <f>[1]Sheet1!C356</f>
        <v>Saftey - Local Fire Protection</v>
      </c>
      <c r="D356" s="1" t="str">
        <f>[1]Sheet1!D356</f>
        <v>T24</v>
      </c>
      <c r="E356" s="1">
        <f>[1]Sheet1!E356</f>
        <v>1023580000</v>
      </c>
      <c r="F356" s="1">
        <f>[1]Sheet1!F356</f>
        <v>1023580000</v>
      </c>
      <c r="G356" s="1">
        <f>[1]Sheet1!G356</f>
        <v>1</v>
      </c>
    </row>
    <row r="357" spans="1:7">
      <c r="A357" s="1" t="str">
        <f>[1]Sheet1!A357</f>
        <v>Georgia</v>
      </c>
      <c r="B357" s="1" t="str">
        <f>[1]Sheet1!B357</f>
        <v>GA</v>
      </c>
      <c r="C357" s="1" t="str">
        <f>[1]Sheet1!C357</f>
        <v>Saftey - Police Protection</v>
      </c>
      <c r="D357" s="1" t="str">
        <f>[1]Sheet1!D357</f>
        <v>T62</v>
      </c>
      <c r="E357" s="1">
        <f>[1]Sheet1!E357</f>
        <v>2378974000</v>
      </c>
      <c r="F357" s="1">
        <f>[1]Sheet1!F357</f>
        <v>2071501000</v>
      </c>
      <c r="G357" s="1">
        <f>[1]Sheet1!G357</f>
        <v>0.8707539439201355</v>
      </c>
    </row>
    <row r="358" spans="1:7">
      <c r="A358" s="1" t="str">
        <f>[1]Sheet1!A358</f>
        <v>Hawaii</v>
      </c>
      <c r="B358" s="1" t="str">
        <f>[1]Sheet1!B358</f>
        <v>HI</v>
      </c>
      <c r="C358" s="1" t="str">
        <f>[1]Sheet1!C358</f>
        <v>Saftey - Correctional Institutions</v>
      </c>
      <c r="D358" s="1" t="str">
        <f>[1]Sheet1!D358</f>
        <v>T04</v>
      </c>
      <c r="E358" s="1">
        <f>[1]Sheet1!E358</f>
        <v>193051000</v>
      </c>
      <c r="F358" s="1">
        <f>[1]Sheet1!F358</f>
        <v>0</v>
      </c>
      <c r="G358" s="1">
        <f>[1]Sheet1!G358</f>
        <v>0</v>
      </c>
    </row>
    <row r="359" spans="1:7">
      <c r="A359" s="1" t="str">
        <f>[1]Sheet1!A359</f>
        <v>Hawaii</v>
      </c>
      <c r="B359" s="1" t="str">
        <f>[1]Sheet1!B359</f>
        <v>HI</v>
      </c>
      <c r="C359" s="1" t="str">
        <f>[1]Sheet1!C359</f>
        <v>Saftey - Correctional - Other</v>
      </c>
      <c r="D359" s="1" t="str">
        <f>[1]Sheet1!D359</f>
        <v>T05</v>
      </c>
      <c r="E359" s="1">
        <f>[1]Sheet1!E359</f>
        <v>5156000</v>
      </c>
      <c r="F359" s="1">
        <f>[1]Sheet1!F359</f>
        <v>0</v>
      </c>
      <c r="G359" s="1">
        <f>[1]Sheet1!G359</f>
        <v>0</v>
      </c>
    </row>
    <row r="360" spans="1:7">
      <c r="A360" s="1" t="str">
        <f>[1]Sheet1!A360</f>
        <v>Hawaii</v>
      </c>
      <c r="B360" s="1" t="str">
        <f>[1]Sheet1!B360</f>
        <v>HI</v>
      </c>
      <c r="C360" s="1" t="str">
        <f>[1]Sheet1!C360</f>
        <v>Saftey - Local Fire Protection</v>
      </c>
      <c r="D360" s="1" t="str">
        <f>[1]Sheet1!D360</f>
        <v>T24</v>
      </c>
      <c r="E360" s="1">
        <f>[1]Sheet1!E360</f>
        <v>194866000</v>
      </c>
      <c r="F360" s="1">
        <f>[1]Sheet1!F360</f>
        <v>194866000</v>
      </c>
      <c r="G360" s="1">
        <f>[1]Sheet1!G360</f>
        <v>1</v>
      </c>
    </row>
    <row r="361" spans="1:7">
      <c r="A361" s="1" t="str">
        <f>[1]Sheet1!A361</f>
        <v>Hawaii</v>
      </c>
      <c r="B361" s="1" t="str">
        <f>[1]Sheet1!B361</f>
        <v>HI</v>
      </c>
      <c r="C361" s="1" t="str">
        <f>[1]Sheet1!C361</f>
        <v>Saftey - Police Protection</v>
      </c>
      <c r="D361" s="1" t="str">
        <f>[1]Sheet1!D361</f>
        <v>T62</v>
      </c>
      <c r="E361" s="1">
        <f>[1]Sheet1!E361</f>
        <v>388551000</v>
      </c>
      <c r="F361" s="1">
        <f>[1]Sheet1!F361</f>
        <v>358771000</v>
      </c>
      <c r="G361" s="1">
        <f>[1]Sheet1!G361</f>
        <v>0.92335623502731323</v>
      </c>
    </row>
    <row r="362" spans="1:7">
      <c r="A362" s="1" t="str">
        <f>[1]Sheet1!A362</f>
        <v>Idaho</v>
      </c>
      <c r="B362" s="1" t="str">
        <f>[1]Sheet1!B362</f>
        <v>ID</v>
      </c>
      <c r="C362" s="1" t="str">
        <f>[1]Sheet1!C362</f>
        <v>Saftey - Correctional Institutions</v>
      </c>
      <c r="D362" s="1" t="str">
        <f>[1]Sheet1!D362</f>
        <v>T04</v>
      </c>
      <c r="E362" s="1">
        <f>[1]Sheet1!E362</f>
        <v>254913000</v>
      </c>
      <c r="F362" s="1">
        <f>[1]Sheet1!F362</f>
        <v>64793000</v>
      </c>
      <c r="G362" s="1">
        <f>[1]Sheet1!G362</f>
        <v>0.25417691469192505</v>
      </c>
    </row>
    <row r="363" spans="1:7">
      <c r="A363" s="1" t="str">
        <f>[1]Sheet1!A363</f>
        <v>Idaho</v>
      </c>
      <c r="B363" s="1" t="str">
        <f>[1]Sheet1!B363</f>
        <v>ID</v>
      </c>
      <c r="C363" s="1" t="str">
        <f>[1]Sheet1!C363</f>
        <v>Saftey - Correctional - Other</v>
      </c>
      <c r="D363" s="1" t="str">
        <f>[1]Sheet1!D363</f>
        <v>T05</v>
      </c>
      <c r="E363" s="1">
        <f>[1]Sheet1!E363</f>
        <v>49964000</v>
      </c>
      <c r="F363" s="1">
        <f>[1]Sheet1!F363</f>
        <v>13917000</v>
      </c>
      <c r="G363" s="1">
        <f>[1]Sheet1!G363</f>
        <v>0.27854055166244507</v>
      </c>
    </row>
    <row r="364" spans="1:7">
      <c r="A364" s="1" t="str">
        <f>[1]Sheet1!A364</f>
        <v>Idaho</v>
      </c>
      <c r="B364" s="1" t="str">
        <f>[1]Sheet1!B364</f>
        <v>ID</v>
      </c>
      <c r="C364" s="1" t="str">
        <f>[1]Sheet1!C364</f>
        <v>Saftey - Local Fire Protection</v>
      </c>
      <c r="D364" s="1" t="str">
        <f>[1]Sheet1!D364</f>
        <v>T24</v>
      </c>
      <c r="E364" s="1">
        <f>[1]Sheet1!E364</f>
        <v>169100000</v>
      </c>
      <c r="F364" s="1">
        <f>[1]Sheet1!F364</f>
        <v>169100000</v>
      </c>
      <c r="G364" s="1">
        <f>[1]Sheet1!G364</f>
        <v>1</v>
      </c>
    </row>
    <row r="365" spans="1:7">
      <c r="A365" s="1" t="str">
        <f>[1]Sheet1!A365</f>
        <v>Idaho</v>
      </c>
      <c r="B365" s="1" t="str">
        <f>[1]Sheet1!B365</f>
        <v>ID</v>
      </c>
      <c r="C365" s="1" t="str">
        <f>[1]Sheet1!C365</f>
        <v>Saftey - Police Protection</v>
      </c>
      <c r="D365" s="1" t="str">
        <f>[1]Sheet1!D365</f>
        <v>T62</v>
      </c>
      <c r="E365" s="1">
        <f>[1]Sheet1!E365</f>
        <v>400205000</v>
      </c>
      <c r="F365" s="1">
        <f>[1]Sheet1!F365</f>
        <v>350854000</v>
      </c>
      <c r="G365" s="1">
        <f>[1]Sheet1!G365</f>
        <v>0.87668567895889282</v>
      </c>
    </row>
    <row r="366" spans="1:7">
      <c r="A366" s="1" t="str">
        <f>[1]Sheet1!A366</f>
        <v>Illinois</v>
      </c>
      <c r="B366" s="1" t="str">
        <f>[1]Sheet1!B366</f>
        <v>IL</v>
      </c>
      <c r="C366" s="1" t="str">
        <f>[1]Sheet1!C366</f>
        <v>Saftey - Correctional Institutions</v>
      </c>
      <c r="D366" s="1" t="str">
        <f>[1]Sheet1!D366</f>
        <v>T04</v>
      </c>
      <c r="E366" s="1">
        <f>[1]Sheet1!E366</f>
        <v>1670199000</v>
      </c>
      <c r="F366" s="1">
        <f>[1]Sheet1!F366</f>
        <v>473121000</v>
      </c>
      <c r="G366" s="1">
        <f>[1]Sheet1!G366</f>
        <v>0.28327223658561707</v>
      </c>
    </row>
    <row r="367" spans="1:7">
      <c r="A367" s="1" t="str">
        <f>[1]Sheet1!A367</f>
        <v>Illinois</v>
      </c>
      <c r="B367" s="1" t="str">
        <f>[1]Sheet1!B367</f>
        <v>IL</v>
      </c>
      <c r="C367" s="1" t="str">
        <f>[1]Sheet1!C367</f>
        <v>Saftey - Correctional - Other</v>
      </c>
      <c r="D367" s="1" t="str">
        <f>[1]Sheet1!D367</f>
        <v>T05</v>
      </c>
      <c r="E367" s="1">
        <f>[1]Sheet1!E367</f>
        <v>391869000</v>
      </c>
      <c r="F367" s="1">
        <f>[1]Sheet1!F367</f>
        <v>238409000</v>
      </c>
      <c r="G367" s="1">
        <f>[1]Sheet1!G367</f>
        <v>0.60838955640792847</v>
      </c>
    </row>
    <row r="368" spans="1:7">
      <c r="A368" s="1" t="str">
        <f>[1]Sheet1!A368</f>
        <v>Illinois</v>
      </c>
      <c r="B368" s="1" t="str">
        <f>[1]Sheet1!B368</f>
        <v>IL</v>
      </c>
      <c r="C368" s="1" t="str">
        <f>[1]Sheet1!C368</f>
        <v>Saftey - Local Fire Protection</v>
      </c>
      <c r="D368" s="1" t="str">
        <f>[1]Sheet1!D368</f>
        <v>T24</v>
      </c>
      <c r="E368" s="1">
        <f>[1]Sheet1!E368</f>
        <v>2267188000</v>
      </c>
      <c r="F368" s="1">
        <f>[1]Sheet1!F368</f>
        <v>2267188000</v>
      </c>
      <c r="G368" s="1">
        <f>[1]Sheet1!G368</f>
        <v>1</v>
      </c>
    </row>
    <row r="369" spans="1:7">
      <c r="A369" s="1" t="str">
        <f>[1]Sheet1!A369</f>
        <v>Illinois</v>
      </c>
      <c r="B369" s="1" t="str">
        <f>[1]Sheet1!B369</f>
        <v>IL</v>
      </c>
      <c r="C369" s="1" t="str">
        <f>[1]Sheet1!C369</f>
        <v>Saftey - Police Protection</v>
      </c>
      <c r="D369" s="1" t="str">
        <f>[1]Sheet1!D369</f>
        <v>T62</v>
      </c>
      <c r="E369" s="1">
        <f>[1]Sheet1!E369</f>
        <v>4604976000</v>
      </c>
      <c r="F369" s="1">
        <f>[1]Sheet1!F369</f>
        <v>4193675000</v>
      </c>
      <c r="G369" s="1">
        <f>[1]Sheet1!G369</f>
        <v>0.91068333387374878</v>
      </c>
    </row>
    <row r="370" spans="1:7">
      <c r="A370" s="1" t="str">
        <f>[1]Sheet1!A370</f>
        <v>Indiana</v>
      </c>
      <c r="B370" s="1" t="str">
        <f>[1]Sheet1!B370</f>
        <v>IN</v>
      </c>
      <c r="C370" s="1" t="str">
        <f>[1]Sheet1!C370</f>
        <v>Saftey - Correctional Institutions</v>
      </c>
      <c r="D370" s="1" t="str">
        <f>[1]Sheet1!D370</f>
        <v>T04</v>
      </c>
      <c r="E370" s="1">
        <f>[1]Sheet1!E370</f>
        <v>853574000</v>
      </c>
      <c r="F370" s="1">
        <f>[1]Sheet1!F370</f>
        <v>258893000</v>
      </c>
      <c r="G370" s="1">
        <f>[1]Sheet1!G370</f>
        <v>0.30330470204353333</v>
      </c>
    </row>
    <row r="371" spans="1:7">
      <c r="A371" s="1" t="str">
        <f>[1]Sheet1!A371</f>
        <v>Indiana</v>
      </c>
      <c r="B371" s="1" t="str">
        <f>[1]Sheet1!B371</f>
        <v>IN</v>
      </c>
      <c r="C371" s="1" t="str">
        <f>[1]Sheet1!C371</f>
        <v>Saftey - Correctional - Other</v>
      </c>
      <c r="D371" s="1" t="str">
        <f>[1]Sheet1!D371</f>
        <v>T05</v>
      </c>
      <c r="E371" s="1">
        <f>[1]Sheet1!E371</f>
        <v>105076000</v>
      </c>
      <c r="F371" s="1">
        <f>[1]Sheet1!F371</f>
        <v>92320000</v>
      </c>
      <c r="G371" s="1">
        <f>[1]Sheet1!G371</f>
        <v>0.87860214710235596</v>
      </c>
    </row>
    <row r="372" spans="1:7">
      <c r="A372" s="1" t="str">
        <f>[1]Sheet1!A372</f>
        <v>Indiana</v>
      </c>
      <c r="B372" s="1" t="str">
        <f>[1]Sheet1!B372</f>
        <v>IN</v>
      </c>
      <c r="C372" s="1" t="str">
        <f>[1]Sheet1!C372</f>
        <v>Saftey - Local Fire Protection</v>
      </c>
      <c r="D372" s="1" t="str">
        <f>[1]Sheet1!D372</f>
        <v>T24</v>
      </c>
      <c r="E372" s="1">
        <f>[1]Sheet1!E372</f>
        <v>675507000</v>
      </c>
      <c r="F372" s="1">
        <f>[1]Sheet1!F372</f>
        <v>675507000</v>
      </c>
      <c r="G372" s="1">
        <f>[1]Sheet1!G372</f>
        <v>1</v>
      </c>
    </row>
    <row r="373" spans="1:7">
      <c r="A373" s="1" t="str">
        <f>[1]Sheet1!A373</f>
        <v>Indiana</v>
      </c>
      <c r="B373" s="1" t="str">
        <f>[1]Sheet1!B373</f>
        <v>IN</v>
      </c>
      <c r="C373" s="1" t="str">
        <f>[1]Sheet1!C373</f>
        <v>Saftey - Police Protection</v>
      </c>
      <c r="D373" s="1" t="str">
        <f>[1]Sheet1!D373</f>
        <v>T62</v>
      </c>
      <c r="E373" s="1">
        <f>[1]Sheet1!E373</f>
        <v>1154509000</v>
      </c>
      <c r="F373" s="1">
        <f>[1]Sheet1!F373</f>
        <v>941166000</v>
      </c>
      <c r="G373" s="1">
        <f>[1]Sheet1!G373</f>
        <v>0.81520891189575195</v>
      </c>
    </row>
    <row r="374" spans="1:7">
      <c r="A374" s="1" t="str">
        <f>[1]Sheet1!A374</f>
        <v>Iowa</v>
      </c>
      <c r="B374" s="1" t="str">
        <f>[1]Sheet1!B374</f>
        <v>IA</v>
      </c>
      <c r="C374" s="1" t="str">
        <f>[1]Sheet1!C374</f>
        <v>Saftey - Correctional Institutions</v>
      </c>
      <c r="D374" s="1" t="str">
        <f>[1]Sheet1!D374</f>
        <v>T04</v>
      </c>
      <c r="E374" s="1">
        <f>[1]Sheet1!E374</f>
        <v>508727000</v>
      </c>
      <c r="F374" s="1">
        <f>[1]Sheet1!F374</f>
        <v>144218000</v>
      </c>
      <c r="G374" s="1">
        <f>[1]Sheet1!G374</f>
        <v>0.28348800539970398</v>
      </c>
    </row>
    <row r="375" spans="1:7">
      <c r="A375" s="1" t="str">
        <f>[1]Sheet1!A375</f>
        <v>Iowa</v>
      </c>
      <c r="B375" s="1" t="str">
        <f>[1]Sheet1!B375</f>
        <v>IA</v>
      </c>
      <c r="C375" s="1" t="str">
        <f>[1]Sheet1!C375</f>
        <v>Saftey - Correctional - Other</v>
      </c>
      <c r="D375" s="1" t="str">
        <f>[1]Sheet1!D375</f>
        <v>T05</v>
      </c>
      <c r="E375" s="1">
        <f>[1]Sheet1!E375</f>
        <v>14158000</v>
      </c>
      <c r="F375" s="1">
        <f>[1]Sheet1!F375</f>
        <v>1965000</v>
      </c>
      <c r="G375" s="1">
        <f>[1]Sheet1!G375</f>
        <v>0.1387907862663269</v>
      </c>
    </row>
    <row r="376" spans="1:7">
      <c r="A376" s="1" t="str">
        <f>[1]Sheet1!A376</f>
        <v>Iowa</v>
      </c>
      <c r="B376" s="1" t="str">
        <f>[1]Sheet1!B376</f>
        <v>IA</v>
      </c>
      <c r="C376" s="1" t="str">
        <f>[1]Sheet1!C376</f>
        <v>Saftey - Local Fire Protection</v>
      </c>
      <c r="D376" s="1" t="str">
        <f>[1]Sheet1!D376</f>
        <v>T24</v>
      </c>
      <c r="E376" s="1">
        <f>[1]Sheet1!E376</f>
        <v>236974000</v>
      </c>
      <c r="F376" s="1">
        <f>[1]Sheet1!F376</f>
        <v>236974000</v>
      </c>
      <c r="G376" s="1">
        <f>[1]Sheet1!G376</f>
        <v>1</v>
      </c>
    </row>
    <row r="377" spans="1:7">
      <c r="A377" s="1" t="str">
        <f>[1]Sheet1!A377</f>
        <v>Iowa</v>
      </c>
      <c r="B377" s="1" t="str">
        <f>[1]Sheet1!B377</f>
        <v>IA</v>
      </c>
      <c r="C377" s="1" t="str">
        <f>[1]Sheet1!C377</f>
        <v>Saftey - Police Protection</v>
      </c>
      <c r="D377" s="1" t="str">
        <f>[1]Sheet1!D377</f>
        <v>T62</v>
      </c>
      <c r="E377" s="1">
        <f>[1]Sheet1!E377</f>
        <v>688761000</v>
      </c>
      <c r="F377" s="1">
        <f>[1]Sheet1!F377</f>
        <v>594833000</v>
      </c>
      <c r="G377" s="1">
        <f>[1]Sheet1!G377</f>
        <v>0.86362761259078979</v>
      </c>
    </row>
    <row r="378" spans="1:7">
      <c r="A378" s="1" t="str">
        <f>[1]Sheet1!A378</f>
        <v>Kansas</v>
      </c>
      <c r="B378" s="1" t="str">
        <f>[1]Sheet1!B378</f>
        <v>KS</v>
      </c>
      <c r="C378" s="1" t="str">
        <f>[1]Sheet1!C378</f>
        <v>Saftey - Correctional Institutions</v>
      </c>
      <c r="D378" s="1" t="str">
        <f>[1]Sheet1!D378</f>
        <v>T04</v>
      </c>
      <c r="E378" s="1">
        <f>[1]Sheet1!E378</f>
        <v>420187000</v>
      </c>
      <c r="F378" s="1">
        <f>[1]Sheet1!F378</f>
        <v>164895000</v>
      </c>
      <c r="G378" s="1">
        <f>[1]Sheet1!G378</f>
        <v>0.39243242144584656</v>
      </c>
    </row>
    <row r="379" spans="1:7">
      <c r="A379" s="1" t="str">
        <f>[1]Sheet1!A379</f>
        <v>Kansas</v>
      </c>
      <c r="B379" s="1" t="str">
        <f>[1]Sheet1!B379</f>
        <v>KS</v>
      </c>
      <c r="C379" s="1" t="str">
        <f>[1]Sheet1!C379</f>
        <v>Saftey - Correctional - Other</v>
      </c>
      <c r="D379" s="1" t="str">
        <f>[1]Sheet1!D379</f>
        <v>T05</v>
      </c>
      <c r="E379" s="1">
        <f>[1]Sheet1!E379</f>
        <v>60430000</v>
      </c>
      <c r="F379" s="1">
        <f>[1]Sheet1!F379</f>
        <v>28298000</v>
      </c>
      <c r="G379" s="1">
        <f>[1]Sheet1!G379</f>
        <v>0.46827733516693115</v>
      </c>
    </row>
    <row r="380" spans="1:7">
      <c r="A380" s="1" t="str">
        <f>[1]Sheet1!A380</f>
        <v>Kansas</v>
      </c>
      <c r="B380" s="1" t="str">
        <f>[1]Sheet1!B380</f>
        <v>KS</v>
      </c>
      <c r="C380" s="1" t="str">
        <f>[1]Sheet1!C380</f>
        <v>Saftey - Local Fire Protection</v>
      </c>
      <c r="D380" s="1" t="str">
        <f>[1]Sheet1!D380</f>
        <v>T24</v>
      </c>
      <c r="E380" s="1">
        <f>[1]Sheet1!E380</f>
        <v>294485000</v>
      </c>
      <c r="F380" s="1">
        <f>[1]Sheet1!F380</f>
        <v>294485000</v>
      </c>
      <c r="G380" s="1">
        <f>[1]Sheet1!G380</f>
        <v>1</v>
      </c>
    </row>
    <row r="381" spans="1:7">
      <c r="A381" s="1" t="str">
        <f>[1]Sheet1!A381</f>
        <v>Kansas</v>
      </c>
      <c r="B381" s="1" t="str">
        <f>[1]Sheet1!B381</f>
        <v>KS</v>
      </c>
      <c r="C381" s="1" t="str">
        <f>[1]Sheet1!C381</f>
        <v>Saftey - Police Protection</v>
      </c>
      <c r="D381" s="1" t="str">
        <f>[1]Sheet1!D381</f>
        <v>T62</v>
      </c>
      <c r="E381" s="1">
        <f>[1]Sheet1!E381</f>
        <v>738489000</v>
      </c>
      <c r="F381" s="1">
        <f>[1]Sheet1!F381</f>
        <v>646160000</v>
      </c>
      <c r="G381" s="1">
        <f>[1]Sheet1!G381</f>
        <v>0.87497580051422119</v>
      </c>
    </row>
    <row r="382" spans="1:7">
      <c r="A382" s="1" t="str">
        <f>[1]Sheet1!A382</f>
        <v>Kentucky</v>
      </c>
      <c r="B382" s="1" t="str">
        <f>[1]Sheet1!B382</f>
        <v>KY</v>
      </c>
      <c r="C382" s="1" t="str">
        <f>[1]Sheet1!C382</f>
        <v>Saftey - Correctional Institutions</v>
      </c>
      <c r="D382" s="1" t="str">
        <f>[1]Sheet1!D382</f>
        <v>T04</v>
      </c>
      <c r="E382" s="1">
        <f>[1]Sheet1!E382</f>
        <v>689402000</v>
      </c>
      <c r="F382" s="1">
        <f>[1]Sheet1!F382</f>
        <v>245117000</v>
      </c>
      <c r="G382" s="1">
        <f>[1]Sheet1!G382</f>
        <v>0.35555016994476318</v>
      </c>
    </row>
    <row r="383" spans="1:7">
      <c r="A383" s="1" t="str">
        <f>[1]Sheet1!A383</f>
        <v>Kentucky</v>
      </c>
      <c r="B383" s="1" t="str">
        <f>[1]Sheet1!B383</f>
        <v>KY</v>
      </c>
      <c r="C383" s="1" t="str">
        <f>[1]Sheet1!C383</f>
        <v>Saftey - Correctional - Other</v>
      </c>
      <c r="D383" s="1" t="str">
        <f>[1]Sheet1!D383</f>
        <v>T05</v>
      </c>
      <c r="E383" s="1">
        <f>[1]Sheet1!E383</f>
        <v>49547000</v>
      </c>
      <c r="F383" s="1">
        <f>[1]Sheet1!F383</f>
        <v>109000</v>
      </c>
      <c r="G383" s="1">
        <f>[1]Sheet1!G383</f>
        <v>2.1999313030391932E-3</v>
      </c>
    </row>
    <row r="384" spans="1:7">
      <c r="A384" s="1" t="str">
        <f>[1]Sheet1!A384</f>
        <v>Kentucky</v>
      </c>
      <c r="B384" s="1" t="str">
        <f>[1]Sheet1!B384</f>
        <v>KY</v>
      </c>
      <c r="C384" s="1" t="str">
        <f>[1]Sheet1!C384</f>
        <v>Saftey - Local Fire Protection</v>
      </c>
      <c r="D384" s="1" t="str">
        <f>[1]Sheet1!D384</f>
        <v>T24</v>
      </c>
      <c r="E384" s="1">
        <f>[1]Sheet1!E384</f>
        <v>414942000</v>
      </c>
      <c r="F384" s="1">
        <f>[1]Sheet1!F384</f>
        <v>414942000</v>
      </c>
      <c r="G384" s="1">
        <f>[1]Sheet1!G384</f>
        <v>1</v>
      </c>
    </row>
    <row r="385" spans="1:7">
      <c r="A385" s="1" t="str">
        <f>[1]Sheet1!A385</f>
        <v>Kentucky</v>
      </c>
      <c r="B385" s="1" t="str">
        <f>[1]Sheet1!B385</f>
        <v>KY</v>
      </c>
      <c r="C385" s="1" t="str">
        <f>[1]Sheet1!C385</f>
        <v>Saftey - Police Protection</v>
      </c>
      <c r="D385" s="1" t="str">
        <f>[1]Sheet1!D385</f>
        <v>T62</v>
      </c>
      <c r="E385" s="1">
        <f>[1]Sheet1!E385</f>
        <v>679586000</v>
      </c>
      <c r="F385" s="1">
        <f>[1]Sheet1!F385</f>
        <v>521494000</v>
      </c>
      <c r="G385" s="1">
        <f>[1]Sheet1!G385</f>
        <v>0.76737010478973389</v>
      </c>
    </row>
    <row r="386" spans="1:7">
      <c r="A386" s="1" t="str">
        <f>[1]Sheet1!A386</f>
        <v>Louisiana</v>
      </c>
      <c r="B386" s="1" t="str">
        <f>[1]Sheet1!B386</f>
        <v>LA</v>
      </c>
      <c r="C386" s="1" t="str">
        <f>[1]Sheet1!C386</f>
        <v>Saftey - Correctional Institutions</v>
      </c>
      <c r="D386" s="1" t="str">
        <f>[1]Sheet1!D386</f>
        <v>T04</v>
      </c>
      <c r="E386" s="1">
        <f>[1]Sheet1!E386</f>
        <v>1177646000</v>
      </c>
      <c r="F386" s="1">
        <f>[1]Sheet1!F386</f>
        <v>756744000</v>
      </c>
      <c r="G386" s="1">
        <f>[1]Sheet1!G386</f>
        <v>0.64259040355682373</v>
      </c>
    </row>
    <row r="387" spans="1:7">
      <c r="A387" s="1" t="str">
        <f>[1]Sheet1!A387</f>
        <v>Louisiana</v>
      </c>
      <c r="B387" s="1" t="str">
        <f>[1]Sheet1!B387</f>
        <v>LA</v>
      </c>
      <c r="C387" s="1" t="str">
        <f>[1]Sheet1!C387</f>
        <v>Saftey - Correctional - Other</v>
      </c>
      <c r="D387" s="1" t="str">
        <f>[1]Sheet1!D387</f>
        <v>T05</v>
      </c>
      <c r="E387" s="1">
        <f>[1]Sheet1!E387</f>
        <v>151597000</v>
      </c>
      <c r="F387" s="1">
        <f>[1]Sheet1!F387</f>
        <v>12005000</v>
      </c>
      <c r="G387" s="1">
        <f>[1]Sheet1!G387</f>
        <v>7.9190224409103394E-2</v>
      </c>
    </row>
    <row r="388" spans="1:7">
      <c r="A388" s="1" t="str">
        <f>[1]Sheet1!A388</f>
        <v>Louisiana</v>
      </c>
      <c r="B388" s="1" t="str">
        <f>[1]Sheet1!B388</f>
        <v>LA</v>
      </c>
      <c r="C388" s="1" t="str">
        <f>[1]Sheet1!C388</f>
        <v>Saftey - Local Fire Protection</v>
      </c>
      <c r="D388" s="1" t="str">
        <f>[1]Sheet1!D388</f>
        <v>T24</v>
      </c>
      <c r="E388" s="1">
        <f>[1]Sheet1!E388</f>
        <v>650734000</v>
      </c>
      <c r="F388" s="1">
        <f>[1]Sheet1!F388</f>
        <v>650734000</v>
      </c>
      <c r="G388" s="1">
        <f>[1]Sheet1!G388</f>
        <v>1</v>
      </c>
    </row>
    <row r="389" spans="1:7">
      <c r="A389" s="1" t="str">
        <f>[1]Sheet1!A389</f>
        <v>Louisiana</v>
      </c>
      <c r="B389" s="1" t="str">
        <f>[1]Sheet1!B389</f>
        <v>LA</v>
      </c>
      <c r="C389" s="1" t="str">
        <f>[1]Sheet1!C389</f>
        <v>Saftey - Police Protection</v>
      </c>
      <c r="D389" s="1" t="str">
        <f>[1]Sheet1!D389</f>
        <v>T62</v>
      </c>
      <c r="E389" s="1">
        <f>[1]Sheet1!E389</f>
        <v>1552150000</v>
      </c>
      <c r="F389" s="1">
        <f>[1]Sheet1!F389</f>
        <v>1261239000</v>
      </c>
      <c r="G389" s="1">
        <f>[1]Sheet1!G389</f>
        <v>0.81257545948028564</v>
      </c>
    </row>
    <row r="390" spans="1:7">
      <c r="A390" s="1" t="str">
        <f>[1]Sheet1!A390</f>
        <v>Maine</v>
      </c>
      <c r="B390" s="1" t="str">
        <f>[1]Sheet1!B390</f>
        <v>ME</v>
      </c>
      <c r="C390" s="1" t="str">
        <f>[1]Sheet1!C390</f>
        <v>Saftey - Correctional Institutions</v>
      </c>
      <c r="D390" s="1" t="str">
        <f>[1]Sheet1!D390</f>
        <v>T04</v>
      </c>
      <c r="E390" s="1">
        <f>[1]Sheet1!E390</f>
        <v>153286000</v>
      </c>
      <c r="F390" s="1">
        <f>[1]Sheet1!F390</f>
        <v>72062000</v>
      </c>
      <c r="G390" s="1">
        <f>[1]Sheet1!G390</f>
        <v>0.47011467814445496</v>
      </c>
    </row>
    <row r="391" spans="1:7">
      <c r="A391" s="1" t="str">
        <f>[1]Sheet1!A391</f>
        <v>Maine</v>
      </c>
      <c r="B391" s="1" t="str">
        <f>[1]Sheet1!B391</f>
        <v>ME</v>
      </c>
      <c r="C391" s="1" t="str">
        <f>[1]Sheet1!C391</f>
        <v>Saftey - Correctional - Other</v>
      </c>
      <c r="D391" s="1" t="str">
        <f>[1]Sheet1!D391</f>
        <v>T05</v>
      </c>
      <c r="E391" s="1">
        <f>[1]Sheet1!E391</f>
        <v>40449000</v>
      </c>
      <c r="F391" s="1">
        <f>[1]Sheet1!F391</f>
        <v>201000</v>
      </c>
      <c r="G391" s="1">
        <f>[1]Sheet1!G391</f>
        <v>4.9692206084728241E-3</v>
      </c>
    </row>
    <row r="392" spans="1:7">
      <c r="A392" s="1" t="str">
        <f>[1]Sheet1!A392</f>
        <v>Maine</v>
      </c>
      <c r="B392" s="1" t="str">
        <f>[1]Sheet1!B392</f>
        <v>ME</v>
      </c>
      <c r="C392" s="1" t="str">
        <f>[1]Sheet1!C392</f>
        <v>Saftey - Local Fire Protection</v>
      </c>
      <c r="D392" s="1" t="str">
        <f>[1]Sheet1!D392</f>
        <v>T24</v>
      </c>
      <c r="E392" s="1">
        <f>[1]Sheet1!E392</f>
        <v>137184000</v>
      </c>
      <c r="F392" s="1">
        <f>[1]Sheet1!F392</f>
        <v>137184000</v>
      </c>
      <c r="G392" s="1">
        <f>[1]Sheet1!G392</f>
        <v>1</v>
      </c>
    </row>
    <row r="393" spans="1:7">
      <c r="A393" s="1" t="str">
        <f>[1]Sheet1!A393</f>
        <v>Maine</v>
      </c>
      <c r="B393" s="1" t="str">
        <f>[1]Sheet1!B393</f>
        <v>ME</v>
      </c>
      <c r="C393" s="1" t="str">
        <f>[1]Sheet1!C393</f>
        <v>Saftey - Police Protection</v>
      </c>
      <c r="D393" s="1" t="str">
        <f>[1]Sheet1!D393</f>
        <v>T62</v>
      </c>
      <c r="E393" s="1">
        <f>[1]Sheet1!E393</f>
        <v>245875000</v>
      </c>
      <c r="F393" s="1">
        <f>[1]Sheet1!F393</f>
        <v>176048000</v>
      </c>
      <c r="G393" s="1">
        <f>[1]Sheet1!G393</f>
        <v>0.71600610017776489</v>
      </c>
    </row>
    <row r="394" spans="1:7">
      <c r="A394" s="1" t="str">
        <f>[1]Sheet1!A394</f>
        <v>Maryland</v>
      </c>
      <c r="B394" s="1" t="str">
        <f>[1]Sheet1!B394</f>
        <v>MD</v>
      </c>
      <c r="C394" s="1" t="str">
        <f>[1]Sheet1!C394</f>
        <v>Saftey - Correctional Institutions</v>
      </c>
      <c r="D394" s="1" t="str">
        <f>[1]Sheet1!D394</f>
        <v>T04</v>
      </c>
      <c r="E394" s="1">
        <f>[1]Sheet1!E394</f>
        <v>1393588000</v>
      </c>
      <c r="F394" s="1">
        <f>[1]Sheet1!F394</f>
        <v>328842000</v>
      </c>
      <c r="G394" s="1">
        <f>[1]Sheet1!G394</f>
        <v>0.23596787452697754</v>
      </c>
    </row>
    <row r="395" spans="1:7">
      <c r="A395" s="1" t="str">
        <f>[1]Sheet1!A395</f>
        <v>Maryland</v>
      </c>
      <c r="B395" s="1" t="str">
        <f>[1]Sheet1!B395</f>
        <v>MD</v>
      </c>
      <c r="C395" s="1" t="str">
        <f>[1]Sheet1!C395</f>
        <v>Saftey - Correctional - Other</v>
      </c>
      <c r="D395" s="1" t="str">
        <f>[1]Sheet1!D395</f>
        <v>T05</v>
      </c>
      <c r="E395" s="1">
        <f>[1]Sheet1!E395</f>
        <v>356119000</v>
      </c>
      <c r="F395" s="1">
        <f>[1]Sheet1!F395</f>
        <v>28687000</v>
      </c>
      <c r="G395" s="1">
        <f>[1]Sheet1!G395</f>
        <v>8.0554530024528503E-2</v>
      </c>
    </row>
    <row r="396" spans="1:7">
      <c r="A396" s="1" t="str">
        <f>[1]Sheet1!A396</f>
        <v>Maryland</v>
      </c>
      <c r="B396" s="1" t="str">
        <f>[1]Sheet1!B396</f>
        <v>MD</v>
      </c>
      <c r="C396" s="1" t="str">
        <f>[1]Sheet1!C396</f>
        <v>Saftey - Local Fire Protection</v>
      </c>
      <c r="D396" s="1" t="str">
        <f>[1]Sheet1!D396</f>
        <v>T24</v>
      </c>
      <c r="E396" s="1">
        <f>[1]Sheet1!E396</f>
        <v>890714000</v>
      </c>
      <c r="F396" s="1">
        <f>[1]Sheet1!F396</f>
        <v>890714000</v>
      </c>
      <c r="G396" s="1">
        <f>[1]Sheet1!G396</f>
        <v>1</v>
      </c>
    </row>
    <row r="397" spans="1:7">
      <c r="A397" s="1" t="str">
        <f>[1]Sheet1!A397</f>
        <v>Maryland</v>
      </c>
      <c r="B397" s="1" t="str">
        <f>[1]Sheet1!B397</f>
        <v>MD</v>
      </c>
      <c r="C397" s="1" t="str">
        <f>[1]Sheet1!C397</f>
        <v>Saftey - Police Protection</v>
      </c>
      <c r="D397" s="1" t="str">
        <f>[1]Sheet1!D397</f>
        <v>T62</v>
      </c>
      <c r="E397" s="1">
        <f>[1]Sheet1!E397</f>
        <v>2123384000</v>
      </c>
      <c r="F397" s="1">
        <f>[1]Sheet1!F397</f>
        <v>1685878000</v>
      </c>
      <c r="G397" s="1">
        <f>[1]Sheet1!G397</f>
        <v>0.79395812749862671</v>
      </c>
    </row>
    <row r="398" spans="1:7">
      <c r="A398" s="1" t="str">
        <f>[1]Sheet1!A398</f>
        <v>Massachusetts</v>
      </c>
      <c r="B398" s="1" t="str">
        <f>[1]Sheet1!B398</f>
        <v>MA</v>
      </c>
      <c r="C398" s="1" t="str">
        <f>[1]Sheet1!C398</f>
        <v>Saftey - Correctional Institutions</v>
      </c>
      <c r="D398" s="1" t="str">
        <f>[1]Sheet1!D398</f>
        <v>T04</v>
      </c>
      <c r="E398" s="1">
        <f>[1]Sheet1!E398</f>
        <v>885415000</v>
      </c>
      <c r="F398" s="1">
        <f>[1]Sheet1!F398</f>
        <v>0</v>
      </c>
      <c r="G398" s="1">
        <f>[1]Sheet1!G398</f>
        <v>0</v>
      </c>
    </row>
    <row r="399" spans="1:7">
      <c r="A399" s="1" t="str">
        <f>[1]Sheet1!A399</f>
        <v>Massachusetts</v>
      </c>
      <c r="B399" s="1" t="str">
        <f>[1]Sheet1!B399</f>
        <v>MA</v>
      </c>
      <c r="C399" s="1" t="str">
        <f>[1]Sheet1!C399</f>
        <v>Saftey - Correctional - Other</v>
      </c>
      <c r="D399" s="1" t="str">
        <f>[1]Sheet1!D399</f>
        <v>T05</v>
      </c>
      <c r="E399" s="1">
        <f>[1]Sheet1!E399</f>
        <v>170775000</v>
      </c>
      <c r="F399" s="1">
        <f>[1]Sheet1!F399</f>
        <v>0</v>
      </c>
      <c r="G399" s="1">
        <f>[1]Sheet1!G399</f>
        <v>0</v>
      </c>
    </row>
    <row r="400" spans="1:7">
      <c r="A400" s="1" t="str">
        <f>[1]Sheet1!A400</f>
        <v>Massachusetts</v>
      </c>
      <c r="B400" s="1" t="str">
        <f>[1]Sheet1!B400</f>
        <v>MA</v>
      </c>
      <c r="C400" s="1" t="str">
        <f>[1]Sheet1!C400</f>
        <v>Saftey - Local Fire Protection</v>
      </c>
      <c r="D400" s="1" t="str">
        <f>[1]Sheet1!D400</f>
        <v>T24</v>
      </c>
      <c r="E400" s="1">
        <f>[1]Sheet1!E400</f>
        <v>1074996000</v>
      </c>
      <c r="F400" s="1">
        <f>[1]Sheet1!F400</f>
        <v>1074996000</v>
      </c>
      <c r="G400" s="1">
        <f>[1]Sheet1!G400</f>
        <v>1</v>
      </c>
    </row>
    <row r="401" spans="1:7">
      <c r="A401" s="1" t="str">
        <f>[1]Sheet1!A401</f>
        <v>Massachusetts</v>
      </c>
      <c r="B401" s="1" t="str">
        <f>[1]Sheet1!B401</f>
        <v>MA</v>
      </c>
      <c r="C401" s="1" t="str">
        <f>[1]Sheet1!C401</f>
        <v>Saftey - Police Protection</v>
      </c>
      <c r="D401" s="1" t="str">
        <f>[1]Sheet1!D401</f>
        <v>T62</v>
      </c>
      <c r="E401" s="1">
        <f>[1]Sheet1!E401</f>
        <v>2136398000</v>
      </c>
      <c r="F401" s="1">
        <f>[1]Sheet1!F401</f>
        <v>1438521000</v>
      </c>
      <c r="G401" s="1">
        <f>[1]Sheet1!G401</f>
        <v>0.67333942651748657</v>
      </c>
    </row>
    <row r="402" spans="1:7">
      <c r="A402" s="1" t="str">
        <f>[1]Sheet1!A402</f>
        <v>Michigan</v>
      </c>
      <c r="B402" s="1" t="str">
        <f>[1]Sheet1!B402</f>
        <v>MI</v>
      </c>
      <c r="C402" s="1" t="str">
        <f>[1]Sheet1!C402</f>
        <v>Saftey - Correctional Institutions</v>
      </c>
      <c r="D402" s="1" t="str">
        <f>[1]Sheet1!D402</f>
        <v>T04</v>
      </c>
      <c r="E402" s="1">
        <f>[1]Sheet1!E402</f>
        <v>1814607000</v>
      </c>
      <c r="F402" s="1">
        <f>[1]Sheet1!F402</f>
        <v>488385000</v>
      </c>
      <c r="G402" s="1">
        <f>[1]Sheet1!G402</f>
        <v>0.26914092898368835</v>
      </c>
    </row>
    <row r="403" spans="1:7">
      <c r="A403" s="1" t="str">
        <f>[1]Sheet1!A403</f>
        <v>Michigan</v>
      </c>
      <c r="B403" s="1" t="str">
        <f>[1]Sheet1!B403</f>
        <v>MI</v>
      </c>
      <c r="C403" s="1" t="str">
        <f>[1]Sheet1!C403</f>
        <v>Saftey - Correctional - Other</v>
      </c>
      <c r="D403" s="1" t="str">
        <f>[1]Sheet1!D403</f>
        <v>T05</v>
      </c>
      <c r="E403" s="1">
        <f>[1]Sheet1!E403</f>
        <v>431050000</v>
      </c>
      <c r="F403" s="1">
        <f>[1]Sheet1!F403</f>
        <v>150327000</v>
      </c>
      <c r="G403" s="1">
        <f>[1]Sheet1!G403</f>
        <v>0.34874609112739563</v>
      </c>
    </row>
    <row r="404" spans="1:7">
      <c r="A404" s="1" t="str">
        <f>[1]Sheet1!A404</f>
        <v>Michigan</v>
      </c>
      <c r="B404" s="1" t="str">
        <f>[1]Sheet1!B404</f>
        <v>MI</v>
      </c>
      <c r="C404" s="1" t="str">
        <f>[1]Sheet1!C404</f>
        <v>Saftey - Local Fire Protection</v>
      </c>
      <c r="D404" s="1" t="str">
        <f>[1]Sheet1!D404</f>
        <v>T24</v>
      </c>
      <c r="E404" s="1">
        <f>[1]Sheet1!E404</f>
        <v>946508000</v>
      </c>
      <c r="F404" s="1">
        <f>[1]Sheet1!F404</f>
        <v>946508000</v>
      </c>
      <c r="G404" s="1">
        <f>[1]Sheet1!G404</f>
        <v>1</v>
      </c>
    </row>
    <row r="405" spans="1:7">
      <c r="A405" s="1" t="str">
        <f>[1]Sheet1!A405</f>
        <v>Michigan</v>
      </c>
      <c r="B405" s="1" t="str">
        <f>[1]Sheet1!B405</f>
        <v>MI</v>
      </c>
      <c r="C405" s="1" t="str">
        <f>[1]Sheet1!C405</f>
        <v>Saftey - Police Protection</v>
      </c>
      <c r="D405" s="1" t="str">
        <f>[1]Sheet1!D405</f>
        <v>T62</v>
      </c>
      <c r="E405" s="1">
        <f>[1]Sheet1!E405</f>
        <v>2340459000</v>
      </c>
      <c r="F405" s="1">
        <f>[1]Sheet1!F405</f>
        <v>2072571000</v>
      </c>
      <c r="G405" s="1">
        <f>[1]Sheet1!G405</f>
        <v>0.8855404257774353</v>
      </c>
    </row>
    <row r="406" spans="1:7">
      <c r="A406" s="1" t="str">
        <f>[1]Sheet1!A406</f>
        <v>Minnesota</v>
      </c>
      <c r="B406" s="1" t="str">
        <f>[1]Sheet1!B406</f>
        <v>MN</v>
      </c>
      <c r="C406" s="1" t="str">
        <f>[1]Sheet1!C406</f>
        <v>Saftey - Correctional Institutions</v>
      </c>
      <c r="D406" s="1" t="str">
        <f>[1]Sheet1!D406</f>
        <v>T04</v>
      </c>
      <c r="E406" s="1">
        <f>[1]Sheet1!E406</f>
        <v>655070000</v>
      </c>
      <c r="F406" s="1">
        <f>[1]Sheet1!F406</f>
        <v>362662000</v>
      </c>
      <c r="G406" s="1">
        <f>[1]Sheet1!G406</f>
        <v>0.5536232590675354</v>
      </c>
    </row>
    <row r="407" spans="1:7">
      <c r="A407" s="1" t="str">
        <f>[1]Sheet1!A407</f>
        <v>Minnesota</v>
      </c>
      <c r="B407" s="1" t="str">
        <f>[1]Sheet1!B407</f>
        <v>MN</v>
      </c>
      <c r="C407" s="1" t="str">
        <f>[1]Sheet1!C407</f>
        <v>Saftey - Correctional - Other</v>
      </c>
      <c r="D407" s="1" t="str">
        <f>[1]Sheet1!D407</f>
        <v>T05</v>
      </c>
      <c r="E407" s="1">
        <f>[1]Sheet1!E407</f>
        <v>208850000</v>
      </c>
      <c r="F407" s="1">
        <f>[1]Sheet1!F407</f>
        <v>74002000</v>
      </c>
      <c r="G407" s="1">
        <f>[1]Sheet1!G407</f>
        <v>0.35433086752891541</v>
      </c>
    </row>
    <row r="408" spans="1:7">
      <c r="A408" s="1" t="str">
        <f>[1]Sheet1!A408</f>
        <v>Minnesota</v>
      </c>
      <c r="B408" s="1" t="str">
        <f>[1]Sheet1!B408</f>
        <v>MN</v>
      </c>
      <c r="C408" s="1" t="str">
        <f>[1]Sheet1!C408</f>
        <v>Saftey - Local Fire Protection</v>
      </c>
      <c r="D408" s="1" t="str">
        <f>[1]Sheet1!D408</f>
        <v>T24</v>
      </c>
      <c r="E408" s="1">
        <f>[1]Sheet1!E408</f>
        <v>411774000</v>
      </c>
      <c r="F408" s="1">
        <f>[1]Sheet1!F408</f>
        <v>411774000</v>
      </c>
      <c r="G408" s="1">
        <f>[1]Sheet1!G408</f>
        <v>1</v>
      </c>
    </row>
    <row r="409" spans="1:7">
      <c r="A409" s="1" t="str">
        <f>[1]Sheet1!A409</f>
        <v>Minnesota</v>
      </c>
      <c r="B409" s="1" t="str">
        <f>[1]Sheet1!B409</f>
        <v>MN</v>
      </c>
      <c r="C409" s="1" t="str">
        <f>[1]Sheet1!C409</f>
        <v>Saftey - Police Protection</v>
      </c>
      <c r="D409" s="1" t="str">
        <f>[1]Sheet1!D409</f>
        <v>T62</v>
      </c>
      <c r="E409" s="1">
        <f>[1]Sheet1!E409</f>
        <v>1635734000</v>
      </c>
      <c r="F409" s="1">
        <f>[1]Sheet1!F409</f>
        <v>1373374000</v>
      </c>
      <c r="G409" s="1">
        <f>[1]Sheet1!G409</f>
        <v>0.83960717916488647</v>
      </c>
    </row>
    <row r="410" spans="1:7">
      <c r="A410" s="1" t="str">
        <f>[1]Sheet1!A410</f>
        <v>Mississippi</v>
      </c>
      <c r="B410" s="1" t="str">
        <f>[1]Sheet1!B410</f>
        <v>MS</v>
      </c>
      <c r="C410" s="1" t="str">
        <f>[1]Sheet1!C410</f>
        <v>Saftey - Correctional Institutions</v>
      </c>
      <c r="D410" s="1" t="str">
        <f>[1]Sheet1!D410</f>
        <v>T04</v>
      </c>
      <c r="E410" s="1">
        <f>[1]Sheet1!E410</f>
        <v>525062000</v>
      </c>
      <c r="F410" s="1">
        <f>[1]Sheet1!F410</f>
        <v>246862000</v>
      </c>
      <c r="G410" s="1">
        <f>[1]Sheet1!G410</f>
        <v>0.47015780210494995</v>
      </c>
    </row>
    <row r="411" spans="1:7">
      <c r="A411" s="1" t="str">
        <f>[1]Sheet1!A411</f>
        <v>Mississippi</v>
      </c>
      <c r="B411" s="1" t="str">
        <f>[1]Sheet1!B411</f>
        <v>MS</v>
      </c>
      <c r="C411" s="1" t="str">
        <f>[1]Sheet1!C411</f>
        <v>Saftey - Correctional - Other</v>
      </c>
      <c r="D411" s="1" t="str">
        <f>[1]Sheet1!D411</f>
        <v>T05</v>
      </c>
      <c r="E411" s="1">
        <f>[1]Sheet1!E411</f>
        <v>33211000</v>
      </c>
      <c r="F411" s="1">
        <f>[1]Sheet1!F411</f>
        <v>6338000</v>
      </c>
      <c r="G411" s="1">
        <f>[1]Sheet1!G411</f>
        <v>0.19084037840366364</v>
      </c>
    </row>
    <row r="412" spans="1:7">
      <c r="A412" s="1" t="str">
        <f>[1]Sheet1!A412</f>
        <v>Mississippi</v>
      </c>
      <c r="B412" s="1" t="str">
        <f>[1]Sheet1!B412</f>
        <v>MS</v>
      </c>
      <c r="C412" s="1" t="str">
        <f>[1]Sheet1!C412</f>
        <v>Saftey - Local Fire Protection</v>
      </c>
      <c r="D412" s="1" t="str">
        <f>[1]Sheet1!D412</f>
        <v>T24</v>
      </c>
      <c r="E412" s="1">
        <f>[1]Sheet1!E412</f>
        <v>260001000</v>
      </c>
      <c r="F412" s="1">
        <f>[1]Sheet1!F412</f>
        <v>260001000</v>
      </c>
      <c r="G412" s="1">
        <f>[1]Sheet1!G412</f>
        <v>1</v>
      </c>
    </row>
    <row r="413" spans="1:7">
      <c r="A413" s="1" t="str">
        <f>[1]Sheet1!A413</f>
        <v>Mississippi</v>
      </c>
      <c r="B413" s="1" t="str">
        <f>[1]Sheet1!B413</f>
        <v>MS</v>
      </c>
      <c r="C413" s="1" t="str">
        <f>[1]Sheet1!C413</f>
        <v>Saftey - Police Protection</v>
      </c>
      <c r="D413" s="1" t="str">
        <f>[1]Sheet1!D413</f>
        <v>T62</v>
      </c>
      <c r="E413" s="1">
        <f>[1]Sheet1!E413</f>
        <v>661915000</v>
      </c>
      <c r="F413" s="1">
        <f>[1]Sheet1!F413</f>
        <v>556515000</v>
      </c>
      <c r="G413" s="1">
        <f>[1]Sheet1!G413</f>
        <v>0.84076505899429321</v>
      </c>
    </row>
    <row r="414" spans="1:7">
      <c r="A414" s="1" t="str">
        <f>[1]Sheet1!A414</f>
        <v>Missouri</v>
      </c>
      <c r="B414" s="1" t="str">
        <f>[1]Sheet1!B414</f>
        <v>MO</v>
      </c>
      <c r="C414" s="1" t="str">
        <f>[1]Sheet1!C414</f>
        <v>Saftey - Correctional Institutions</v>
      </c>
      <c r="D414" s="1" t="str">
        <f>[1]Sheet1!D414</f>
        <v>T04</v>
      </c>
      <c r="E414" s="1">
        <f>[1]Sheet1!E414</f>
        <v>742339000</v>
      </c>
      <c r="F414" s="1">
        <f>[1]Sheet1!F414</f>
        <v>136075000</v>
      </c>
      <c r="G414" s="1">
        <f>[1]Sheet1!G414</f>
        <v>0.18330574035644531</v>
      </c>
    </row>
    <row r="415" spans="1:7">
      <c r="A415" s="1" t="str">
        <f>[1]Sheet1!A415</f>
        <v>Missouri</v>
      </c>
      <c r="B415" s="1" t="str">
        <f>[1]Sheet1!B415</f>
        <v>MO</v>
      </c>
      <c r="C415" s="1" t="str">
        <f>[1]Sheet1!C415</f>
        <v>Saftey - Correctional - Other</v>
      </c>
      <c r="D415" s="1" t="str">
        <f>[1]Sheet1!D415</f>
        <v>T05</v>
      </c>
      <c r="E415" s="1">
        <f>[1]Sheet1!E415</f>
        <v>119831000</v>
      </c>
      <c r="F415" s="1">
        <f>[1]Sheet1!F415</f>
        <v>40521000</v>
      </c>
      <c r="G415" s="1">
        <f>[1]Sheet1!G415</f>
        <v>0.33815121650695801</v>
      </c>
    </row>
    <row r="416" spans="1:7">
      <c r="A416" s="1" t="str">
        <f>[1]Sheet1!A416</f>
        <v>Missouri</v>
      </c>
      <c r="B416" s="1" t="str">
        <f>[1]Sheet1!B416</f>
        <v>MO</v>
      </c>
      <c r="C416" s="1" t="str">
        <f>[1]Sheet1!C416</f>
        <v>Saftey - Local Fire Protection</v>
      </c>
      <c r="D416" s="1" t="str">
        <f>[1]Sheet1!D416</f>
        <v>T24</v>
      </c>
      <c r="E416" s="1">
        <f>[1]Sheet1!E416</f>
        <v>786008000</v>
      </c>
      <c r="F416" s="1">
        <f>[1]Sheet1!F416</f>
        <v>786008000</v>
      </c>
      <c r="G416" s="1">
        <f>[1]Sheet1!G416</f>
        <v>1</v>
      </c>
    </row>
    <row r="417" spans="1:7">
      <c r="A417" s="1" t="str">
        <f>[1]Sheet1!A417</f>
        <v>Missouri</v>
      </c>
      <c r="B417" s="1" t="str">
        <f>[1]Sheet1!B417</f>
        <v>MO</v>
      </c>
      <c r="C417" s="1" t="str">
        <f>[1]Sheet1!C417</f>
        <v>Saftey - Police Protection</v>
      </c>
      <c r="D417" s="1" t="str">
        <f>[1]Sheet1!D417</f>
        <v>T62</v>
      </c>
      <c r="E417" s="1">
        <f>[1]Sheet1!E417</f>
        <v>1691859000</v>
      </c>
      <c r="F417" s="1">
        <f>[1]Sheet1!F417</f>
        <v>1450304000</v>
      </c>
      <c r="G417" s="1">
        <f>[1]Sheet1!G417</f>
        <v>0.85722512006759644</v>
      </c>
    </row>
    <row r="418" spans="1:7">
      <c r="A418" s="1" t="str">
        <f>[1]Sheet1!A418</f>
        <v>Montana</v>
      </c>
      <c r="B418" s="1" t="str">
        <f>[1]Sheet1!B418</f>
        <v>MT</v>
      </c>
      <c r="C418" s="1" t="str">
        <f>[1]Sheet1!C418</f>
        <v>Saftey - Correctional Institutions</v>
      </c>
      <c r="D418" s="1" t="str">
        <f>[1]Sheet1!D418</f>
        <v>T04</v>
      </c>
      <c r="E418" s="1">
        <f>[1]Sheet1!E418</f>
        <v>195083000</v>
      </c>
      <c r="F418" s="1">
        <f>[1]Sheet1!F418</f>
        <v>46485000</v>
      </c>
      <c r="G418" s="1">
        <f>[1]Sheet1!G418</f>
        <v>0.2382831871509552</v>
      </c>
    </row>
    <row r="419" spans="1:7">
      <c r="A419" s="1" t="str">
        <f>[1]Sheet1!A419</f>
        <v>Montana</v>
      </c>
      <c r="B419" s="1" t="str">
        <f>[1]Sheet1!B419</f>
        <v>MT</v>
      </c>
      <c r="C419" s="1" t="str">
        <f>[1]Sheet1!C419</f>
        <v>Saftey - Correctional - Other</v>
      </c>
      <c r="D419" s="1" t="str">
        <f>[1]Sheet1!D419</f>
        <v>T05</v>
      </c>
      <c r="E419" s="1">
        <f>[1]Sheet1!E419</f>
        <v>42473000</v>
      </c>
      <c r="F419" s="1">
        <f>[1]Sheet1!F419</f>
        <v>1839000</v>
      </c>
      <c r="G419" s="1">
        <f>[1]Sheet1!G419</f>
        <v>4.3298095464706421E-2</v>
      </c>
    </row>
    <row r="420" spans="1:7">
      <c r="A420" s="1" t="str">
        <f>[1]Sheet1!A420</f>
        <v>Montana</v>
      </c>
      <c r="B420" s="1" t="str">
        <f>[1]Sheet1!B420</f>
        <v>MT</v>
      </c>
      <c r="C420" s="1" t="str">
        <f>[1]Sheet1!C420</f>
        <v>Saftey - Local Fire Protection</v>
      </c>
      <c r="D420" s="1" t="str">
        <f>[1]Sheet1!D420</f>
        <v>T24</v>
      </c>
      <c r="E420" s="1">
        <f>[1]Sheet1!E420</f>
        <v>94245000</v>
      </c>
      <c r="F420" s="1">
        <f>[1]Sheet1!F420</f>
        <v>94245000</v>
      </c>
      <c r="G420" s="1">
        <f>[1]Sheet1!G420</f>
        <v>1</v>
      </c>
    </row>
    <row r="421" spans="1:7">
      <c r="A421" s="1" t="str">
        <f>[1]Sheet1!A421</f>
        <v>Montana</v>
      </c>
      <c r="B421" s="1" t="str">
        <f>[1]Sheet1!B421</f>
        <v>MT</v>
      </c>
      <c r="C421" s="1" t="str">
        <f>[1]Sheet1!C421</f>
        <v>Saftey - Police Protection</v>
      </c>
      <c r="D421" s="1" t="str">
        <f>[1]Sheet1!D421</f>
        <v>T62</v>
      </c>
      <c r="E421" s="1">
        <f>[1]Sheet1!E421</f>
        <v>275343000</v>
      </c>
      <c r="F421" s="1">
        <f>[1]Sheet1!F421</f>
        <v>226056000</v>
      </c>
      <c r="G421" s="1">
        <f>[1]Sheet1!G421</f>
        <v>0.82099783420562744</v>
      </c>
    </row>
    <row r="422" spans="1:7">
      <c r="A422" s="1" t="str">
        <f>[1]Sheet1!A422</f>
        <v>Nebraska</v>
      </c>
      <c r="B422" s="1" t="str">
        <f>[1]Sheet1!B422</f>
        <v>NE</v>
      </c>
      <c r="C422" s="1" t="str">
        <f>[1]Sheet1!C422</f>
        <v>Saftey - Correctional Institutions</v>
      </c>
      <c r="D422" s="1" t="str">
        <f>[1]Sheet1!D422</f>
        <v>T04</v>
      </c>
      <c r="E422" s="1">
        <f>[1]Sheet1!E422</f>
        <v>218596000</v>
      </c>
      <c r="F422" s="1">
        <f>[1]Sheet1!F422</f>
        <v>113596000</v>
      </c>
      <c r="G422" s="1">
        <f>[1]Sheet1!G422</f>
        <v>0.51966184377670288</v>
      </c>
    </row>
    <row r="423" spans="1:7">
      <c r="A423" s="1" t="str">
        <f>[1]Sheet1!A423</f>
        <v>Nebraska</v>
      </c>
      <c r="B423" s="1" t="str">
        <f>[1]Sheet1!B423</f>
        <v>NE</v>
      </c>
      <c r="C423" s="1" t="str">
        <f>[1]Sheet1!C423</f>
        <v>Saftey - Correctional - Other</v>
      </c>
      <c r="D423" s="1" t="str">
        <f>[1]Sheet1!D423</f>
        <v>T05</v>
      </c>
      <c r="E423" s="1">
        <f>[1]Sheet1!E423</f>
        <v>143083000</v>
      </c>
      <c r="F423" s="1">
        <f>[1]Sheet1!F423</f>
        <v>1695000</v>
      </c>
      <c r="G423" s="1">
        <f>[1]Sheet1!G423</f>
        <v>1.1846271343529224E-2</v>
      </c>
    </row>
    <row r="424" spans="1:7">
      <c r="A424" s="1" t="str">
        <f>[1]Sheet1!A424</f>
        <v>Nebraska</v>
      </c>
      <c r="B424" s="1" t="str">
        <f>[1]Sheet1!B424</f>
        <v>NE</v>
      </c>
      <c r="C424" s="1" t="str">
        <f>[1]Sheet1!C424</f>
        <v>Saftey - Local Fire Protection</v>
      </c>
      <c r="D424" s="1" t="str">
        <f>[1]Sheet1!D424</f>
        <v>T24</v>
      </c>
      <c r="E424" s="1">
        <f>[1]Sheet1!E424</f>
        <v>189843000</v>
      </c>
      <c r="F424" s="1">
        <f>[1]Sheet1!F424</f>
        <v>189843000</v>
      </c>
      <c r="G424" s="1">
        <f>[1]Sheet1!G424</f>
        <v>1</v>
      </c>
    </row>
    <row r="425" spans="1:7">
      <c r="A425" s="1" t="str">
        <f>[1]Sheet1!A425</f>
        <v>Nebraska</v>
      </c>
      <c r="B425" s="1" t="str">
        <f>[1]Sheet1!B425</f>
        <v>NE</v>
      </c>
      <c r="C425" s="1" t="str">
        <f>[1]Sheet1!C425</f>
        <v>Saftey - Police Protection</v>
      </c>
      <c r="D425" s="1" t="str">
        <f>[1]Sheet1!D425</f>
        <v>T62</v>
      </c>
      <c r="E425" s="1">
        <f>[1]Sheet1!E425</f>
        <v>404442000</v>
      </c>
      <c r="F425" s="1">
        <f>[1]Sheet1!F425</f>
        <v>331580000</v>
      </c>
      <c r="G425" s="1">
        <f>[1]Sheet1!G425</f>
        <v>0.81984561681747437</v>
      </c>
    </row>
    <row r="426" spans="1:7">
      <c r="A426" s="1" t="str">
        <f>[1]Sheet1!A426</f>
        <v>Nevada</v>
      </c>
      <c r="B426" s="1" t="str">
        <f>[1]Sheet1!B426</f>
        <v>NV</v>
      </c>
      <c r="C426" s="1" t="str">
        <f>[1]Sheet1!C426</f>
        <v>Saftey - Correctional Institutions</v>
      </c>
      <c r="D426" s="1" t="str">
        <f>[1]Sheet1!D426</f>
        <v>T04</v>
      </c>
      <c r="E426" s="1">
        <f>[1]Sheet1!E426</f>
        <v>643482000</v>
      </c>
      <c r="F426" s="1">
        <f>[1]Sheet1!F426</f>
        <v>420365000</v>
      </c>
      <c r="G426" s="1">
        <f>[1]Sheet1!G426</f>
        <v>0.65326613187789917</v>
      </c>
    </row>
    <row r="427" spans="1:7">
      <c r="A427" s="1" t="str">
        <f>[1]Sheet1!A427</f>
        <v>Nevada</v>
      </c>
      <c r="B427" s="1" t="str">
        <f>[1]Sheet1!B427</f>
        <v>NV</v>
      </c>
      <c r="C427" s="1" t="str">
        <f>[1]Sheet1!C427</f>
        <v>Saftey - Correctional - Other</v>
      </c>
      <c r="D427" s="1" t="str">
        <f>[1]Sheet1!D427</f>
        <v>T05</v>
      </c>
      <c r="E427" s="1">
        <f>[1]Sheet1!E427</f>
        <v>61435000</v>
      </c>
      <c r="F427" s="1">
        <f>[1]Sheet1!F427</f>
        <v>15166000</v>
      </c>
      <c r="G427" s="1">
        <f>[1]Sheet1!G427</f>
        <v>0.24686253070831299</v>
      </c>
    </row>
    <row r="428" spans="1:7">
      <c r="A428" s="1" t="str">
        <f>[1]Sheet1!A428</f>
        <v>Nevada</v>
      </c>
      <c r="B428" s="1" t="str">
        <f>[1]Sheet1!B428</f>
        <v>NV</v>
      </c>
      <c r="C428" s="1" t="str">
        <f>[1]Sheet1!C428</f>
        <v>Saftey - Local Fire Protection</v>
      </c>
      <c r="D428" s="1" t="str">
        <f>[1]Sheet1!D428</f>
        <v>T24</v>
      </c>
      <c r="E428" s="1">
        <f>[1]Sheet1!E428</f>
        <v>512282000</v>
      </c>
      <c r="F428" s="1">
        <f>[1]Sheet1!F428</f>
        <v>512282000</v>
      </c>
      <c r="G428" s="1">
        <f>[1]Sheet1!G428</f>
        <v>1</v>
      </c>
    </row>
    <row r="429" spans="1:7">
      <c r="A429" s="1" t="str">
        <f>[1]Sheet1!A429</f>
        <v>Nevada</v>
      </c>
      <c r="B429" s="1" t="str">
        <f>[1]Sheet1!B429</f>
        <v>NV</v>
      </c>
      <c r="C429" s="1" t="str">
        <f>[1]Sheet1!C429</f>
        <v>Saftey - Police Protection</v>
      </c>
      <c r="D429" s="1" t="str">
        <f>[1]Sheet1!D429</f>
        <v>T62</v>
      </c>
      <c r="E429" s="1">
        <f>[1]Sheet1!E429</f>
        <v>1098930000</v>
      </c>
      <c r="F429" s="1">
        <f>[1]Sheet1!F429</f>
        <v>997688000</v>
      </c>
      <c r="G429" s="1">
        <f>[1]Sheet1!G429</f>
        <v>0.90787220001220703</v>
      </c>
    </row>
    <row r="430" spans="1:7">
      <c r="A430" s="1" t="str">
        <f>[1]Sheet1!A430</f>
        <v>New Hampshire</v>
      </c>
      <c r="B430" s="1" t="str">
        <f>[1]Sheet1!B430</f>
        <v>NH</v>
      </c>
      <c r="C430" s="1" t="str">
        <f>[1]Sheet1!C430</f>
        <v>Saftey - Correctional Institutions</v>
      </c>
      <c r="D430" s="1" t="str">
        <f>[1]Sheet1!D430</f>
        <v>T04</v>
      </c>
      <c r="E430" s="1">
        <f>[1]Sheet1!E430</f>
        <v>152450000</v>
      </c>
      <c r="F430" s="1">
        <f>[1]Sheet1!F430</f>
        <v>69639000</v>
      </c>
      <c r="G430" s="1">
        <f>[1]Sheet1!G430</f>
        <v>0.45679894089698792</v>
      </c>
    </row>
    <row r="431" spans="1:7">
      <c r="A431" s="1" t="str">
        <f>[1]Sheet1!A431</f>
        <v>New Hampshire</v>
      </c>
      <c r="B431" s="1" t="str">
        <f>[1]Sheet1!B431</f>
        <v>NH</v>
      </c>
      <c r="C431" s="1" t="str">
        <f>[1]Sheet1!C431</f>
        <v>Saftey - Correctional - Other</v>
      </c>
      <c r="D431" s="1" t="str">
        <f>[1]Sheet1!D431</f>
        <v>T05</v>
      </c>
      <c r="E431" s="1">
        <f>[1]Sheet1!E431</f>
        <v>30075000</v>
      </c>
      <c r="F431" s="1">
        <f>[1]Sheet1!F431</f>
        <v>635000</v>
      </c>
      <c r="G431" s="1">
        <f>[1]Sheet1!G431</f>
        <v>2.1113881841301918E-2</v>
      </c>
    </row>
    <row r="432" spans="1:7">
      <c r="A432" s="1" t="str">
        <f>[1]Sheet1!A432</f>
        <v>New Hampshire</v>
      </c>
      <c r="B432" s="1" t="str">
        <f>[1]Sheet1!B432</f>
        <v>NH</v>
      </c>
      <c r="C432" s="1" t="str">
        <f>[1]Sheet1!C432</f>
        <v>Saftey - Local Fire Protection</v>
      </c>
      <c r="D432" s="1" t="str">
        <f>[1]Sheet1!D432</f>
        <v>T24</v>
      </c>
      <c r="E432" s="1">
        <f>[1]Sheet1!E432</f>
        <v>201424000</v>
      </c>
      <c r="F432" s="1">
        <f>[1]Sheet1!F432</f>
        <v>201424000</v>
      </c>
      <c r="G432" s="1">
        <f>[1]Sheet1!G432</f>
        <v>1</v>
      </c>
    </row>
    <row r="433" spans="1:7">
      <c r="A433" s="1" t="str">
        <f>[1]Sheet1!A433</f>
        <v>New Hampshire</v>
      </c>
      <c r="B433" s="1" t="str">
        <f>[1]Sheet1!B433</f>
        <v>NH</v>
      </c>
      <c r="C433" s="1" t="str">
        <f>[1]Sheet1!C433</f>
        <v>Saftey - Police Protection</v>
      </c>
      <c r="D433" s="1" t="str">
        <f>[1]Sheet1!D433</f>
        <v>T62</v>
      </c>
      <c r="E433" s="1">
        <f>[1]Sheet1!E433</f>
        <v>352167000</v>
      </c>
      <c r="F433" s="1">
        <f>[1]Sheet1!F433</f>
        <v>294879000</v>
      </c>
      <c r="G433" s="1">
        <f>[1]Sheet1!G433</f>
        <v>0.83732718229293823</v>
      </c>
    </row>
    <row r="434" spans="1:7">
      <c r="A434" s="1" t="str">
        <f>[1]Sheet1!A434</f>
        <v>New Jersey</v>
      </c>
      <c r="B434" s="1" t="str">
        <f>[1]Sheet1!B434</f>
        <v>NJ</v>
      </c>
      <c r="C434" s="1" t="str">
        <f>[1]Sheet1!C434</f>
        <v>Saftey - Correctional Institutions</v>
      </c>
      <c r="D434" s="1" t="str">
        <f>[1]Sheet1!D434</f>
        <v>T04</v>
      </c>
      <c r="E434" s="1">
        <f>[1]Sheet1!E434</f>
        <v>1707353000</v>
      </c>
      <c r="F434" s="1">
        <f>[1]Sheet1!F434</f>
        <v>673299000</v>
      </c>
      <c r="G434" s="1">
        <f>[1]Sheet1!G434</f>
        <v>0.39435255527496338</v>
      </c>
    </row>
    <row r="435" spans="1:7">
      <c r="A435" s="1" t="str">
        <f>[1]Sheet1!A435</f>
        <v>New Jersey</v>
      </c>
      <c r="B435" s="1" t="str">
        <f>[1]Sheet1!B435</f>
        <v>NJ</v>
      </c>
      <c r="C435" s="1" t="str">
        <f>[1]Sheet1!C435</f>
        <v>Saftey - Correctional - Other</v>
      </c>
      <c r="D435" s="1" t="str">
        <f>[1]Sheet1!D435</f>
        <v>T05</v>
      </c>
      <c r="E435" s="1">
        <f>[1]Sheet1!E435</f>
        <v>367589000</v>
      </c>
      <c r="F435" s="1">
        <f>[1]Sheet1!F435</f>
        <v>16252000</v>
      </c>
      <c r="G435" s="1">
        <f>[1]Sheet1!G435</f>
        <v>4.4212423264980316E-2</v>
      </c>
    </row>
    <row r="436" spans="1:7">
      <c r="A436" s="1" t="str">
        <f>[1]Sheet1!A436</f>
        <v>New Jersey</v>
      </c>
      <c r="B436" s="1" t="str">
        <f>[1]Sheet1!B436</f>
        <v>NJ</v>
      </c>
      <c r="C436" s="1" t="str">
        <f>[1]Sheet1!C436</f>
        <v>Saftey - Local Fire Protection</v>
      </c>
      <c r="D436" s="1" t="str">
        <f>[1]Sheet1!D436</f>
        <v>T24</v>
      </c>
      <c r="E436" s="1">
        <f>[1]Sheet1!E436</f>
        <v>973639000</v>
      </c>
      <c r="F436" s="1">
        <f>[1]Sheet1!F436</f>
        <v>973639000</v>
      </c>
      <c r="G436" s="1">
        <f>[1]Sheet1!G436</f>
        <v>1</v>
      </c>
    </row>
    <row r="437" spans="1:7">
      <c r="A437" s="1" t="str">
        <f>[1]Sheet1!A437</f>
        <v>New Jersey</v>
      </c>
      <c r="B437" s="1" t="str">
        <f>[1]Sheet1!B437</f>
        <v>NJ</v>
      </c>
      <c r="C437" s="1" t="str">
        <f>[1]Sheet1!C437</f>
        <v>Saftey - Police Protection</v>
      </c>
      <c r="D437" s="1" t="str">
        <f>[1]Sheet1!D437</f>
        <v>T62</v>
      </c>
      <c r="E437" s="1">
        <f>[1]Sheet1!E437</f>
        <v>3322725000</v>
      </c>
      <c r="F437" s="1">
        <f>[1]Sheet1!F437</f>
        <v>2782188000</v>
      </c>
      <c r="G437" s="1">
        <f>[1]Sheet1!G437</f>
        <v>0.83732116222381592</v>
      </c>
    </row>
    <row r="438" spans="1:7">
      <c r="A438" s="1" t="str">
        <f>[1]Sheet1!A438</f>
        <v>New Mexico</v>
      </c>
      <c r="B438" s="1" t="str">
        <f>[1]Sheet1!B438</f>
        <v>NM</v>
      </c>
      <c r="C438" s="1" t="str">
        <f>[1]Sheet1!C438</f>
        <v>Saftey - Correctional Institutions</v>
      </c>
      <c r="D438" s="1" t="str">
        <f>[1]Sheet1!D438</f>
        <v>T04</v>
      </c>
      <c r="E438" s="1">
        <f>[1]Sheet1!E438</f>
        <v>472083000</v>
      </c>
      <c r="F438" s="1">
        <f>[1]Sheet1!F438</f>
        <v>205097000</v>
      </c>
      <c r="G438" s="1">
        <f>[1]Sheet1!G438</f>
        <v>0.43445113301277161</v>
      </c>
    </row>
    <row r="439" spans="1:7">
      <c r="A439" s="1" t="str">
        <f>[1]Sheet1!A439</f>
        <v>New Mexico</v>
      </c>
      <c r="B439" s="1" t="str">
        <f>[1]Sheet1!B439</f>
        <v>NM</v>
      </c>
      <c r="C439" s="1" t="str">
        <f>[1]Sheet1!C439</f>
        <v>Saftey - Correctional - Other</v>
      </c>
      <c r="D439" s="1" t="str">
        <f>[1]Sheet1!D439</f>
        <v>T05</v>
      </c>
      <c r="E439" s="1">
        <f>[1]Sheet1!E439</f>
        <v>129981000</v>
      </c>
      <c r="F439" s="1">
        <f>[1]Sheet1!F439</f>
        <v>17127000</v>
      </c>
      <c r="G439" s="1">
        <f>[1]Sheet1!G439</f>
        <v>0.13176541030406952</v>
      </c>
    </row>
    <row r="440" spans="1:7">
      <c r="A440" s="1" t="str">
        <f>[1]Sheet1!A440</f>
        <v>New Mexico</v>
      </c>
      <c r="B440" s="1" t="str">
        <f>[1]Sheet1!B440</f>
        <v>NM</v>
      </c>
      <c r="C440" s="1" t="str">
        <f>[1]Sheet1!C440</f>
        <v>Saftey - Local Fire Protection</v>
      </c>
      <c r="D440" s="1" t="str">
        <f>[1]Sheet1!D440</f>
        <v>T24</v>
      </c>
      <c r="E440" s="1">
        <f>[1]Sheet1!E440</f>
        <v>306330000</v>
      </c>
      <c r="F440" s="1">
        <f>[1]Sheet1!F440</f>
        <v>306330000</v>
      </c>
      <c r="G440" s="1">
        <f>[1]Sheet1!G440</f>
        <v>1</v>
      </c>
    </row>
    <row r="441" spans="1:7">
      <c r="A441" s="1" t="str">
        <f>[1]Sheet1!A441</f>
        <v>New Mexico</v>
      </c>
      <c r="B441" s="1" t="str">
        <f>[1]Sheet1!B441</f>
        <v>NM</v>
      </c>
      <c r="C441" s="1" t="str">
        <f>[1]Sheet1!C441</f>
        <v>Saftey - Police Protection</v>
      </c>
      <c r="D441" s="1" t="str">
        <f>[1]Sheet1!D441</f>
        <v>T62</v>
      </c>
      <c r="E441" s="1">
        <f>[1]Sheet1!E441</f>
        <v>647654000</v>
      </c>
      <c r="F441" s="1">
        <f>[1]Sheet1!F441</f>
        <v>532715000</v>
      </c>
      <c r="G441" s="1">
        <f>[1]Sheet1!G441</f>
        <v>0.82253026962280273</v>
      </c>
    </row>
    <row r="442" spans="1:7">
      <c r="A442" s="1" t="str">
        <f>[1]Sheet1!A442</f>
        <v>New York</v>
      </c>
      <c r="B442" s="1" t="str">
        <f>[1]Sheet1!B442</f>
        <v>NY</v>
      </c>
      <c r="C442" s="1" t="str">
        <f>[1]Sheet1!C442</f>
        <v>Saftey - Correctional Institutions</v>
      </c>
      <c r="D442" s="1" t="str">
        <f>[1]Sheet1!D442</f>
        <v>T04</v>
      </c>
      <c r="E442" s="1">
        <f>[1]Sheet1!E442</f>
        <v>5034081000</v>
      </c>
      <c r="F442" s="1">
        <f>[1]Sheet1!F442</f>
        <v>2434462000</v>
      </c>
      <c r="G442" s="1">
        <f>[1]Sheet1!G442</f>
        <v>0.48359611630439758</v>
      </c>
    </row>
    <row r="443" spans="1:7">
      <c r="A443" s="1" t="str">
        <f>[1]Sheet1!A443</f>
        <v>New York</v>
      </c>
      <c r="B443" s="1" t="str">
        <f>[1]Sheet1!B443</f>
        <v>NY</v>
      </c>
      <c r="C443" s="1" t="str">
        <f>[1]Sheet1!C443</f>
        <v>Saftey - Correctional - Other</v>
      </c>
      <c r="D443" s="1" t="str">
        <f>[1]Sheet1!D443</f>
        <v>T05</v>
      </c>
      <c r="E443" s="1">
        <f>[1]Sheet1!E443</f>
        <v>737660000</v>
      </c>
      <c r="F443" s="1">
        <f>[1]Sheet1!F443</f>
        <v>531068000</v>
      </c>
      <c r="G443" s="1">
        <f>[1]Sheet1!G443</f>
        <v>0.71993601322174072</v>
      </c>
    </row>
    <row r="444" spans="1:7">
      <c r="A444" s="1" t="str">
        <f>[1]Sheet1!A444</f>
        <v>New York</v>
      </c>
      <c r="B444" s="1" t="str">
        <f>[1]Sheet1!B444</f>
        <v>NY</v>
      </c>
      <c r="C444" s="1" t="str">
        <f>[1]Sheet1!C444</f>
        <v>Saftey - Local Fire Protection</v>
      </c>
      <c r="D444" s="1" t="str">
        <f>[1]Sheet1!D444</f>
        <v>T24</v>
      </c>
      <c r="E444" s="1">
        <f>[1]Sheet1!E444</f>
        <v>3417015000</v>
      </c>
      <c r="F444" s="1">
        <f>[1]Sheet1!F444</f>
        <v>3417015000</v>
      </c>
      <c r="G444" s="1">
        <f>[1]Sheet1!G444</f>
        <v>1</v>
      </c>
    </row>
    <row r="445" spans="1:7">
      <c r="A445" s="1" t="str">
        <f>[1]Sheet1!A445</f>
        <v>New York</v>
      </c>
      <c r="B445" s="1" t="str">
        <f>[1]Sheet1!B445</f>
        <v>NY</v>
      </c>
      <c r="C445" s="1" t="str">
        <f>[1]Sheet1!C445</f>
        <v>Saftey - Police Protection</v>
      </c>
      <c r="D445" s="1" t="str">
        <f>[1]Sheet1!D445</f>
        <v>T62</v>
      </c>
      <c r="E445" s="1">
        <f>[1]Sheet1!E445</f>
        <v>9284057000</v>
      </c>
      <c r="F445" s="1">
        <f>[1]Sheet1!F445</f>
        <v>8486680000</v>
      </c>
      <c r="G445" s="1">
        <f>[1]Sheet1!G445</f>
        <v>0.91411328315734863</v>
      </c>
    </row>
    <row r="446" spans="1:7">
      <c r="A446" s="1" t="str">
        <f>[1]Sheet1!A446</f>
        <v>North Carolina</v>
      </c>
      <c r="B446" s="1" t="str">
        <f>[1]Sheet1!B446</f>
        <v>NC</v>
      </c>
      <c r="C446" s="1" t="str">
        <f>[1]Sheet1!C446</f>
        <v>Saftey - Correctional Institutions</v>
      </c>
      <c r="D446" s="1" t="str">
        <f>[1]Sheet1!D446</f>
        <v>T04</v>
      </c>
      <c r="E446" s="1">
        <f>[1]Sheet1!E446</f>
        <v>1696538000</v>
      </c>
      <c r="F446" s="1">
        <f>[1]Sheet1!F446</f>
        <v>569837000</v>
      </c>
      <c r="G446" s="1">
        <f>[1]Sheet1!G446</f>
        <v>0.33588224649429321</v>
      </c>
    </row>
    <row r="447" spans="1:7">
      <c r="A447" s="1" t="str">
        <f>[1]Sheet1!A447</f>
        <v>North Carolina</v>
      </c>
      <c r="B447" s="1" t="str">
        <f>[1]Sheet1!B447</f>
        <v>NC</v>
      </c>
      <c r="C447" s="1" t="str">
        <f>[1]Sheet1!C447</f>
        <v>Saftey - Correctional - Other</v>
      </c>
      <c r="D447" s="1" t="str">
        <f>[1]Sheet1!D447</f>
        <v>T05</v>
      </c>
      <c r="E447" s="1">
        <f>[1]Sheet1!E447</f>
        <v>195569000</v>
      </c>
      <c r="F447" s="1">
        <f>[1]Sheet1!F447</f>
        <v>0</v>
      </c>
      <c r="G447" s="1">
        <f>[1]Sheet1!G447</f>
        <v>0</v>
      </c>
    </row>
    <row r="448" spans="1:7">
      <c r="A448" s="1" t="str">
        <f>[1]Sheet1!A448</f>
        <v>North Carolina</v>
      </c>
      <c r="B448" s="1" t="str">
        <f>[1]Sheet1!B448</f>
        <v>NC</v>
      </c>
      <c r="C448" s="1" t="str">
        <f>[1]Sheet1!C448</f>
        <v>Saftey - Local Fire Protection</v>
      </c>
      <c r="D448" s="1" t="str">
        <f>[1]Sheet1!D448</f>
        <v>T24</v>
      </c>
      <c r="E448" s="1">
        <f>[1]Sheet1!E448</f>
        <v>935309000</v>
      </c>
      <c r="F448" s="1">
        <f>[1]Sheet1!F448</f>
        <v>935309000</v>
      </c>
      <c r="G448" s="1">
        <f>[1]Sheet1!G448</f>
        <v>1</v>
      </c>
    </row>
    <row r="449" spans="1:7">
      <c r="A449" s="1" t="str">
        <f>[1]Sheet1!A449</f>
        <v>North Carolina</v>
      </c>
      <c r="B449" s="1" t="str">
        <f>[1]Sheet1!B449</f>
        <v>NC</v>
      </c>
      <c r="C449" s="1" t="str">
        <f>[1]Sheet1!C449</f>
        <v>Saftey - Police Protection</v>
      </c>
      <c r="D449" s="1" t="str">
        <f>[1]Sheet1!D449</f>
        <v>T62</v>
      </c>
      <c r="E449" s="1">
        <f>[1]Sheet1!E449</f>
        <v>2852058000</v>
      </c>
      <c r="F449" s="1">
        <f>[1]Sheet1!F449</f>
        <v>2393544000</v>
      </c>
      <c r="G449" s="1">
        <f>[1]Sheet1!G449</f>
        <v>0.83923399448394775</v>
      </c>
    </row>
    <row r="450" spans="1:7">
      <c r="A450" s="1" t="str">
        <f>[1]Sheet1!A450</f>
        <v>North Dakota</v>
      </c>
      <c r="B450" s="1" t="str">
        <f>[1]Sheet1!B450</f>
        <v>ND</v>
      </c>
      <c r="C450" s="1" t="str">
        <f>[1]Sheet1!C450</f>
        <v>Saftey - Correctional Institutions</v>
      </c>
      <c r="D450" s="1" t="str">
        <f>[1]Sheet1!D450</f>
        <v>T04</v>
      </c>
      <c r="E450" s="1">
        <f>[1]Sheet1!E450</f>
        <v>136759000</v>
      </c>
      <c r="F450" s="1">
        <f>[1]Sheet1!F450</f>
        <v>35664000</v>
      </c>
      <c r="G450" s="1">
        <f>[1]Sheet1!G450</f>
        <v>0.26077991724014282</v>
      </c>
    </row>
    <row r="451" spans="1:7">
      <c r="A451" s="1" t="str">
        <f>[1]Sheet1!A451</f>
        <v>North Dakota</v>
      </c>
      <c r="B451" s="1" t="str">
        <f>[1]Sheet1!B451</f>
        <v>ND</v>
      </c>
      <c r="C451" s="1" t="str">
        <f>[1]Sheet1!C451</f>
        <v>Saftey - Correctional - Other</v>
      </c>
      <c r="D451" s="1" t="str">
        <f>[1]Sheet1!D451</f>
        <v>T05</v>
      </c>
      <c r="E451" s="1">
        <f>[1]Sheet1!E451</f>
        <v>3066000</v>
      </c>
      <c r="F451" s="1">
        <f>[1]Sheet1!F451</f>
        <v>2566000</v>
      </c>
      <c r="G451" s="1">
        <f>[1]Sheet1!G451</f>
        <v>0.8369210958480835</v>
      </c>
    </row>
    <row r="452" spans="1:7">
      <c r="A452" s="1" t="str">
        <f>[1]Sheet1!A452</f>
        <v>North Dakota</v>
      </c>
      <c r="B452" s="1" t="str">
        <f>[1]Sheet1!B452</f>
        <v>ND</v>
      </c>
      <c r="C452" s="1" t="str">
        <f>[1]Sheet1!C452</f>
        <v>Saftey - Local Fire Protection</v>
      </c>
      <c r="D452" s="1" t="str">
        <f>[1]Sheet1!D452</f>
        <v>T24</v>
      </c>
      <c r="E452" s="1">
        <f>[1]Sheet1!E452</f>
        <v>54647000</v>
      </c>
      <c r="F452" s="1">
        <f>[1]Sheet1!F452</f>
        <v>54647000</v>
      </c>
      <c r="G452" s="1">
        <f>[1]Sheet1!G452</f>
        <v>1</v>
      </c>
    </row>
    <row r="453" spans="1:7">
      <c r="A453" s="1" t="str">
        <f>[1]Sheet1!A453</f>
        <v>North Dakota</v>
      </c>
      <c r="B453" s="1" t="str">
        <f>[1]Sheet1!B453</f>
        <v>ND</v>
      </c>
      <c r="C453" s="1" t="str">
        <f>[1]Sheet1!C453</f>
        <v>Saftey - Police Protection</v>
      </c>
      <c r="D453" s="1" t="str">
        <f>[1]Sheet1!D453</f>
        <v>T62</v>
      </c>
      <c r="E453" s="1">
        <f>[1]Sheet1!E453</f>
        <v>172399000</v>
      </c>
      <c r="F453" s="1">
        <f>[1]Sheet1!F453</f>
        <v>143343000</v>
      </c>
      <c r="G453" s="1">
        <f>[1]Sheet1!G453</f>
        <v>0.83146071434020996</v>
      </c>
    </row>
    <row r="454" spans="1:7">
      <c r="A454" s="1" t="str">
        <f>[1]Sheet1!A454</f>
        <v>Ohio</v>
      </c>
      <c r="B454" s="1" t="str">
        <f>[1]Sheet1!B454</f>
        <v>OH</v>
      </c>
      <c r="C454" s="1" t="str">
        <f>[1]Sheet1!C454</f>
        <v>Saftey - Correctional Institutions</v>
      </c>
      <c r="D454" s="1" t="str">
        <f>[1]Sheet1!D454</f>
        <v>T04</v>
      </c>
      <c r="E454" s="1">
        <f>[1]Sheet1!E454</f>
        <v>1416082000</v>
      </c>
      <c r="F454" s="1">
        <f>[1]Sheet1!F454</f>
        <v>360192000</v>
      </c>
      <c r="G454" s="1">
        <f>[1]Sheet1!G454</f>
        <v>0.25435814261436462</v>
      </c>
    </row>
    <row r="455" spans="1:7">
      <c r="A455" s="1" t="str">
        <f>[1]Sheet1!A455</f>
        <v>Ohio</v>
      </c>
      <c r="B455" s="1" t="str">
        <f>[1]Sheet1!B455</f>
        <v>OH</v>
      </c>
      <c r="C455" s="1" t="str">
        <f>[1]Sheet1!C455</f>
        <v>Saftey - Correctional - Other</v>
      </c>
      <c r="D455" s="1" t="str">
        <f>[1]Sheet1!D455</f>
        <v>T05</v>
      </c>
      <c r="E455" s="1">
        <f>[1]Sheet1!E455</f>
        <v>403245000</v>
      </c>
      <c r="F455" s="1">
        <f>[1]Sheet1!F455</f>
        <v>95932000</v>
      </c>
      <c r="G455" s="1">
        <f>[1]Sheet1!G455</f>
        <v>0.2379000335931778</v>
      </c>
    </row>
    <row r="456" spans="1:7">
      <c r="A456" s="1" t="str">
        <f>[1]Sheet1!A456</f>
        <v>Ohio</v>
      </c>
      <c r="B456" s="1" t="str">
        <f>[1]Sheet1!B456</f>
        <v>OH</v>
      </c>
      <c r="C456" s="1" t="str">
        <f>[1]Sheet1!C456</f>
        <v>Saftey - Local Fire Protection</v>
      </c>
      <c r="D456" s="1" t="str">
        <f>[1]Sheet1!D456</f>
        <v>T24</v>
      </c>
      <c r="E456" s="1">
        <f>[1]Sheet1!E456</f>
        <v>1724366000</v>
      </c>
      <c r="F456" s="1">
        <f>[1]Sheet1!F456</f>
        <v>1724366000</v>
      </c>
      <c r="G456" s="1">
        <f>[1]Sheet1!G456</f>
        <v>1</v>
      </c>
    </row>
    <row r="457" spans="1:7">
      <c r="A457" s="1" t="str">
        <f>[1]Sheet1!A457</f>
        <v>Ohio</v>
      </c>
      <c r="B457" s="1" t="str">
        <f>[1]Sheet1!B457</f>
        <v>OH</v>
      </c>
      <c r="C457" s="1" t="str">
        <f>[1]Sheet1!C457</f>
        <v>Saftey - Police Protection</v>
      </c>
      <c r="D457" s="1" t="str">
        <f>[1]Sheet1!D457</f>
        <v>T62</v>
      </c>
      <c r="E457" s="1">
        <f>[1]Sheet1!E457</f>
        <v>3226478000</v>
      </c>
      <c r="F457" s="1">
        <f>[1]Sheet1!F457</f>
        <v>2934720000</v>
      </c>
      <c r="G457" s="1">
        <f>[1]Sheet1!G457</f>
        <v>0.90957385301589966</v>
      </c>
    </row>
    <row r="458" spans="1:7">
      <c r="A458" s="1" t="str">
        <f>[1]Sheet1!A458</f>
        <v>Oklahoma</v>
      </c>
      <c r="B458" s="1" t="str">
        <f>[1]Sheet1!B458</f>
        <v>OK</v>
      </c>
      <c r="C458" s="1" t="str">
        <f>[1]Sheet1!C458</f>
        <v>Saftey - Correctional Institutions</v>
      </c>
      <c r="D458" s="1" t="str">
        <f>[1]Sheet1!D458</f>
        <v>T04</v>
      </c>
      <c r="E458" s="1">
        <f>[1]Sheet1!E458</f>
        <v>615713000</v>
      </c>
      <c r="F458" s="1">
        <f>[1]Sheet1!F458</f>
        <v>154520000</v>
      </c>
      <c r="G458" s="1">
        <f>[1]Sheet1!G458</f>
        <v>0.25096109509468079</v>
      </c>
    </row>
    <row r="459" spans="1:7">
      <c r="A459" s="1" t="str">
        <f>[1]Sheet1!A459</f>
        <v>Oklahoma</v>
      </c>
      <c r="B459" s="1" t="str">
        <f>[1]Sheet1!B459</f>
        <v>OK</v>
      </c>
      <c r="C459" s="1" t="str">
        <f>[1]Sheet1!C459</f>
        <v>Saftey - Correctional - Other</v>
      </c>
      <c r="D459" s="1" t="str">
        <f>[1]Sheet1!D459</f>
        <v>T05</v>
      </c>
      <c r="E459" s="1">
        <f>[1]Sheet1!E459</f>
        <v>65064000</v>
      </c>
      <c r="F459" s="1">
        <f>[1]Sheet1!F459</f>
        <v>189000</v>
      </c>
      <c r="G459" s="1">
        <f>[1]Sheet1!G459</f>
        <v>2.9048321302980185E-3</v>
      </c>
    </row>
    <row r="460" spans="1:7">
      <c r="A460" s="1" t="str">
        <f>[1]Sheet1!A460</f>
        <v>Oklahoma</v>
      </c>
      <c r="B460" s="1" t="str">
        <f>[1]Sheet1!B460</f>
        <v>OK</v>
      </c>
      <c r="C460" s="1" t="str">
        <f>[1]Sheet1!C460</f>
        <v>Saftey - Local Fire Protection</v>
      </c>
      <c r="D460" s="1" t="str">
        <f>[1]Sheet1!D460</f>
        <v>T24</v>
      </c>
      <c r="E460" s="1">
        <f>[1]Sheet1!E460</f>
        <v>479791000</v>
      </c>
      <c r="F460" s="1">
        <f>[1]Sheet1!F460</f>
        <v>479791000</v>
      </c>
      <c r="G460" s="1">
        <f>[1]Sheet1!G460</f>
        <v>1</v>
      </c>
    </row>
    <row r="461" spans="1:7">
      <c r="A461" s="1" t="str">
        <f>[1]Sheet1!A461</f>
        <v>Oklahoma</v>
      </c>
      <c r="B461" s="1" t="str">
        <f>[1]Sheet1!B461</f>
        <v>OK</v>
      </c>
      <c r="C461" s="1" t="str">
        <f>[1]Sheet1!C461</f>
        <v>Saftey - Police Protection</v>
      </c>
      <c r="D461" s="1" t="str">
        <f>[1]Sheet1!D461</f>
        <v>T62</v>
      </c>
      <c r="E461" s="1">
        <f>[1]Sheet1!E461</f>
        <v>902397000</v>
      </c>
      <c r="F461" s="1">
        <f>[1]Sheet1!F461</f>
        <v>694619000</v>
      </c>
      <c r="G461" s="1">
        <f>[1]Sheet1!G461</f>
        <v>0.76974880695343018</v>
      </c>
    </row>
    <row r="462" spans="1:7">
      <c r="A462" s="1" t="str">
        <f>[1]Sheet1!A462</f>
        <v>Oregon</v>
      </c>
      <c r="B462" s="1" t="str">
        <f>[1]Sheet1!B462</f>
        <v>OR</v>
      </c>
      <c r="C462" s="1" t="str">
        <f>[1]Sheet1!C462</f>
        <v>Saftey - Correctional Institutions</v>
      </c>
      <c r="D462" s="1" t="str">
        <f>[1]Sheet1!D462</f>
        <v>T04</v>
      </c>
      <c r="E462" s="1">
        <f>[1]Sheet1!E462</f>
        <v>779511000</v>
      </c>
      <c r="F462" s="1">
        <f>[1]Sheet1!F462</f>
        <v>307144000</v>
      </c>
      <c r="G462" s="1">
        <f>[1]Sheet1!G462</f>
        <v>0.39402139186859131</v>
      </c>
    </row>
    <row r="463" spans="1:7">
      <c r="A463" s="1" t="str">
        <f>[1]Sheet1!A463</f>
        <v>Oregon</v>
      </c>
      <c r="B463" s="1" t="str">
        <f>[1]Sheet1!B463</f>
        <v>OR</v>
      </c>
      <c r="C463" s="1" t="str">
        <f>[1]Sheet1!C463</f>
        <v>Saftey - Correctional - Other</v>
      </c>
      <c r="D463" s="1" t="str">
        <f>[1]Sheet1!D463</f>
        <v>T05</v>
      </c>
      <c r="E463" s="1">
        <f>[1]Sheet1!E463</f>
        <v>291130000</v>
      </c>
      <c r="F463" s="1">
        <f>[1]Sheet1!F463</f>
        <v>138883000</v>
      </c>
      <c r="G463" s="1">
        <f>[1]Sheet1!G463</f>
        <v>0.47704803943634033</v>
      </c>
    </row>
    <row r="464" spans="1:7">
      <c r="A464" s="1" t="str">
        <f>[1]Sheet1!A464</f>
        <v>Oregon</v>
      </c>
      <c r="B464" s="1" t="str">
        <f>[1]Sheet1!B464</f>
        <v>OR</v>
      </c>
      <c r="C464" s="1" t="str">
        <f>[1]Sheet1!C464</f>
        <v>Saftey - Local Fire Protection</v>
      </c>
      <c r="D464" s="1" t="str">
        <f>[1]Sheet1!D464</f>
        <v>T24</v>
      </c>
      <c r="E464" s="1">
        <f>[1]Sheet1!E464</f>
        <v>638885000</v>
      </c>
      <c r="F464" s="1">
        <f>[1]Sheet1!F464</f>
        <v>638885000</v>
      </c>
      <c r="G464" s="1">
        <f>[1]Sheet1!G464</f>
        <v>1</v>
      </c>
    </row>
    <row r="465" spans="1:7">
      <c r="A465" s="1" t="str">
        <f>[1]Sheet1!A465</f>
        <v>Oregon</v>
      </c>
      <c r="B465" s="1" t="str">
        <f>[1]Sheet1!B465</f>
        <v>OR</v>
      </c>
      <c r="C465" s="1" t="str">
        <f>[1]Sheet1!C465</f>
        <v>Saftey - Police Protection</v>
      </c>
      <c r="D465" s="1" t="str">
        <f>[1]Sheet1!D465</f>
        <v>T62</v>
      </c>
      <c r="E465" s="1">
        <f>[1]Sheet1!E465</f>
        <v>1149792000</v>
      </c>
      <c r="F465" s="1">
        <f>[1]Sheet1!F465</f>
        <v>986610000</v>
      </c>
      <c r="G465" s="1">
        <f>[1]Sheet1!G465</f>
        <v>0.85807693004608154</v>
      </c>
    </row>
    <row r="466" spans="1:7">
      <c r="A466" s="1" t="str">
        <f>[1]Sheet1!A466</f>
        <v>Pennsylvania</v>
      </c>
      <c r="B466" s="1" t="str">
        <f>[1]Sheet1!B466</f>
        <v>PA</v>
      </c>
      <c r="C466" s="1" t="str">
        <f>[1]Sheet1!C466</f>
        <v>Saftey - Correctional Institutions</v>
      </c>
      <c r="D466" s="1" t="str">
        <f>[1]Sheet1!D466</f>
        <v>T04</v>
      </c>
      <c r="E466" s="1">
        <f>[1]Sheet1!E466</f>
        <v>2905280000</v>
      </c>
      <c r="F466" s="1">
        <f>[1]Sheet1!F466</f>
        <v>1050631000</v>
      </c>
      <c r="G466" s="1">
        <f>[1]Sheet1!G466</f>
        <v>0.36162814497947693</v>
      </c>
    </row>
    <row r="467" spans="1:7">
      <c r="A467" s="1" t="str">
        <f>[1]Sheet1!A467</f>
        <v>Pennsylvania</v>
      </c>
      <c r="B467" s="1" t="str">
        <f>[1]Sheet1!B467</f>
        <v>PA</v>
      </c>
      <c r="C467" s="1" t="str">
        <f>[1]Sheet1!C467</f>
        <v>Saftey - Correctional - Other</v>
      </c>
      <c r="D467" s="1" t="str">
        <f>[1]Sheet1!D467</f>
        <v>T05</v>
      </c>
      <c r="E467" s="1">
        <f>[1]Sheet1!E467</f>
        <v>398108000</v>
      </c>
      <c r="F467" s="1">
        <f>[1]Sheet1!F467</f>
        <v>295283000</v>
      </c>
      <c r="G467" s="1">
        <f>[1]Sheet1!G467</f>
        <v>0.74171578884124756</v>
      </c>
    </row>
    <row r="468" spans="1:7">
      <c r="A468" s="1" t="str">
        <f>[1]Sheet1!A468</f>
        <v>Pennsylvania</v>
      </c>
      <c r="B468" s="1" t="str">
        <f>[1]Sheet1!B468</f>
        <v>PA</v>
      </c>
      <c r="C468" s="1" t="str">
        <f>[1]Sheet1!C468</f>
        <v>Saftey - Local Fire Protection</v>
      </c>
      <c r="D468" s="1" t="str">
        <f>[1]Sheet1!D468</f>
        <v>T24</v>
      </c>
      <c r="E468" s="1">
        <f>[1]Sheet1!E468</f>
        <v>734453000</v>
      </c>
      <c r="F468" s="1">
        <f>[1]Sheet1!F468</f>
        <v>734453000</v>
      </c>
      <c r="G468" s="1">
        <f>[1]Sheet1!G468</f>
        <v>1</v>
      </c>
    </row>
    <row r="469" spans="1:7">
      <c r="A469" s="1" t="str">
        <f>[1]Sheet1!A469</f>
        <v>Pennsylvania</v>
      </c>
      <c r="B469" s="1" t="str">
        <f>[1]Sheet1!B469</f>
        <v>PA</v>
      </c>
      <c r="C469" s="1" t="str">
        <f>[1]Sheet1!C469</f>
        <v>Saftey - Police Protection</v>
      </c>
      <c r="D469" s="1" t="str">
        <f>[1]Sheet1!D469</f>
        <v>T62</v>
      </c>
      <c r="E469" s="1">
        <f>[1]Sheet1!E469</f>
        <v>3244571000</v>
      </c>
      <c r="F469" s="1">
        <f>[1]Sheet1!F469</f>
        <v>2373398000</v>
      </c>
      <c r="G469" s="1">
        <f>[1]Sheet1!G469</f>
        <v>0.73149824142456055</v>
      </c>
    </row>
    <row r="470" spans="1:7">
      <c r="A470" s="1" t="str">
        <f>[1]Sheet1!A470</f>
        <v>Rhode Island</v>
      </c>
      <c r="B470" s="1" t="str">
        <f>[1]Sheet1!B470</f>
        <v>RI</v>
      </c>
      <c r="C470" s="1" t="str">
        <f>[1]Sheet1!C470</f>
        <v>Saftey - Correctional Institutions</v>
      </c>
      <c r="D470" s="1" t="str">
        <f>[1]Sheet1!D470</f>
        <v>T04</v>
      </c>
      <c r="E470" s="1">
        <f>[1]Sheet1!E470</f>
        <v>166838000</v>
      </c>
      <c r="F470" s="1">
        <f>[1]Sheet1!F470</f>
        <v>17344000</v>
      </c>
      <c r="G470" s="1">
        <f>[1]Sheet1!G470</f>
        <v>0.10395713150501251</v>
      </c>
    </row>
    <row r="471" spans="1:7">
      <c r="A471" s="1" t="str">
        <f>[1]Sheet1!A471</f>
        <v>Rhode Island</v>
      </c>
      <c r="B471" s="1" t="str">
        <f>[1]Sheet1!B471</f>
        <v>RI</v>
      </c>
      <c r="C471" s="1" t="str">
        <f>[1]Sheet1!C471</f>
        <v>Saftey - Correctional - Other</v>
      </c>
      <c r="D471" s="1" t="str">
        <f>[1]Sheet1!D471</f>
        <v>T05</v>
      </c>
      <c r="E471" s="1">
        <f>[1]Sheet1!E471</f>
        <v>32442000</v>
      </c>
      <c r="F471" s="1">
        <f>[1]Sheet1!F471</f>
        <v>0</v>
      </c>
      <c r="G471" s="1">
        <f>[1]Sheet1!G471</f>
        <v>0</v>
      </c>
    </row>
    <row r="472" spans="1:7">
      <c r="A472" s="1" t="str">
        <f>[1]Sheet1!A472</f>
        <v>Rhode Island</v>
      </c>
      <c r="B472" s="1" t="str">
        <f>[1]Sheet1!B472</f>
        <v>RI</v>
      </c>
      <c r="C472" s="1" t="str">
        <f>[1]Sheet1!C472</f>
        <v>Saftey - Local Fire Protection</v>
      </c>
      <c r="D472" s="1" t="str">
        <f>[1]Sheet1!D472</f>
        <v>T24</v>
      </c>
      <c r="E472" s="1">
        <f>[1]Sheet1!E472</f>
        <v>288342000</v>
      </c>
      <c r="F472" s="1">
        <f>[1]Sheet1!F472</f>
        <v>288342000</v>
      </c>
      <c r="G472" s="1">
        <f>[1]Sheet1!G472</f>
        <v>1</v>
      </c>
    </row>
    <row r="473" spans="1:7">
      <c r="A473" s="1" t="str">
        <f>[1]Sheet1!A473</f>
        <v>Rhode Island</v>
      </c>
      <c r="B473" s="1" t="str">
        <f>[1]Sheet1!B473</f>
        <v>RI</v>
      </c>
      <c r="C473" s="1" t="str">
        <f>[1]Sheet1!C473</f>
        <v>Saftey - Police Protection</v>
      </c>
      <c r="D473" s="1" t="str">
        <f>[1]Sheet1!D473</f>
        <v>T62</v>
      </c>
      <c r="E473" s="1">
        <f>[1]Sheet1!E473</f>
        <v>354223000</v>
      </c>
      <c r="F473" s="1">
        <f>[1]Sheet1!F473</f>
        <v>287682000</v>
      </c>
      <c r="G473" s="1">
        <f>[1]Sheet1!G473</f>
        <v>0.81214940547943115</v>
      </c>
    </row>
    <row r="474" spans="1:7">
      <c r="A474" s="1" t="str">
        <f>[1]Sheet1!A474</f>
        <v>South Carolina</v>
      </c>
      <c r="B474" s="1" t="str">
        <f>[1]Sheet1!B474</f>
        <v>SC</v>
      </c>
      <c r="C474" s="1" t="str">
        <f>[1]Sheet1!C474</f>
        <v>Saftey - Correctional Institutions</v>
      </c>
      <c r="D474" s="1" t="str">
        <f>[1]Sheet1!D474</f>
        <v>T04</v>
      </c>
      <c r="E474" s="1">
        <f>[1]Sheet1!E474</f>
        <v>640024000</v>
      </c>
      <c r="F474" s="1">
        <f>[1]Sheet1!F474</f>
        <v>191464000</v>
      </c>
      <c r="G474" s="1">
        <f>[1]Sheet1!G474</f>
        <v>0.29915127158164978</v>
      </c>
    </row>
    <row r="475" spans="1:7">
      <c r="A475" s="1" t="str">
        <f>[1]Sheet1!A475</f>
        <v>South Carolina</v>
      </c>
      <c r="B475" s="1" t="str">
        <f>[1]Sheet1!B475</f>
        <v>SC</v>
      </c>
      <c r="C475" s="1" t="str">
        <f>[1]Sheet1!C475</f>
        <v>Saftey - Correctional - Other</v>
      </c>
      <c r="D475" s="1" t="str">
        <f>[1]Sheet1!D475</f>
        <v>T05</v>
      </c>
      <c r="E475" s="1">
        <f>[1]Sheet1!E475</f>
        <v>35686000</v>
      </c>
      <c r="F475" s="1">
        <f>[1]Sheet1!F475</f>
        <v>1691000</v>
      </c>
      <c r="G475" s="1">
        <f>[1]Sheet1!G475</f>
        <v>4.7385528683662415E-2</v>
      </c>
    </row>
    <row r="476" spans="1:7">
      <c r="A476" s="1" t="str">
        <f>[1]Sheet1!A476</f>
        <v>South Carolina</v>
      </c>
      <c r="B476" s="1" t="str">
        <f>[1]Sheet1!B476</f>
        <v>SC</v>
      </c>
      <c r="C476" s="1" t="str">
        <f>[1]Sheet1!C476</f>
        <v>Saftey - Local Fire Protection</v>
      </c>
      <c r="D476" s="1" t="str">
        <f>[1]Sheet1!D476</f>
        <v>T24</v>
      </c>
      <c r="E476" s="1">
        <f>[1]Sheet1!E476</f>
        <v>438428000</v>
      </c>
      <c r="F476" s="1">
        <f>[1]Sheet1!F476</f>
        <v>438428000</v>
      </c>
      <c r="G476" s="1">
        <f>[1]Sheet1!G476</f>
        <v>1</v>
      </c>
    </row>
    <row r="477" spans="1:7">
      <c r="A477" s="1" t="str">
        <f>[1]Sheet1!A477</f>
        <v>South Carolina</v>
      </c>
      <c r="B477" s="1" t="str">
        <f>[1]Sheet1!B477</f>
        <v>SC</v>
      </c>
      <c r="C477" s="1" t="str">
        <f>[1]Sheet1!C477</f>
        <v>Saftey - Police Protection</v>
      </c>
      <c r="D477" s="1" t="str">
        <f>[1]Sheet1!D477</f>
        <v>T62</v>
      </c>
      <c r="E477" s="1">
        <f>[1]Sheet1!E477</f>
        <v>1061209000</v>
      </c>
      <c r="F477" s="1">
        <f>[1]Sheet1!F477</f>
        <v>908330000</v>
      </c>
      <c r="G477" s="1">
        <f>[1]Sheet1!G477</f>
        <v>0.85593885183334351</v>
      </c>
    </row>
    <row r="478" spans="1:7">
      <c r="A478" s="1" t="str">
        <f>[1]Sheet1!A478</f>
        <v>South Dakota</v>
      </c>
      <c r="B478" s="1" t="str">
        <f>[1]Sheet1!B478</f>
        <v>SD</v>
      </c>
      <c r="C478" s="1" t="str">
        <f>[1]Sheet1!C478</f>
        <v>Saftey - Correctional Institutions</v>
      </c>
      <c r="D478" s="1" t="str">
        <f>[1]Sheet1!D478</f>
        <v>T04</v>
      </c>
      <c r="E478" s="1">
        <f>[1]Sheet1!E478</f>
        <v>145989000</v>
      </c>
      <c r="F478" s="1">
        <f>[1]Sheet1!F478</f>
        <v>49330000</v>
      </c>
      <c r="G478" s="1">
        <f>[1]Sheet1!G478</f>
        <v>0.33790215849876404</v>
      </c>
    </row>
    <row r="479" spans="1:7">
      <c r="A479" s="1" t="str">
        <f>[1]Sheet1!A479</f>
        <v>South Dakota</v>
      </c>
      <c r="B479" s="1" t="str">
        <f>[1]Sheet1!B479</f>
        <v>SD</v>
      </c>
      <c r="C479" s="1" t="str">
        <f>[1]Sheet1!C479</f>
        <v>Saftey - Correctional - Other</v>
      </c>
      <c r="D479" s="1" t="str">
        <f>[1]Sheet1!D479</f>
        <v>T05</v>
      </c>
      <c r="E479" s="1">
        <f>[1]Sheet1!E479</f>
        <v>18704000</v>
      </c>
      <c r="F479" s="1">
        <f>[1]Sheet1!F479</f>
        <v>117000</v>
      </c>
      <c r="G479" s="1">
        <f>[1]Sheet1!G479</f>
        <v>6.2553463503718376E-3</v>
      </c>
    </row>
    <row r="480" spans="1:7">
      <c r="A480" s="1" t="str">
        <f>[1]Sheet1!A480</f>
        <v>South Dakota</v>
      </c>
      <c r="B480" s="1" t="str">
        <f>[1]Sheet1!B480</f>
        <v>SD</v>
      </c>
      <c r="C480" s="1" t="str">
        <f>[1]Sheet1!C480</f>
        <v>Saftey - Local Fire Protection</v>
      </c>
      <c r="D480" s="1" t="str">
        <f>[1]Sheet1!D480</f>
        <v>T24</v>
      </c>
      <c r="E480" s="1">
        <f>[1]Sheet1!E480</f>
        <v>61842000</v>
      </c>
      <c r="F480" s="1">
        <f>[1]Sheet1!F480</f>
        <v>61842000</v>
      </c>
      <c r="G480" s="1">
        <f>[1]Sheet1!G480</f>
        <v>1</v>
      </c>
    </row>
    <row r="481" spans="1:7">
      <c r="A481" s="1" t="str">
        <f>[1]Sheet1!A481</f>
        <v>South Dakota</v>
      </c>
      <c r="B481" s="1" t="str">
        <f>[1]Sheet1!B481</f>
        <v>SD</v>
      </c>
      <c r="C481" s="1" t="str">
        <f>[1]Sheet1!C481</f>
        <v>Saftey - Police Protection</v>
      </c>
      <c r="D481" s="1" t="str">
        <f>[1]Sheet1!D481</f>
        <v>T62</v>
      </c>
      <c r="E481" s="1">
        <f>[1]Sheet1!E481</f>
        <v>169492000</v>
      </c>
      <c r="F481" s="1">
        <f>[1]Sheet1!F481</f>
        <v>135594000</v>
      </c>
      <c r="G481" s="1">
        <f>[1]Sheet1!G481</f>
        <v>0.8000023365020752</v>
      </c>
    </row>
    <row r="482" spans="1:7">
      <c r="A482" s="1" t="str">
        <f>[1]Sheet1!A482</f>
        <v>Tennessee</v>
      </c>
      <c r="B482" s="1" t="str">
        <f>[1]Sheet1!B482</f>
        <v>TN</v>
      </c>
      <c r="C482" s="1" t="str">
        <f>[1]Sheet1!C482</f>
        <v>Saftey - Correctional Institutions</v>
      </c>
      <c r="D482" s="1" t="str">
        <f>[1]Sheet1!D482</f>
        <v>T04</v>
      </c>
      <c r="E482" s="1">
        <f>[1]Sheet1!E482</f>
        <v>924649000</v>
      </c>
      <c r="F482" s="1">
        <f>[1]Sheet1!F482</f>
        <v>392539000</v>
      </c>
      <c r="G482" s="1">
        <f>[1]Sheet1!G482</f>
        <v>0.42452758550643921</v>
      </c>
    </row>
    <row r="483" spans="1:7">
      <c r="A483" s="1" t="str">
        <f>[1]Sheet1!A483</f>
        <v>Tennessee</v>
      </c>
      <c r="B483" s="1" t="str">
        <f>[1]Sheet1!B483</f>
        <v>TN</v>
      </c>
      <c r="C483" s="1" t="str">
        <f>[1]Sheet1!C483</f>
        <v>Saftey - Correctional - Other</v>
      </c>
      <c r="D483" s="1" t="str">
        <f>[1]Sheet1!D483</f>
        <v>T05</v>
      </c>
      <c r="E483" s="1">
        <f>[1]Sheet1!E483</f>
        <v>124084000</v>
      </c>
      <c r="F483" s="1">
        <f>[1]Sheet1!F483</f>
        <v>25031000</v>
      </c>
      <c r="G483" s="1">
        <f>[1]Sheet1!G483</f>
        <v>0.20172624289989471</v>
      </c>
    </row>
    <row r="484" spans="1:7">
      <c r="A484" s="1" t="str">
        <f>[1]Sheet1!A484</f>
        <v>Tennessee</v>
      </c>
      <c r="B484" s="1" t="str">
        <f>[1]Sheet1!B484</f>
        <v>TN</v>
      </c>
      <c r="C484" s="1" t="str">
        <f>[1]Sheet1!C484</f>
        <v>Saftey - Local Fire Protection</v>
      </c>
      <c r="D484" s="1" t="str">
        <f>[1]Sheet1!D484</f>
        <v>T24</v>
      </c>
      <c r="E484" s="1">
        <f>[1]Sheet1!E484</f>
        <v>684364000</v>
      </c>
      <c r="F484" s="1">
        <f>[1]Sheet1!F484</f>
        <v>684364000</v>
      </c>
      <c r="G484" s="1">
        <f>[1]Sheet1!G484</f>
        <v>1</v>
      </c>
    </row>
    <row r="485" spans="1:7">
      <c r="A485" s="1" t="str">
        <f>[1]Sheet1!A485</f>
        <v>Tennessee</v>
      </c>
      <c r="B485" s="1" t="str">
        <f>[1]Sheet1!B485</f>
        <v>TN</v>
      </c>
      <c r="C485" s="1" t="str">
        <f>[1]Sheet1!C485</f>
        <v>Saftey - Police Protection</v>
      </c>
      <c r="D485" s="1" t="str">
        <f>[1]Sheet1!D485</f>
        <v>T62</v>
      </c>
      <c r="E485" s="1">
        <f>[1]Sheet1!E485</f>
        <v>1663651000</v>
      </c>
      <c r="F485" s="1">
        <f>[1]Sheet1!F485</f>
        <v>1451351000</v>
      </c>
      <c r="G485" s="1">
        <f>[1]Sheet1!G485</f>
        <v>0.87238907814025879</v>
      </c>
    </row>
    <row r="486" spans="1:7">
      <c r="A486" s="1" t="str">
        <f>[1]Sheet1!A486</f>
        <v>Texas</v>
      </c>
      <c r="B486" s="1" t="str">
        <f>[1]Sheet1!B486</f>
        <v>TX</v>
      </c>
      <c r="C486" s="1" t="str">
        <f>[1]Sheet1!C486</f>
        <v>Saftey - Correctional Institutions</v>
      </c>
      <c r="D486" s="1" t="str">
        <f>[1]Sheet1!D486</f>
        <v>T04</v>
      </c>
      <c r="E486" s="1">
        <f>[1]Sheet1!E486</f>
        <v>4803206000</v>
      </c>
      <c r="F486" s="1">
        <f>[1]Sheet1!F486</f>
        <v>1612184000</v>
      </c>
      <c r="G486" s="1">
        <f>[1]Sheet1!G486</f>
        <v>0.33564749360084534</v>
      </c>
    </row>
    <row r="487" spans="1:7">
      <c r="A487" s="1" t="str">
        <f>[1]Sheet1!A487</f>
        <v>Texas</v>
      </c>
      <c r="B487" s="1" t="str">
        <f>[1]Sheet1!B487</f>
        <v>TX</v>
      </c>
      <c r="C487" s="1" t="str">
        <f>[1]Sheet1!C487</f>
        <v>Saftey - Correctional - Other</v>
      </c>
      <c r="D487" s="1" t="str">
        <f>[1]Sheet1!D487</f>
        <v>T05</v>
      </c>
      <c r="E487" s="1">
        <f>[1]Sheet1!E487</f>
        <v>678987000</v>
      </c>
      <c r="F487" s="1">
        <f>[1]Sheet1!F487</f>
        <v>397403000</v>
      </c>
      <c r="G487" s="1">
        <f>[1]Sheet1!G487</f>
        <v>0.58528810739517212</v>
      </c>
    </row>
    <row r="488" spans="1:7">
      <c r="A488" s="1" t="str">
        <f>[1]Sheet1!A488</f>
        <v>Texas</v>
      </c>
      <c r="B488" s="1" t="str">
        <f>[1]Sheet1!B488</f>
        <v>TX</v>
      </c>
      <c r="C488" s="1" t="str">
        <f>[1]Sheet1!C488</f>
        <v>Saftey - Local Fire Protection</v>
      </c>
      <c r="D488" s="1" t="str">
        <f>[1]Sheet1!D488</f>
        <v>T24</v>
      </c>
      <c r="E488" s="1">
        <f>[1]Sheet1!E488</f>
        <v>2832360000</v>
      </c>
      <c r="F488" s="1">
        <f>[1]Sheet1!F488</f>
        <v>2832360000</v>
      </c>
      <c r="G488" s="1">
        <f>[1]Sheet1!G488</f>
        <v>1</v>
      </c>
    </row>
    <row r="489" spans="1:7">
      <c r="A489" s="1" t="str">
        <f>[1]Sheet1!A489</f>
        <v>Texas</v>
      </c>
      <c r="B489" s="1" t="str">
        <f>[1]Sheet1!B489</f>
        <v>TX</v>
      </c>
      <c r="C489" s="1" t="str">
        <f>[1]Sheet1!C489</f>
        <v>Saftey - Police Protection</v>
      </c>
      <c r="D489" s="1" t="str">
        <f>[1]Sheet1!D489</f>
        <v>T62</v>
      </c>
      <c r="E489" s="1">
        <f>[1]Sheet1!E489</f>
        <v>6465479000</v>
      </c>
      <c r="F489" s="1">
        <f>[1]Sheet1!F489</f>
        <v>5703350000</v>
      </c>
      <c r="G489" s="1">
        <f>[1]Sheet1!G489</f>
        <v>0.88212335109710693</v>
      </c>
    </row>
    <row r="490" spans="1:7">
      <c r="A490" s="1" t="str">
        <f>[1]Sheet1!A490</f>
        <v>United States</v>
      </c>
      <c r="B490" s="1" t="str">
        <f>[1]Sheet1!B490</f>
        <v>US</v>
      </c>
      <c r="C490" s="1" t="str">
        <f>[1]Sheet1!C490</f>
        <v>Saftey - Correctional Institutions</v>
      </c>
      <c r="D490" s="1" t="str">
        <f>[1]Sheet1!D490</f>
        <v>T04</v>
      </c>
      <c r="E490" s="1">
        <f>[1]Sheet1!E490</f>
        <v>61146065000</v>
      </c>
      <c r="F490" s="1">
        <f>[1]Sheet1!F490</f>
        <v>22502847000</v>
      </c>
      <c r="G490" s="1">
        <f>[1]Sheet1!G490</f>
        <v>0.36801791191101074</v>
      </c>
    </row>
    <row r="491" spans="1:7">
      <c r="A491" s="1" t="str">
        <f>[1]Sheet1!A491</f>
        <v>United States</v>
      </c>
      <c r="B491" s="1" t="str">
        <f>[1]Sheet1!B491</f>
        <v>US</v>
      </c>
      <c r="C491" s="1" t="str">
        <f>[1]Sheet1!C491</f>
        <v>Saftey - Correctional - Other</v>
      </c>
      <c r="D491" s="1" t="str">
        <f>[1]Sheet1!D491</f>
        <v>T05</v>
      </c>
      <c r="E491" s="1">
        <f>[1]Sheet1!E491</f>
        <v>11542152000</v>
      </c>
      <c r="F491" s="1">
        <f>[1]Sheet1!F491</f>
        <v>4164699000</v>
      </c>
      <c r="G491" s="1">
        <f>[1]Sheet1!G491</f>
        <v>0.36082518100738525</v>
      </c>
    </row>
    <row r="492" spans="1:7">
      <c r="A492" s="1" t="str">
        <f>[1]Sheet1!A492</f>
        <v>United States</v>
      </c>
      <c r="B492" s="1" t="str">
        <f>[1]Sheet1!B492</f>
        <v>US</v>
      </c>
      <c r="C492" s="1" t="str">
        <f>[1]Sheet1!C492</f>
        <v>Saftey - Local Fire Protection</v>
      </c>
      <c r="D492" s="1" t="str">
        <f>[1]Sheet1!D492</f>
        <v>T24</v>
      </c>
      <c r="E492" s="1">
        <f>[1]Sheet1!E492</f>
        <v>42450083000</v>
      </c>
      <c r="F492" s="1">
        <f>[1]Sheet1!F492</f>
        <v>42450083000</v>
      </c>
      <c r="G492" s="1">
        <f>[1]Sheet1!G492</f>
        <v>1</v>
      </c>
    </row>
    <row r="493" spans="1:7">
      <c r="A493" s="1" t="str">
        <f>[1]Sheet1!A493</f>
        <v>United States</v>
      </c>
      <c r="B493" s="1" t="str">
        <f>[1]Sheet1!B493</f>
        <v>US</v>
      </c>
      <c r="C493" s="1" t="str">
        <f>[1]Sheet1!C493</f>
        <v>Saftey - Police Protection</v>
      </c>
      <c r="D493" s="1" t="str">
        <f>[1]Sheet1!D493</f>
        <v>T62</v>
      </c>
      <c r="E493" s="1">
        <f>[1]Sheet1!E493</f>
        <v>96924511000</v>
      </c>
      <c r="F493" s="1">
        <f>[1]Sheet1!F493</f>
        <v>84052413000</v>
      </c>
      <c r="G493" s="1">
        <f>[1]Sheet1!G493</f>
        <v>0.86719459295272827</v>
      </c>
    </row>
    <row r="494" spans="1:7">
      <c r="A494" s="1" t="str">
        <f>[1]Sheet1!A494</f>
        <v>Utah</v>
      </c>
      <c r="B494" s="1" t="str">
        <f>[1]Sheet1!B494</f>
        <v>UT</v>
      </c>
      <c r="C494" s="1" t="str">
        <f>[1]Sheet1!C494</f>
        <v>Saftey - Correctional Institutions</v>
      </c>
      <c r="D494" s="1" t="str">
        <f>[1]Sheet1!D494</f>
        <v>T04</v>
      </c>
      <c r="E494" s="1">
        <f>[1]Sheet1!E494</f>
        <v>403396000</v>
      </c>
      <c r="F494" s="1">
        <f>[1]Sheet1!F494</f>
        <v>214268000</v>
      </c>
      <c r="G494" s="1">
        <f>[1]Sheet1!G494</f>
        <v>0.53116047382354736</v>
      </c>
    </row>
    <row r="495" spans="1:7">
      <c r="A495" s="1" t="str">
        <f>[1]Sheet1!A495</f>
        <v>Utah</v>
      </c>
      <c r="B495" s="1" t="str">
        <f>[1]Sheet1!B495</f>
        <v>UT</v>
      </c>
      <c r="C495" s="1" t="str">
        <f>[1]Sheet1!C495</f>
        <v>Saftey - Correctional - Other</v>
      </c>
      <c r="D495" s="1" t="str">
        <f>[1]Sheet1!D495</f>
        <v>T05</v>
      </c>
      <c r="E495" s="1">
        <f>[1]Sheet1!E495</f>
        <v>114602000</v>
      </c>
      <c r="F495" s="1">
        <f>[1]Sheet1!F495</f>
        <v>4142000</v>
      </c>
      <c r="G495" s="1">
        <f>[1]Sheet1!G495</f>
        <v>3.614247590303421E-2</v>
      </c>
    </row>
    <row r="496" spans="1:7">
      <c r="A496" s="1" t="str">
        <f>[1]Sheet1!A496</f>
        <v>Utah</v>
      </c>
      <c r="B496" s="1" t="str">
        <f>[1]Sheet1!B496</f>
        <v>UT</v>
      </c>
      <c r="C496" s="1" t="str">
        <f>[1]Sheet1!C496</f>
        <v>Saftey - Local Fire Protection</v>
      </c>
      <c r="D496" s="1" t="str">
        <f>[1]Sheet1!D496</f>
        <v>T24</v>
      </c>
      <c r="E496" s="1">
        <f>[1]Sheet1!E496</f>
        <v>256045000</v>
      </c>
      <c r="F496" s="1">
        <f>[1]Sheet1!F496</f>
        <v>256045000</v>
      </c>
      <c r="G496" s="1">
        <f>[1]Sheet1!G496</f>
        <v>1</v>
      </c>
    </row>
    <row r="497" spans="1:7">
      <c r="A497" s="1" t="str">
        <f>[1]Sheet1!A497</f>
        <v>Utah</v>
      </c>
      <c r="B497" s="1" t="str">
        <f>[1]Sheet1!B497</f>
        <v>UT</v>
      </c>
      <c r="C497" s="1" t="str">
        <f>[1]Sheet1!C497</f>
        <v>Saftey - Police Protection</v>
      </c>
      <c r="D497" s="1" t="str">
        <f>[1]Sheet1!D497</f>
        <v>T62</v>
      </c>
      <c r="E497" s="1">
        <f>[1]Sheet1!E497</f>
        <v>663415000</v>
      </c>
      <c r="F497" s="1">
        <f>[1]Sheet1!F497</f>
        <v>523183000</v>
      </c>
      <c r="G497" s="1">
        <f>[1]Sheet1!G497</f>
        <v>0.78862100839614868</v>
      </c>
    </row>
    <row r="498" spans="1:7">
      <c r="A498" s="1" t="str">
        <f>[1]Sheet1!A498</f>
        <v>Vermont</v>
      </c>
      <c r="B498" s="1" t="str">
        <f>[1]Sheet1!B498</f>
        <v>VT</v>
      </c>
      <c r="C498" s="1" t="str">
        <f>[1]Sheet1!C498</f>
        <v>Saftey - Correctional Institutions</v>
      </c>
      <c r="D498" s="1" t="str">
        <f>[1]Sheet1!D498</f>
        <v>T04</v>
      </c>
      <c r="E498" s="1">
        <f>[1]Sheet1!E498</f>
        <v>59363000</v>
      </c>
      <c r="F498" s="1">
        <f>[1]Sheet1!F498</f>
        <v>209000</v>
      </c>
      <c r="G498" s="1">
        <f>[1]Sheet1!G498</f>
        <v>3.5207115579396486E-3</v>
      </c>
    </row>
    <row r="499" spans="1:7">
      <c r="A499" s="1" t="str">
        <f>[1]Sheet1!A499</f>
        <v>Vermont</v>
      </c>
      <c r="B499" s="1" t="str">
        <f>[1]Sheet1!B499</f>
        <v>VT</v>
      </c>
      <c r="C499" s="1" t="str">
        <f>[1]Sheet1!C499</f>
        <v>Saftey - Correctional - Other</v>
      </c>
      <c r="D499" s="1" t="str">
        <f>[1]Sheet1!D499</f>
        <v>T05</v>
      </c>
      <c r="E499" s="1">
        <f>[1]Sheet1!E499</f>
        <v>66510000</v>
      </c>
      <c r="F499" s="1">
        <f>[1]Sheet1!F499</f>
        <v>162000</v>
      </c>
      <c r="G499" s="1">
        <f>[1]Sheet1!G499</f>
        <v>2.4357240181416273E-3</v>
      </c>
    </row>
    <row r="500" spans="1:7">
      <c r="A500" s="1" t="str">
        <f>[1]Sheet1!A500</f>
        <v>Vermont</v>
      </c>
      <c r="B500" s="1" t="str">
        <f>[1]Sheet1!B500</f>
        <v>VT</v>
      </c>
      <c r="C500" s="1" t="str">
        <f>[1]Sheet1!C500</f>
        <v>Saftey - Local Fire Protection</v>
      </c>
      <c r="D500" s="1" t="str">
        <f>[1]Sheet1!D500</f>
        <v>T24</v>
      </c>
      <c r="E500" s="1">
        <f>[1]Sheet1!E500</f>
        <v>49184000</v>
      </c>
      <c r="F500" s="1">
        <f>[1]Sheet1!F500</f>
        <v>49184000</v>
      </c>
      <c r="G500" s="1">
        <f>[1]Sheet1!G500</f>
        <v>1</v>
      </c>
    </row>
    <row r="501" spans="1:7">
      <c r="A501" s="1" t="str">
        <f>[1]Sheet1!A501</f>
        <v>Vermont</v>
      </c>
      <c r="B501" s="1" t="str">
        <f>[1]Sheet1!B501</f>
        <v>VT</v>
      </c>
      <c r="C501" s="1" t="str">
        <f>[1]Sheet1!C501</f>
        <v>Saftey - Police Protection</v>
      </c>
      <c r="D501" s="1" t="str">
        <f>[1]Sheet1!D501</f>
        <v>T62</v>
      </c>
      <c r="E501" s="1">
        <f>[1]Sheet1!E501</f>
        <v>177061000</v>
      </c>
      <c r="F501" s="1">
        <f>[1]Sheet1!F501</f>
        <v>95537000</v>
      </c>
      <c r="G501" s="1">
        <f>[1]Sheet1!G501</f>
        <v>0.53957110643386841</v>
      </c>
    </row>
    <row r="502" spans="1:7">
      <c r="A502" s="1" t="str">
        <f>[1]Sheet1!A502</f>
        <v>Virginia</v>
      </c>
      <c r="B502" s="1" t="str">
        <f>[1]Sheet1!B502</f>
        <v>VA</v>
      </c>
      <c r="C502" s="1" t="str">
        <f>[1]Sheet1!C502</f>
        <v>Saftey - Correctional Institutions</v>
      </c>
      <c r="D502" s="1" t="str">
        <f>[1]Sheet1!D502</f>
        <v>T04</v>
      </c>
      <c r="E502" s="1">
        <f>[1]Sheet1!E502</f>
        <v>1761889000</v>
      </c>
      <c r="F502" s="1">
        <f>[1]Sheet1!F502</f>
        <v>848064000</v>
      </c>
      <c r="G502" s="1">
        <f>[1]Sheet1!G502</f>
        <v>0.48133793473243713</v>
      </c>
    </row>
    <row r="503" spans="1:7">
      <c r="A503" s="1" t="str">
        <f>[1]Sheet1!A503</f>
        <v>Virginia</v>
      </c>
      <c r="B503" s="1" t="str">
        <f>[1]Sheet1!B503</f>
        <v>VA</v>
      </c>
      <c r="C503" s="1" t="str">
        <f>[1]Sheet1!C503</f>
        <v>Saftey - Correctional - Other</v>
      </c>
      <c r="D503" s="1" t="str">
        <f>[1]Sheet1!D503</f>
        <v>T05</v>
      </c>
      <c r="E503" s="1">
        <f>[1]Sheet1!E503</f>
        <v>421771000</v>
      </c>
      <c r="F503" s="1">
        <f>[1]Sheet1!F503</f>
        <v>144728000</v>
      </c>
      <c r="G503" s="1">
        <f>[1]Sheet1!G503</f>
        <v>0.34314355254173279</v>
      </c>
    </row>
    <row r="504" spans="1:7">
      <c r="A504" s="1" t="str">
        <f>[1]Sheet1!A504</f>
        <v>Virginia</v>
      </c>
      <c r="B504" s="1" t="str">
        <f>[1]Sheet1!B504</f>
        <v>VA</v>
      </c>
      <c r="C504" s="1" t="str">
        <f>[1]Sheet1!C504</f>
        <v>Saftey - Local Fire Protection</v>
      </c>
      <c r="D504" s="1" t="str">
        <f>[1]Sheet1!D504</f>
        <v>T24</v>
      </c>
      <c r="E504" s="1">
        <f>[1]Sheet1!E504</f>
        <v>1203408000</v>
      </c>
      <c r="F504" s="1">
        <f>[1]Sheet1!F504</f>
        <v>1203408000</v>
      </c>
      <c r="G504" s="1">
        <f>[1]Sheet1!G504</f>
        <v>1</v>
      </c>
    </row>
    <row r="505" spans="1:7">
      <c r="A505" s="1" t="str">
        <f>[1]Sheet1!A505</f>
        <v>Virginia</v>
      </c>
      <c r="B505" s="1" t="str">
        <f>[1]Sheet1!B505</f>
        <v>VA</v>
      </c>
      <c r="C505" s="1" t="str">
        <f>[1]Sheet1!C505</f>
        <v>Saftey - Police Protection</v>
      </c>
      <c r="D505" s="1" t="str">
        <f>[1]Sheet1!D505</f>
        <v>T62</v>
      </c>
      <c r="E505" s="1">
        <f>[1]Sheet1!E505</f>
        <v>2083381000</v>
      </c>
      <c r="F505" s="1">
        <f>[1]Sheet1!F505</f>
        <v>1763476000</v>
      </c>
      <c r="G505" s="1">
        <f>[1]Sheet1!G505</f>
        <v>0.84644913673400879</v>
      </c>
    </row>
    <row r="506" spans="1:7">
      <c r="A506" s="1" t="str">
        <f>[1]Sheet1!A506</f>
        <v>Washington</v>
      </c>
      <c r="B506" s="1" t="str">
        <f>[1]Sheet1!B506</f>
        <v>WA</v>
      </c>
      <c r="C506" s="1" t="str">
        <f>[1]Sheet1!C506</f>
        <v>Saftey - Correctional Institutions</v>
      </c>
      <c r="D506" s="1" t="str">
        <f>[1]Sheet1!D506</f>
        <v>T04</v>
      </c>
      <c r="E506" s="1">
        <f>[1]Sheet1!E506</f>
        <v>1186242000</v>
      </c>
      <c r="F506" s="1">
        <f>[1]Sheet1!F506</f>
        <v>515009000</v>
      </c>
      <c r="G506" s="1">
        <f>[1]Sheet1!G506</f>
        <v>0.43415170907974243</v>
      </c>
    </row>
    <row r="507" spans="1:7">
      <c r="A507" s="1" t="str">
        <f>[1]Sheet1!A507</f>
        <v>Washington</v>
      </c>
      <c r="B507" s="1" t="str">
        <f>[1]Sheet1!B507</f>
        <v>WA</v>
      </c>
      <c r="C507" s="1" t="str">
        <f>[1]Sheet1!C507</f>
        <v>Saftey - Correctional - Other</v>
      </c>
      <c r="D507" s="1" t="str">
        <f>[1]Sheet1!D507</f>
        <v>T05</v>
      </c>
      <c r="E507" s="1">
        <f>[1]Sheet1!E507</f>
        <v>373150000</v>
      </c>
      <c r="F507" s="1">
        <f>[1]Sheet1!F507</f>
        <v>77106000</v>
      </c>
      <c r="G507" s="1">
        <f>[1]Sheet1!G507</f>
        <v>0.20663540065288544</v>
      </c>
    </row>
    <row r="508" spans="1:7">
      <c r="A508" s="1" t="str">
        <f>[1]Sheet1!A508</f>
        <v>Washington</v>
      </c>
      <c r="B508" s="1" t="str">
        <f>[1]Sheet1!B508</f>
        <v>WA</v>
      </c>
      <c r="C508" s="1" t="str">
        <f>[1]Sheet1!C508</f>
        <v>Saftey - Local Fire Protection</v>
      </c>
      <c r="D508" s="1" t="str">
        <f>[1]Sheet1!D508</f>
        <v>T24</v>
      </c>
      <c r="E508" s="1">
        <f>[1]Sheet1!E508</f>
        <v>1237688000</v>
      </c>
      <c r="F508" s="1">
        <f>[1]Sheet1!F508</f>
        <v>1237688000</v>
      </c>
      <c r="G508" s="1">
        <f>[1]Sheet1!G508</f>
        <v>1</v>
      </c>
    </row>
    <row r="509" spans="1:7">
      <c r="A509" s="1" t="str">
        <f>[1]Sheet1!A509</f>
        <v>Washington</v>
      </c>
      <c r="B509" s="1" t="str">
        <f>[1]Sheet1!B509</f>
        <v>WA</v>
      </c>
      <c r="C509" s="1" t="str">
        <f>[1]Sheet1!C509</f>
        <v>Saftey - Police Protection</v>
      </c>
      <c r="D509" s="1" t="str">
        <f>[1]Sheet1!D509</f>
        <v>T62</v>
      </c>
      <c r="E509" s="1">
        <f>[1]Sheet1!E509</f>
        <v>1626801000</v>
      </c>
      <c r="F509" s="1">
        <f>[1]Sheet1!F509</f>
        <v>1394569000</v>
      </c>
      <c r="G509" s="1">
        <f>[1]Sheet1!G509</f>
        <v>0.85724622011184692</v>
      </c>
    </row>
    <row r="510" spans="1:7">
      <c r="A510" s="1" t="str">
        <f>[1]Sheet1!A510</f>
        <v>West Virginia</v>
      </c>
      <c r="B510" s="1" t="str">
        <f>[1]Sheet1!B510</f>
        <v>WV</v>
      </c>
      <c r="C510" s="1" t="str">
        <f>[1]Sheet1!C510</f>
        <v>Saftey - Correctional Institutions</v>
      </c>
      <c r="D510" s="1" t="str">
        <f>[1]Sheet1!D510</f>
        <v>T04</v>
      </c>
      <c r="E510" s="1">
        <f>[1]Sheet1!E510</f>
        <v>294100000</v>
      </c>
      <c r="F510" s="1">
        <f>[1]Sheet1!F510</f>
        <v>38090000</v>
      </c>
      <c r="G510" s="1">
        <f>[1]Sheet1!G510</f>
        <v>0.12951377034187317</v>
      </c>
    </row>
    <row r="511" spans="1:7">
      <c r="A511" s="1" t="str">
        <f>[1]Sheet1!A511</f>
        <v>West Virginia</v>
      </c>
      <c r="B511" s="1" t="str">
        <f>[1]Sheet1!B511</f>
        <v>WV</v>
      </c>
      <c r="C511" s="1" t="str">
        <f>[1]Sheet1!C511</f>
        <v>Saftey - Correctional - Other</v>
      </c>
      <c r="D511" s="1" t="str">
        <f>[1]Sheet1!D511</f>
        <v>T05</v>
      </c>
      <c r="E511" s="1">
        <f>[1]Sheet1!E511</f>
        <v>39675000</v>
      </c>
      <c r="F511" s="1">
        <f>[1]Sheet1!F511</f>
        <v>12992000</v>
      </c>
      <c r="G511" s="1">
        <f>[1]Sheet1!G511</f>
        <v>0.32746061682701111</v>
      </c>
    </row>
    <row r="512" spans="1:7">
      <c r="A512" s="1" t="str">
        <f>[1]Sheet1!A512</f>
        <v>West Virginia</v>
      </c>
      <c r="B512" s="1" t="str">
        <f>[1]Sheet1!B512</f>
        <v>WV</v>
      </c>
      <c r="C512" s="1" t="str">
        <f>[1]Sheet1!C512</f>
        <v>Saftey - Local Fire Protection</v>
      </c>
      <c r="D512" s="1" t="str">
        <f>[1]Sheet1!D512</f>
        <v>T24</v>
      </c>
      <c r="E512" s="1">
        <f>[1]Sheet1!E512</f>
        <v>104656000</v>
      </c>
      <c r="F512" s="1">
        <f>[1]Sheet1!F512</f>
        <v>104656000</v>
      </c>
      <c r="G512" s="1">
        <f>[1]Sheet1!G512</f>
        <v>1</v>
      </c>
    </row>
    <row r="513" spans="1:7">
      <c r="A513" s="1" t="str">
        <f>[1]Sheet1!A513</f>
        <v>West Virginia</v>
      </c>
      <c r="B513" s="1" t="str">
        <f>[1]Sheet1!B513</f>
        <v>WV</v>
      </c>
      <c r="C513" s="1" t="str">
        <f>[1]Sheet1!C513</f>
        <v>Saftey - Police Protection</v>
      </c>
      <c r="D513" s="1" t="str">
        <f>[1]Sheet1!D513</f>
        <v>T62</v>
      </c>
      <c r="E513" s="1">
        <f>[1]Sheet1!E513</f>
        <v>364352000</v>
      </c>
      <c r="F513" s="1">
        <f>[1]Sheet1!F513</f>
        <v>282869000</v>
      </c>
      <c r="G513" s="1">
        <f>[1]Sheet1!G513</f>
        <v>0.77636188268661499</v>
      </c>
    </row>
    <row r="514" spans="1:7">
      <c r="A514" s="1" t="str">
        <f>[1]Sheet1!A514</f>
        <v>Wisconsin</v>
      </c>
      <c r="B514" s="1" t="str">
        <f>[1]Sheet1!B514</f>
        <v>WI</v>
      </c>
      <c r="C514" s="1" t="str">
        <f>[1]Sheet1!C514</f>
        <v>Saftey - Correctional Institutions</v>
      </c>
      <c r="D514" s="1" t="str">
        <f>[1]Sheet1!D514</f>
        <v>T04</v>
      </c>
      <c r="E514" s="1">
        <f>[1]Sheet1!E514</f>
        <v>1358392000</v>
      </c>
      <c r="F514" s="1">
        <f>[1]Sheet1!F514</f>
        <v>510345000</v>
      </c>
      <c r="G514" s="1">
        <f>[1]Sheet1!G514</f>
        <v>0.37569788098335266</v>
      </c>
    </row>
    <row r="515" spans="1:7">
      <c r="A515" s="1" t="str">
        <f>[1]Sheet1!A515</f>
        <v>Wisconsin</v>
      </c>
      <c r="B515" s="1" t="str">
        <f>[1]Sheet1!B515</f>
        <v>WI</v>
      </c>
      <c r="C515" s="1" t="str">
        <f>[1]Sheet1!C515</f>
        <v>Saftey - Correctional - Other</v>
      </c>
      <c r="D515" s="1" t="str">
        <f>[1]Sheet1!D515</f>
        <v>T05</v>
      </c>
      <c r="E515" s="1">
        <f>[1]Sheet1!E515</f>
        <v>187046000</v>
      </c>
      <c r="F515" s="1">
        <f>[1]Sheet1!F515</f>
        <v>0</v>
      </c>
      <c r="G515" s="1">
        <f>[1]Sheet1!G515</f>
        <v>0</v>
      </c>
    </row>
    <row r="516" spans="1:7">
      <c r="A516" s="1" t="str">
        <f>[1]Sheet1!A516</f>
        <v>Wisconsin</v>
      </c>
      <c r="B516" s="1" t="str">
        <f>[1]Sheet1!B516</f>
        <v>WI</v>
      </c>
      <c r="C516" s="1" t="str">
        <f>[1]Sheet1!C516</f>
        <v>Saftey - Local Fire Protection</v>
      </c>
      <c r="D516" s="1" t="str">
        <f>[1]Sheet1!D516</f>
        <v>T24</v>
      </c>
      <c r="E516" s="1">
        <f>[1]Sheet1!E516</f>
        <v>645744000</v>
      </c>
      <c r="F516" s="1">
        <f>[1]Sheet1!F516</f>
        <v>645744000</v>
      </c>
      <c r="G516" s="1">
        <f>[1]Sheet1!G516</f>
        <v>1</v>
      </c>
    </row>
    <row r="517" spans="1:7">
      <c r="A517" s="1" t="str">
        <f>[1]Sheet1!A517</f>
        <v>Wisconsin</v>
      </c>
      <c r="B517" s="1" t="str">
        <f>[1]Sheet1!B517</f>
        <v>WI</v>
      </c>
      <c r="C517" s="1" t="str">
        <f>[1]Sheet1!C517</f>
        <v>Saftey - Police Protection</v>
      </c>
      <c r="D517" s="1" t="str">
        <f>[1]Sheet1!D517</f>
        <v>T62</v>
      </c>
      <c r="E517" s="1">
        <f>[1]Sheet1!E517</f>
        <v>1779231000</v>
      </c>
      <c r="F517" s="1">
        <f>[1]Sheet1!F517</f>
        <v>1645626000</v>
      </c>
      <c r="G517" s="1">
        <f>[1]Sheet1!G517</f>
        <v>0.92490857839584351</v>
      </c>
    </row>
    <row r="518" spans="1:7">
      <c r="A518" s="1" t="str">
        <f>[1]Sheet1!A518</f>
        <v>Wyoming</v>
      </c>
      <c r="B518" s="1" t="str">
        <f>[1]Sheet1!B518</f>
        <v>WY</v>
      </c>
      <c r="C518" s="1" t="str">
        <f>[1]Sheet1!C518</f>
        <v>Saftey - Correctional Institutions</v>
      </c>
      <c r="D518" s="1" t="str">
        <f>[1]Sheet1!D518</f>
        <v>T04</v>
      </c>
      <c r="E518" s="1">
        <f>[1]Sheet1!E518</f>
        <v>182359000</v>
      </c>
      <c r="F518" s="1">
        <f>[1]Sheet1!F518</f>
        <v>64835000</v>
      </c>
      <c r="G518" s="1">
        <f>[1]Sheet1!G518</f>
        <v>0.35553497076034546</v>
      </c>
    </row>
    <row r="519" spans="1:7">
      <c r="A519" s="1" t="str">
        <f>[1]Sheet1!A519</f>
        <v>Wyoming</v>
      </c>
      <c r="B519" s="1" t="str">
        <f>[1]Sheet1!B519</f>
        <v>WY</v>
      </c>
      <c r="C519" s="1" t="str">
        <f>[1]Sheet1!C519</f>
        <v>Saftey - Correctional - Other</v>
      </c>
      <c r="D519" s="1" t="str">
        <f>[1]Sheet1!D519</f>
        <v>T05</v>
      </c>
      <c r="E519" s="1">
        <f>[1]Sheet1!E519</f>
        <v>33055000</v>
      </c>
      <c r="F519" s="1">
        <f>[1]Sheet1!F519</f>
        <v>4052000</v>
      </c>
      <c r="G519" s="1">
        <f>[1]Sheet1!G519</f>
        <v>0.12258357554674149</v>
      </c>
    </row>
    <row r="520" spans="1:7">
      <c r="A520" s="1" t="str">
        <f>[1]Sheet1!A520</f>
        <v>Wyoming</v>
      </c>
      <c r="B520" s="1" t="str">
        <f>[1]Sheet1!B520</f>
        <v>WY</v>
      </c>
      <c r="C520" s="1" t="str">
        <f>[1]Sheet1!C520</f>
        <v>Saftey - Local Fire Protection</v>
      </c>
      <c r="D520" s="1" t="str">
        <f>[1]Sheet1!D520</f>
        <v>T24</v>
      </c>
      <c r="E520" s="1">
        <f>[1]Sheet1!E520</f>
        <v>82581000</v>
      </c>
      <c r="F520" s="1">
        <f>[1]Sheet1!F520</f>
        <v>82581000</v>
      </c>
      <c r="G520" s="1">
        <f>[1]Sheet1!G520</f>
        <v>1</v>
      </c>
    </row>
    <row r="521" spans="1:7">
      <c r="A521" s="1" t="str">
        <f>[1]Sheet1!A521</f>
        <v>Wyoming</v>
      </c>
      <c r="B521" s="1" t="str">
        <f>[1]Sheet1!B521</f>
        <v>WY</v>
      </c>
      <c r="C521" s="1" t="str">
        <f>[1]Sheet1!C521</f>
        <v>Saftey - Police Protection</v>
      </c>
      <c r="D521" s="1" t="str">
        <f>[1]Sheet1!D521</f>
        <v>T62</v>
      </c>
      <c r="E521" s="1">
        <f>[1]Sheet1!E521</f>
        <v>219723000</v>
      </c>
      <c r="F521" s="1">
        <f>[1]Sheet1!F521</f>
        <v>172151000</v>
      </c>
      <c r="G521" s="1">
        <f>[1]Sheet1!G521</f>
        <v>0.78349101543426514</v>
      </c>
    </row>
    <row r="522" spans="1:7">
      <c r="A522" s="1" t="str">
        <f>[1]Sheet1!A522</f>
        <v>Alabama</v>
      </c>
      <c r="B522" s="1" t="str">
        <f>[1]Sheet1!B522</f>
        <v>AL</v>
      </c>
      <c r="C522" s="1" t="str">
        <f>[1]Sheet1!C522</f>
        <v>Transport - Highways</v>
      </c>
      <c r="D522" s="1" t="str">
        <f>[1]Sheet1!D522</f>
        <v>T44</v>
      </c>
      <c r="E522" s="1">
        <f>[1]Sheet1!E522</f>
        <v>2240134000</v>
      </c>
      <c r="F522" s="1">
        <f>[1]Sheet1!F522</f>
        <v>807193000</v>
      </c>
      <c r="G522" s="1">
        <f>[1]Sheet1!G522</f>
        <v>0.36033245921134949</v>
      </c>
    </row>
    <row r="523" spans="1:7">
      <c r="A523" s="1" t="str">
        <f>[1]Sheet1!A523</f>
        <v>Alabama</v>
      </c>
      <c r="B523" s="1" t="str">
        <f>[1]Sheet1!B523</f>
        <v>AL</v>
      </c>
      <c r="C523" s="1" t="str">
        <f>[1]Sheet1!C523</f>
        <v>Transport - Toll Highways</v>
      </c>
      <c r="D523" s="1" t="str">
        <f>[1]Sheet1!D523</f>
        <v>T45</v>
      </c>
      <c r="E523" s="1">
        <f>[1]Sheet1!E523</f>
        <v>3592000</v>
      </c>
      <c r="F523" s="1">
        <f>[1]Sheet1!F523</f>
        <v>3592000</v>
      </c>
      <c r="G523" s="1">
        <f>[1]Sheet1!G523</f>
        <v>1</v>
      </c>
    </row>
    <row r="524" spans="1:7">
      <c r="A524" s="1" t="str">
        <f>[1]Sheet1!A524</f>
        <v>Alabama</v>
      </c>
      <c r="B524" s="1" t="str">
        <f>[1]Sheet1!B524</f>
        <v>AL</v>
      </c>
      <c r="C524" s="1" t="str">
        <f>[1]Sheet1!C524</f>
        <v>Transport - Transit</v>
      </c>
      <c r="D524" s="1" t="str">
        <f>[1]Sheet1!D524</f>
        <v>T94</v>
      </c>
      <c r="E524" s="1">
        <f>[1]Sheet1!E524</f>
        <v>76528000</v>
      </c>
      <c r="F524" s="1">
        <f>[1]Sheet1!F524</f>
        <v>76528000</v>
      </c>
      <c r="G524" s="1">
        <f>[1]Sheet1!G524</f>
        <v>1</v>
      </c>
    </row>
    <row r="525" spans="1:7">
      <c r="A525" s="1" t="str">
        <f>[1]Sheet1!A525</f>
        <v>Alaska</v>
      </c>
      <c r="B525" s="1" t="str">
        <f>[1]Sheet1!B525</f>
        <v>AK</v>
      </c>
      <c r="C525" s="1" t="str">
        <f>[1]Sheet1!C525</f>
        <v>Transport - Highways</v>
      </c>
      <c r="D525" s="1" t="str">
        <f>[1]Sheet1!D525</f>
        <v>T44</v>
      </c>
      <c r="E525" s="1">
        <f>[1]Sheet1!E525</f>
        <v>1072932000</v>
      </c>
      <c r="F525" s="1">
        <f>[1]Sheet1!F525</f>
        <v>207907000</v>
      </c>
      <c r="G525" s="1">
        <f>[1]Sheet1!G525</f>
        <v>0.19377462565898895</v>
      </c>
    </row>
    <row r="526" spans="1:7">
      <c r="A526" s="1" t="str">
        <f>[1]Sheet1!A526</f>
        <v>Alaska</v>
      </c>
      <c r="B526" s="1" t="str">
        <f>[1]Sheet1!B526</f>
        <v>AK</v>
      </c>
      <c r="C526" s="1" t="str">
        <f>[1]Sheet1!C526</f>
        <v>Transport - Toll Highways</v>
      </c>
      <c r="D526" s="1" t="str">
        <f>[1]Sheet1!D526</f>
        <v>T45</v>
      </c>
      <c r="E526" s="1">
        <f>[1]Sheet1!E526</f>
        <v>206187000</v>
      </c>
      <c r="F526" s="1">
        <f>[1]Sheet1!F526</f>
        <v>3876000</v>
      </c>
      <c r="G526" s="1">
        <f>[1]Sheet1!G526</f>
        <v>1.8798468634486198E-2</v>
      </c>
    </row>
    <row r="527" spans="1:7">
      <c r="A527" s="1" t="str">
        <f>[1]Sheet1!A527</f>
        <v>Alaska</v>
      </c>
      <c r="B527" s="1" t="str">
        <f>[1]Sheet1!B527</f>
        <v>AK</v>
      </c>
      <c r="C527" s="1" t="str">
        <f>[1]Sheet1!C527</f>
        <v>Transport - Transit</v>
      </c>
      <c r="D527" s="1" t="str">
        <f>[1]Sheet1!D527</f>
        <v>T94</v>
      </c>
      <c r="E527" s="1">
        <f>[1]Sheet1!E527</f>
        <v>60318000</v>
      </c>
      <c r="F527" s="1">
        <f>[1]Sheet1!F527</f>
        <v>60318000</v>
      </c>
      <c r="G527" s="1">
        <f>[1]Sheet1!G527</f>
        <v>1</v>
      </c>
    </row>
    <row r="528" spans="1:7">
      <c r="A528" s="1" t="str">
        <f>[1]Sheet1!A528</f>
        <v>Arizona</v>
      </c>
      <c r="B528" s="1" t="str">
        <f>[1]Sheet1!B528</f>
        <v>AZ</v>
      </c>
      <c r="C528" s="1" t="str">
        <f>[1]Sheet1!C528</f>
        <v>Transport - Highways</v>
      </c>
      <c r="D528" s="1" t="str">
        <f>[1]Sheet1!D528</f>
        <v>T44</v>
      </c>
      <c r="E528" s="1">
        <f>[1]Sheet1!E528</f>
        <v>2332199000</v>
      </c>
      <c r="F528" s="1">
        <f>[1]Sheet1!F528</f>
        <v>983277000</v>
      </c>
      <c r="G528" s="1">
        <f>[1]Sheet1!G528</f>
        <v>0.42160940170288086</v>
      </c>
    </row>
    <row r="529" spans="1:7">
      <c r="A529" s="1" t="str">
        <f>[1]Sheet1!A529</f>
        <v>Arizona</v>
      </c>
      <c r="B529" s="1" t="str">
        <f>[1]Sheet1!B529</f>
        <v>AZ</v>
      </c>
      <c r="C529" s="1" t="str">
        <f>[1]Sheet1!C529</f>
        <v>Transport - Toll Highways</v>
      </c>
      <c r="D529" s="1" t="str">
        <f>[1]Sheet1!D529</f>
        <v>T45</v>
      </c>
      <c r="E529" s="1">
        <f>[1]Sheet1!E529</f>
        <v>0</v>
      </c>
      <c r="F529" s="1">
        <f>[1]Sheet1!F529</f>
        <v>0</v>
      </c>
      <c r="G529" s="1">
        <f>[1]Sheet1!G529</f>
        <v>0</v>
      </c>
    </row>
    <row r="530" spans="1:7">
      <c r="A530" s="1" t="str">
        <f>[1]Sheet1!A530</f>
        <v>Arizona</v>
      </c>
      <c r="B530" s="1" t="str">
        <f>[1]Sheet1!B530</f>
        <v>AZ</v>
      </c>
      <c r="C530" s="1" t="str">
        <f>[1]Sheet1!C530</f>
        <v>Transport - Transit</v>
      </c>
      <c r="D530" s="1" t="str">
        <f>[1]Sheet1!D530</f>
        <v>T94</v>
      </c>
      <c r="E530" s="1">
        <f>[1]Sheet1!E530</f>
        <v>711267000</v>
      </c>
      <c r="F530" s="1">
        <f>[1]Sheet1!F530</f>
        <v>711267000</v>
      </c>
      <c r="G530" s="1">
        <f>[1]Sheet1!G530</f>
        <v>1</v>
      </c>
    </row>
    <row r="531" spans="1:7">
      <c r="A531" s="1" t="str">
        <f>[1]Sheet1!A531</f>
        <v>Arkansas</v>
      </c>
      <c r="B531" s="1" t="str">
        <f>[1]Sheet1!B531</f>
        <v>AR</v>
      </c>
      <c r="C531" s="1" t="str">
        <f>[1]Sheet1!C531</f>
        <v>Transport - Highways</v>
      </c>
      <c r="D531" s="1" t="str">
        <f>[1]Sheet1!D531</f>
        <v>T44</v>
      </c>
      <c r="E531" s="1">
        <f>[1]Sheet1!E531</f>
        <v>1441366000</v>
      </c>
      <c r="F531" s="1">
        <f>[1]Sheet1!F531</f>
        <v>451830000</v>
      </c>
      <c r="G531" s="1">
        <f>[1]Sheet1!G531</f>
        <v>0.31347346305847168</v>
      </c>
    </row>
    <row r="532" spans="1:7">
      <c r="A532" s="1" t="str">
        <f>[1]Sheet1!A532</f>
        <v>Arkansas</v>
      </c>
      <c r="B532" s="1" t="str">
        <f>[1]Sheet1!B532</f>
        <v>AR</v>
      </c>
      <c r="C532" s="1" t="str">
        <f>[1]Sheet1!C532</f>
        <v>Transport - Toll Highways</v>
      </c>
      <c r="D532" s="1" t="str">
        <f>[1]Sheet1!D532</f>
        <v>T45</v>
      </c>
      <c r="E532" s="1">
        <f>[1]Sheet1!E532</f>
        <v>0</v>
      </c>
      <c r="F532" s="1">
        <f>[1]Sheet1!F532</f>
        <v>0</v>
      </c>
      <c r="G532" s="1">
        <f>[1]Sheet1!G532</f>
        <v>0</v>
      </c>
    </row>
    <row r="533" spans="1:7">
      <c r="A533" s="1" t="str">
        <f>[1]Sheet1!A533</f>
        <v>Arkansas</v>
      </c>
      <c r="B533" s="1" t="str">
        <f>[1]Sheet1!B533</f>
        <v>AR</v>
      </c>
      <c r="C533" s="1" t="str">
        <f>[1]Sheet1!C533</f>
        <v>Transport - Transit</v>
      </c>
      <c r="D533" s="1" t="str">
        <f>[1]Sheet1!D533</f>
        <v>T94</v>
      </c>
      <c r="E533" s="1">
        <f>[1]Sheet1!E533</f>
        <v>27584000</v>
      </c>
      <c r="F533" s="1">
        <f>[1]Sheet1!F533</f>
        <v>27584000</v>
      </c>
      <c r="G533" s="1">
        <f>[1]Sheet1!G533</f>
        <v>1</v>
      </c>
    </row>
    <row r="534" spans="1:7">
      <c r="A534" s="1" t="str">
        <f>[1]Sheet1!A534</f>
        <v>California</v>
      </c>
      <c r="B534" s="1" t="str">
        <f>[1]Sheet1!B534</f>
        <v>CA</v>
      </c>
      <c r="C534" s="1" t="str">
        <f>[1]Sheet1!C534</f>
        <v>Transport - Highways</v>
      </c>
      <c r="D534" s="1" t="str">
        <f>[1]Sheet1!D534</f>
        <v>T44</v>
      </c>
      <c r="E534" s="1">
        <f>[1]Sheet1!E534</f>
        <v>18122147000</v>
      </c>
      <c r="F534" s="1">
        <f>[1]Sheet1!F534</f>
        <v>9202904000</v>
      </c>
      <c r="G534" s="1">
        <f>[1]Sheet1!G534</f>
        <v>0.50782638788223267</v>
      </c>
    </row>
    <row r="535" spans="1:7">
      <c r="A535" s="1" t="str">
        <f>[1]Sheet1!A535</f>
        <v>California</v>
      </c>
      <c r="B535" s="1" t="str">
        <f>[1]Sheet1!B535</f>
        <v>CA</v>
      </c>
      <c r="C535" s="1" t="str">
        <f>[1]Sheet1!C535</f>
        <v>Transport - Toll Highways</v>
      </c>
      <c r="D535" s="1" t="str">
        <f>[1]Sheet1!D535</f>
        <v>T45</v>
      </c>
      <c r="E535" s="1">
        <f>[1]Sheet1!E535</f>
        <v>84023000</v>
      </c>
      <c r="F535" s="1">
        <f>[1]Sheet1!F535</f>
        <v>84023000</v>
      </c>
      <c r="G535" s="1">
        <f>[1]Sheet1!G535</f>
        <v>1</v>
      </c>
    </row>
    <row r="536" spans="1:7">
      <c r="A536" s="1" t="str">
        <f>[1]Sheet1!A536</f>
        <v>California</v>
      </c>
      <c r="B536" s="1" t="str">
        <f>[1]Sheet1!B536</f>
        <v>CA</v>
      </c>
      <c r="C536" s="1" t="str">
        <f>[1]Sheet1!C536</f>
        <v>Transport - Transit</v>
      </c>
      <c r="D536" s="1" t="str">
        <f>[1]Sheet1!D536</f>
        <v>T94</v>
      </c>
      <c r="E536" s="1">
        <f>[1]Sheet1!E536</f>
        <v>10180899000</v>
      </c>
      <c r="F536" s="1">
        <f>[1]Sheet1!F536</f>
        <v>10069808000</v>
      </c>
      <c r="G536" s="1">
        <f>[1]Sheet1!G536</f>
        <v>0.98908829689025879</v>
      </c>
    </row>
    <row r="537" spans="1:7">
      <c r="A537" s="1" t="str">
        <f>[1]Sheet1!A537</f>
        <v>Colorado</v>
      </c>
      <c r="B537" s="1" t="str">
        <f>[1]Sheet1!B537</f>
        <v>CO</v>
      </c>
      <c r="C537" s="1" t="str">
        <f>[1]Sheet1!C537</f>
        <v>Transport - Highways</v>
      </c>
      <c r="D537" s="1" t="str">
        <f>[1]Sheet1!D537</f>
        <v>T44</v>
      </c>
      <c r="E537" s="1">
        <f>[1]Sheet1!E537</f>
        <v>2447342000</v>
      </c>
      <c r="F537" s="1">
        <f>[1]Sheet1!F537</f>
        <v>1457011000</v>
      </c>
      <c r="G537" s="1">
        <f>[1]Sheet1!G537</f>
        <v>0.59534424543380737</v>
      </c>
    </row>
    <row r="538" spans="1:7">
      <c r="A538" s="1" t="str">
        <f>[1]Sheet1!A538</f>
        <v>Colorado</v>
      </c>
      <c r="B538" s="1" t="str">
        <f>[1]Sheet1!B538</f>
        <v>CO</v>
      </c>
      <c r="C538" s="1" t="str">
        <f>[1]Sheet1!C538</f>
        <v>Transport - Toll Highways</v>
      </c>
      <c r="D538" s="1" t="str">
        <f>[1]Sheet1!D538</f>
        <v>T45</v>
      </c>
      <c r="E538" s="1">
        <f>[1]Sheet1!E538</f>
        <v>41520000</v>
      </c>
      <c r="F538" s="1">
        <f>[1]Sheet1!F538</f>
        <v>38554000</v>
      </c>
      <c r="G538" s="1">
        <f>[1]Sheet1!G538</f>
        <v>0.92856454849243164</v>
      </c>
    </row>
    <row r="539" spans="1:7">
      <c r="A539" s="1" t="str">
        <f>[1]Sheet1!A539</f>
        <v>Colorado</v>
      </c>
      <c r="B539" s="1" t="str">
        <f>[1]Sheet1!B539</f>
        <v>CO</v>
      </c>
      <c r="C539" s="1" t="str">
        <f>[1]Sheet1!C539</f>
        <v>Transport - Transit</v>
      </c>
      <c r="D539" s="1" t="str">
        <f>[1]Sheet1!D539</f>
        <v>T94</v>
      </c>
      <c r="E539" s="1">
        <f>[1]Sheet1!E539</f>
        <v>1092870000</v>
      </c>
      <c r="F539" s="1">
        <f>[1]Sheet1!F539</f>
        <v>1092870000</v>
      </c>
      <c r="G539" s="1">
        <f>[1]Sheet1!G539</f>
        <v>1</v>
      </c>
    </row>
    <row r="540" spans="1:7">
      <c r="A540" s="1" t="str">
        <f>[1]Sheet1!A540</f>
        <v>Connecticut</v>
      </c>
      <c r="B540" s="1" t="str">
        <f>[1]Sheet1!B540</f>
        <v>CT</v>
      </c>
      <c r="C540" s="1" t="str">
        <f>[1]Sheet1!C540</f>
        <v>Transport - Highways</v>
      </c>
      <c r="D540" s="1" t="str">
        <f>[1]Sheet1!D540</f>
        <v>T44</v>
      </c>
      <c r="E540" s="1">
        <f>[1]Sheet1!E540</f>
        <v>1700270000</v>
      </c>
      <c r="F540" s="1">
        <f>[1]Sheet1!F540</f>
        <v>622813000</v>
      </c>
      <c r="G540" s="1">
        <f>[1]Sheet1!G540</f>
        <v>0.36630240082740784</v>
      </c>
    </row>
    <row r="541" spans="1:7">
      <c r="A541" s="1" t="str">
        <f>[1]Sheet1!A541</f>
        <v>Connecticut</v>
      </c>
      <c r="B541" s="1" t="str">
        <f>[1]Sheet1!B541</f>
        <v>CT</v>
      </c>
      <c r="C541" s="1" t="str">
        <f>[1]Sheet1!C541</f>
        <v>Transport - Toll Highways</v>
      </c>
      <c r="D541" s="1" t="str">
        <f>[1]Sheet1!D541</f>
        <v>T45</v>
      </c>
      <c r="E541" s="1">
        <f>[1]Sheet1!E541</f>
        <v>0</v>
      </c>
      <c r="F541" s="1">
        <f>[1]Sheet1!F541</f>
        <v>0</v>
      </c>
      <c r="G541" s="1">
        <f>[1]Sheet1!G541</f>
        <v>0</v>
      </c>
    </row>
    <row r="542" spans="1:7">
      <c r="A542" s="1" t="str">
        <f>[1]Sheet1!A542</f>
        <v>Connecticut</v>
      </c>
      <c r="B542" s="1" t="str">
        <f>[1]Sheet1!B542</f>
        <v>CT</v>
      </c>
      <c r="C542" s="1" t="str">
        <f>[1]Sheet1!C542</f>
        <v>Transport - Transit</v>
      </c>
      <c r="D542" s="1" t="str">
        <f>[1]Sheet1!D542</f>
        <v>T94</v>
      </c>
      <c r="E542" s="1">
        <f>[1]Sheet1!E542</f>
        <v>715503000</v>
      </c>
      <c r="F542" s="1">
        <f>[1]Sheet1!F542</f>
        <v>107993000</v>
      </c>
      <c r="G542" s="1">
        <f>[1]Sheet1!G542</f>
        <v>0.15093298256397247</v>
      </c>
    </row>
    <row r="543" spans="1:7">
      <c r="A543" s="1" t="str">
        <f>[1]Sheet1!A543</f>
        <v>Delaware</v>
      </c>
      <c r="B543" s="1" t="str">
        <f>[1]Sheet1!B543</f>
        <v>DE</v>
      </c>
      <c r="C543" s="1" t="str">
        <f>[1]Sheet1!C543</f>
        <v>Transport - Highways</v>
      </c>
      <c r="D543" s="1" t="str">
        <f>[1]Sheet1!D543</f>
        <v>T44</v>
      </c>
      <c r="E543" s="1">
        <f>[1]Sheet1!E543</f>
        <v>528134000</v>
      </c>
      <c r="F543" s="1">
        <f>[1]Sheet1!F543</f>
        <v>36751000</v>
      </c>
      <c r="G543" s="1">
        <f>[1]Sheet1!G543</f>
        <v>6.9586507976055145E-2</v>
      </c>
    </row>
    <row r="544" spans="1:7">
      <c r="A544" s="1" t="str">
        <f>[1]Sheet1!A544</f>
        <v>Delaware</v>
      </c>
      <c r="B544" s="1" t="str">
        <f>[1]Sheet1!B544</f>
        <v>DE</v>
      </c>
      <c r="C544" s="1" t="str">
        <f>[1]Sheet1!C544</f>
        <v>Transport - Toll Highways</v>
      </c>
      <c r="D544" s="1" t="str">
        <f>[1]Sheet1!D544</f>
        <v>T45</v>
      </c>
      <c r="E544" s="1">
        <f>[1]Sheet1!E544</f>
        <v>186442000</v>
      </c>
      <c r="F544" s="1">
        <f>[1]Sheet1!F544</f>
        <v>99939000</v>
      </c>
      <c r="G544" s="1">
        <f>[1]Sheet1!G544</f>
        <v>0.53603267669677734</v>
      </c>
    </row>
    <row r="545" spans="1:7">
      <c r="A545" s="1" t="str">
        <f>[1]Sheet1!A545</f>
        <v>Delaware</v>
      </c>
      <c r="B545" s="1" t="str">
        <f>[1]Sheet1!B545</f>
        <v>DE</v>
      </c>
      <c r="C545" s="1" t="str">
        <f>[1]Sheet1!C545</f>
        <v>Transport - Transit</v>
      </c>
      <c r="D545" s="1" t="str">
        <f>[1]Sheet1!D545</f>
        <v>T94</v>
      </c>
      <c r="E545" s="1">
        <f>[1]Sheet1!E545</f>
        <v>135912000</v>
      </c>
      <c r="F545" s="1">
        <f>[1]Sheet1!F545</f>
        <v>107000</v>
      </c>
      <c r="G545" s="1">
        <f>[1]Sheet1!G545</f>
        <v>7.8727409709244967E-4</v>
      </c>
    </row>
    <row r="546" spans="1:7">
      <c r="A546" s="1" t="str">
        <f>[1]Sheet1!A546</f>
        <v>District of Columbia</v>
      </c>
      <c r="B546" s="1" t="str">
        <f>[1]Sheet1!B546</f>
        <v>DC</v>
      </c>
      <c r="C546" s="1" t="str">
        <f>[1]Sheet1!C546</f>
        <v>Transport - Highways</v>
      </c>
      <c r="D546" s="1" t="str">
        <f>[1]Sheet1!D546</f>
        <v>T44</v>
      </c>
      <c r="E546" s="1">
        <f>[1]Sheet1!E546</f>
        <v>525612000</v>
      </c>
      <c r="F546" s="1">
        <f>[1]Sheet1!F546</f>
        <v>525612000</v>
      </c>
      <c r="G546" s="1">
        <f>[1]Sheet1!G546</f>
        <v>1</v>
      </c>
    </row>
    <row r="547" spans="1:7">
      <c r="A547" s="1" t="str">
        <f>[1]Sheet1!A547</f>
        <v>District of Columbia</v>
      </c>
      <c r="B547" s="1" t="str">
        <f>[1]Sheet1!B547</f>
        <v>DC</v>
      </c>
      <c r="C547" s="1" t="str">
        <f>[1]Sheet1!C547</f>
        <v>Transport - Toll Highways</v>
      </c>
      <c r="D547" s="1" t="str">
        <f>[1]Sheet1!D547</f>
        <v>T45</v>
      </c>
      <c r="E547" s="1">
        <f>[1]Sheet1!E547</f>
        <v>0</v>
      </c>
      <c r="F547" s="1">
        <f>[1]Sheet1!F547</f>
        <v>0</v>
      </c>
      <c r="G547" s="1">
        <f>[1]Sheet1!G547</f>
        <v>0</v>
      </c>
    </row>
    <row r="548" spans="1:7">
      <c r="A548" s="1" t="str">
        <f>[1]Sheet1!A548</f>
        <v>District of Columbia</v>
      </c>
      <c r="B548" s="1" t="str">
        <f>[1]Sheet1!B548</f>
        <v>DC</v>
      </c>
      <c r="C548" s="1" t="str">
        <f>[1]Sheet1!C548</f>
        <v>Transport - Transit</v>
      </c>
      <c r="D548" s="1" t="str">
        <f>[1]Sheet1!D548</f>
        <v>T94</v>
      </c>
      <c r="E548" s="1">
        <f>[1]Sheet1!E548</f>
        <v>2266312000</v>
      </c>
      <c r="F548" s="1">
        <f>[1]Sheet1!F548</f>
        <v>2266312000</v>
      </c>
      <c r="G548" s="1">
        <f>[1]Sheet1!G548</f>
        <v>1</v>
      </c>
    </row>
    <row r="549" spans="1:7">
      <c r="A549" s="1" t="str">
        <f>[1]Sheet1!A549</f>
        <v>Florida</v>
      </c>
      <c r="B549" s="1" t="str">
        <f>[1]Sheet1!B549</f>
        <v>FL</v>
      </c>
      <c r="C549" s="1" t="str">
        <f>[1]Sheet1!C549</f>
        <v>Transport - Highways</v>
      </c>
      <c r="D549" s="1" t="str">
        <f>[1]Sheet1!D549</f>
        <v>T44</v>
      </c>
      <c r="E549" s="1">
        <f>[1]Sheet1!E549</f>
        <v>6997981000</v>
      </c>
      <c r="F549" s="1">
        <f>[1]Sheet1!F549</f>
        <v>3072926000</v>
      </c>
      <c r="G549" s="1">
        <f>[1]Sheet1!G549</f>
        <v>0.43911609053611755</v>
      </c>
    </row>
    <row r="550" spans="1:7">
      <c r="A550" s="1" t="str">
        <f>[1]Sheet1!A550</f>
        <v>Florida</v>
      </c>
      <c r="B550" s="1" t="str">
        <f>[1]Sheet1!B550</f>
        <v>FL</v>
      </c>
      <c r="C550" s="1" t="str">
        <f>[1]Sheet1!C550</f>
        <v>Transport - Toll Highways</v>
      </c>
      <c r="D550" s="1" t="str">
        <f>[1]Sheet1!D550</f>
        <v>T45</v>
      </c>
      <c r="E550" s="1">
        <f>[1]Sheet1!E550</f>
        <v>958786000</v>
      </c>
      <c r="F550" s="1">
        <f>[1]Sheet1!F550</f>
        <v>39457000</v>
      </c>
      <c r="G550" s="1">
        <f>[1]Sheet1!G550</f>
        <v>4.1153084486722946E-2</v>
      </c>
    </row>
    <row r="551" spans="1:7">
      <c r="A551" s="1" t="str">
        <f>[1]Sheet1!A551</f>
        <v>Florida</v>
      </c>
      <c r="B551" s="1" t="str">
        <f>[1]Sheet1!B551</f>
        <v>FL</v>
      </c>
      <c r="C551" s="1" t="str">
        <f>[1]Sheet1!C551</f>
        <v>Transport - Transit</v>
      </c>
      <c r="D551" s="1" t="str">
        <f>[1]Sheet1!D551</f>
        <v>T94</v>
      </c>
      <c r="E551" s="1">
        <f>[1]Sheet1!E551</f>
        <v>1686418000</v>
      </c>
      <c r="F551" s="1">
        <f>[1]Sheet1!F551</f>
        <v>1539616000</v>
      </c>
      <c r="G551" s="1">
        <f>[1]Sheet1!G551</f>
        <v>0.91295039653778076</v>
      </c>
    </row>
    <row r="552" spans="1:7">
      <c r="A552" s="1" t="str">
        <f>[1]Sheet1!A552</f>
        <v>Georgia</v>
      </c>
      <c r="B552" s="1" t="str">
        <f>[1]Sheet1!B552</f>
        <v>GA</v>
      </c>
      <c r="C552" s="1" t="str">
        <f>[1]Sheet1!C552</f>
        <v>Transport - Highways</v>
      </c>
      <c r="D552" s="1" t="str">
        <f>[1]Sheet1!D552</f>
        <v>T44</v>
      </c>
      <c r="E552" s="1">
        <f>[1]Sheet1!E552</f>
        <v>3084833000</v>
      </c>
      <c r="F552" s="1">
        <f>[1]Sheet1!F552</f>
        <v>1308954000</v>
      </c>
      <c r="G552" s="1">
        <f>[1]Sheet1!G552</f>
        <v>0.42431923747062683</v>
      </c>
    </row>
    <row r="553" spans="1:7">
      <c r="A553" s="1" t="str">
        <f>[1]Sheet1!A553</f>
        <v>Georgia</v>
      </c>
      <c r="B553" s="1" t="str">
        <f>[1]Sheet1!B553</f>
        <v>GA</v>
      </c>
      <c r="C553" s="1" t="str">
        <f>[1]Sheet1!C553</f>
        <v>Transport - Toll Highways</v>
      </c>
      <c r="D553" s="1" t="str">
        <f>[1]Sheet1!D553</f>
        <v>T45</v>
      </c>
      <c r="E553" s="1">
        <f>[1]Sheet1!E553</f>
        <v>12436000</v>
      </c>
      <c r="F553" s="1">
        <f>[1]Sheet1!F553</f>
        <v>0</v>
      </c>
      <c r="G553" s="1">
        <f>[1]Sheet1!G553</f>
        <v>0</v>
      </c>
    </row>
    <row r="554" spans="1:7">
      <c r="A554" s="1" t="str">
        <f>[1]Sheet1!A554</f>
        <v>Georgia</v>
      </c>
      <c r="B554" s="1" t="str">
        <f>[1]Sheet1!B554</f>
        <v>GA</v>
      </c>
      <c r="C554" s="1" t="str">
        <f>[1]Sheet1!C554</f>
        <v>Transport - Transit</v>
      </c>
      <c r="D554" s="1" t="str">
        <f>[1]Sheet1!D554</f>
        <v>T94</v>
      </c>
      <c r="E554" s="1">
        <f>[1]Sheet1!E554</f>
        <v>721648000</v>
      </c>
      <c r="F554" s="1">
        <f>[1]Sheet1!F554</f>
        <v>679816000</v>
      </c>
      <c r="G554" s="1">
        <f>[1]Sheet1!G554</f>
        <v>0.94203269481658936</v>
      </c>
    </row>
    <row r="555" spans="1:7">
      <c r="A555" s="1" t="str">
        <f>[1]Sheet1!A555</f>
        <v>Hawaii</v>
      </c>
      <c r="B555" s="1" t="str">
        <f>[1]Sheet1!B555</f>
        <v>HI</v>
      </c>
      <c r="C555" s="1" t="str">
        <f>[1]Sheet1!C555</f>
        <v>Transport - Highways</v>
      </c>
      <c r="D555" s="1" t="str">
        <f>[1]Sheet1!D555</f>
        <v>T44</v>
      </c>
      <c r="E555" s="1">
        <f>[1]Sheet1!E555</f>
        <v>660183000</v>
      </c>
      <c r="F555" s="1">
        <f>[1]Sheet1!F555</f>
        <v>254708000</v>
      </c>
      <c r="G555" s="1">
        <f>[1]Sheet1!G555</f>
        <v>0.38581424951553345</v>
      </c>
    </row>
    <row r="556" spans="1:7">
      <c r="A556" s="1" t="str">
        <f>[1]Sheet1!A556</f>
        <v>Hawaii</v>
      </c>
      <c r="B556" s="1" t="str">
        <f>[1]Sheet1!B556</f>
        <v>HI</v>
      </c>
      <c r="C556" s="1" t="str">
        <f>[1]Sheet1!C556</f>
        <v>Transport - Toll Highways</v>
      </c>
      <c r="D556" s="1" t="str">
        <f>[1]Sheet1!D556</f>
        <v>T45</v>
      </c>
      <c r="E556" s="1">
        <f>[1]Sheet1!E556</f>
        <v>0</v>
      </c>
      <c r="F556" s="1">
        <f>[1]Sheet1!F556</f>
        <v>0</v>
      </c>
      <c r="G556" s="1">
        <f>[1]Sheet1!G556</f>
        <v>0</v>
      </c>
    </row>
    <row r="557" spans="1:7">
      <c r="A557" s="1" t="str">
        <f>[1]Sheet1!A557</f>
        <v>Hawaii</v>
      </c>
      <c r="B557" s="1" t="str">
        <f>[1]Sheet1!B557</f>
        <v>HI</v>
      </c>
      <c r="C557" s="1" t="str">
        <f>[1]Sheet1!C557</f>
        <v>Transport - Transit</v>
      </c>
      <c r="D557" s="1" t="str">
        <f>[1]Sheet1!D557</f>
        <v>T94</v>
      </c>
      <c r="E557" s="1">
        <f>[1]Sheet1!E557</f>
        <v>647107000</v>
      </c>
      <c r="F557" s="1">
        <f>[1]Sheet1!F557</f>
        <v>647107000</v>
      </c>
      <c r="G557" s="1">
        <f>[1]Sheet1!G557</f>
        <v>1</v>
      </c>
    </row>
    <row r="558" spans="1:7">
      <c r="A558" s="1" t="str">
        <f>[1]Sheet1!A558</f>
        <v>Idaho</v>
      </c>
      <c r="B558" s="1" t="str">
        <f>[1]Sheet1!B558</f>
        <v>ID</v>
      </c>
      <c r="C558" s="1" t="str">
        <f>[1]Sheet1!C558</f>
        <v>Transport - Highways</v>
      </c>
      <c r="D558" s="1" t="str">
        <f>[1]Sheet1!D558</f>
        <v>T44</v>
      </c>
      <c r="E558" s="1">
        <f>[1]Sheet1!E558</f>
        <v>880161000</v>
      </c>
      <c r="F558" s="1">
        <f>[1]Sheet1!F558</f>
        <v>298968000</v>
      </c>
      <c r="G558" s="1">
        <f>[1]Sheet1!G558</f>
        <v>0.3396742045879364</v>
      </c>
    </row>
    <row r="559" spans="1:7">
      <c r="A559" s="1" t="str">
        <f>[1]Sheet1!A559</f>
        <v>Idaho</v>
      </c>
      <c r="B559" s="1" t="str">
        <f>[1]Sheet1!B559</f>
        <v>ID</v>
      </c>
      <c r="C559" s="1" t="str">
        <f>[1]Sheet1!C559</f>
        <v>Transport - Toll Highways</v>
      </c>
      <c r="D559" s="1" t="str">
        <f>[1]Sheet1!D559</f>
        <v>T45</v>
      </c>
      <c r="E559" s="1">
        <f>[1]Sheet1!E559</f>
        <v>148000</v>
      </c>
      <c r="F559" s="1">
        <f>[1]Sheet1!F559</f>
        <v>148000</v>
      </c>
      <c r="G559" s="1">
        <f>[1]Sheet1!G559</f>
        <v>1</v>
      </c>
    </row>
    <row r="560" spans="1:7">
      <c r="A560" s="1" t="str">
        <f>[1]Sheet1!A560</f>
        <v>Idaho</v>
      </c>
      <c r="B560" s="1" t="str">
        <f>[1]Sheet1!B560</f>
        <v>ID</v>
      </c>
      <c r="C560" s="1" t="str">
        <f>[1]Sheet1!C560</f>
        <v>Transport - Transit</v>
      </c>
      <c r="D560" s="1" t="str">
        <f>[1]Sheet1!D560</f>
        <v>T94</v>
      </c>
      <c r="E560" s="1">
        <f>[1]Sheet1!E560</f>
        <v>16882000</v>
      </c>
      <c r="F560" s="1">
        <f>[1]Sheet1!F560</f>
        <v>16882000</v>
      </c>
      <c r="G560" s="1">
        <f>[1]Sheet1!G560</f>
        <v>1</v>
      </c>
    </row>
    <row r="561" spans="1:7">
      <c r="A561" s="1" t="str">
        <f>[1]Sheet1!A561</f>
        <v>Illinois</v>
      </c>
      <c r="B561" s="1" t="str">
        <f>[1]Sheet1!B561</f>
        <v>IL</v>
      </c>
      <c r="C561" s="1" t="str">
        <f>[1]Sheet1!C561</f>
        <v>Transport - Highways</v>
      </c>
      <c r="D561" s="1" t="str">
        <f>[1]Sheet1!D561</f>
        <v>T44</v>
      </c>
      <c r="E561" s="1">
        <f>[1]Sheet1!E561</f>
        <v>6669737000</v>
      </c>
      <c r="F561" s="1">
        <f>[1]Sheet1!F561</f>
        <v>3014146000</v>
      </c>
      <c r="G561" s="1">
        <f>[1]Sheet1!G561</f>
        <v>0.45191377401351929</v>
      </c>
    </row>
    <row r="562" spans="1:7">
      <c r="A562" s="1" t="str">
        <f>[1]Sheet1!A562</f>
        <v>Illinois</v>
      </c>
      <c r="B562" s="1" t="str">
        <f>[1]Sheet1!B562</f>
        <v>IL</v>
      </c>
      <c r="C562" s="1" t="str">
        <f>[1]Sheet1!C562</f>
        <v>Transport - Toll Highways</v>
      </c>
      <c r="D562" s="1" t="str">
        <f>[1]Sheet1!D562</f>
        <v>T45</v>
      </c>
      <c r="E562" s="1">
        <f>[1]Sheet1!E562</f>
        <v>525580000</v>
      </c>
      <c r="F562" s="1">
        <f>[1]Sheet1!F562</f>
        <v>0</v>
      </c>
      <c r="G562" s="1">
        <f>[1]Sheet1!G562</f>
        <v>0</v>
      </c>
    </row>
    <row r="563" spans="1:7">
      <c r="A563" s="1" t="str">
        <f>[1]Sheet1!A563</f>
        <v>Illinois</v>
      </c>
      <c r="B563" s="1" t="str">
        <f>[1]Sheet1!B563</f>
        <v>IL</v>
      </c>
      <c r="C563" s="1" t="str">
        <f>[1]Sheet1!C563</f>
        <v>Transport - Transit</v>
      </c>
      <c r="D563" s="1" t="str">
        <f>[1]Sheet1!D563</f>
        <v>T94</v>
      </c>
      <c r="E563" s="1">
        <f>[1]Sheet1!E563</f>
        <v>3438357000</v>
      </c>
      <c r="F563" s="1">
        <f>[1]Sheet1!F563</f>
        <v>3438357000</v>
      </c>
      <c r="G563" s="1">
        <f>[1]Sheet1!G563</f>
        <v>1</v>
      </c>
    </row>
    <row r="564" spans="1:7">
      <c r="A564" s="1" t="str">
        <f>[1]Sheet1!A564</f>
        <v>Indiana</v>
      </c>
      <c r="B564" s="1" t="str">
        <f>[1]Sheet1!B564</f>
        <v>IN</v>
      </c>
      <c r="C564" s="1" t="str">
        <f>[1]Sheet1!C564</f>
        <v>Transport - Highways</v>
      </c>
      <c r="D564" s="1" t="str">
        <f>[1]Sheet1!D564</f>
        <v>T44</v>
      </c>
      <c r="E564" s="1">
        <f>[1]Sheet1!E564</f>
        <v>2823056000</v>
      </c>
      <c r="F564" s="1">
        <f>[1]Sheet1!F564</f>
        <v>604123000</v>
      </c>
      <c r="G564" s="1">
        <f>[1]Sheet1!G564</f>
        <v>0.21399611234664917</v>
      </c>
    </row>
    <row r="565" spans="1:7">
      <c r="A565" s="1" t="str">
        <f>[1]Sheet1!A565</f>
        <v>Indiana</v>
      </c>
      <c r="B565" s="1" t="str">
        <f>[1]Sheet1!B565</f>
        <v>IN</v>
      </c>
      <c r="C565" s="1" t="str">
        <f>[1]Sheet1!C565</f>
        <v>Transport - Toll Highways</v>
      </c>
      <c r="D565" s="1" t="str">
        <f>[1]Sheet1!D565</f>
        <v>T45</v>
      </c>
      <c r="E565" s="1">
        <f>[1]Sheet1!E565</f>
        <v>162000</v>
      </c>
      <c r="F565" s="1">
        <f>[1]Sheet1!F565</f>
        <v>0</v>
      </c>
      <c r="G565" s="1">
        <f>[1]Sheet1!G565</f>
        <v>0</v>
      </c>
    </row>
    <row r="566" spans="1:7">
      <c r="A566" s="1" t="str">
        <f>[1]Sheet1!A566</f>
        <v>Indiana</v>
      </c>
      <c r="B566" s="1" t="str">
        <f>[1]Sheet1!B566</f>
        <v>IN</v>
      </c>
      <c r="C566" s="1" t="str">
        <f>[1]Sheet1!C566</f>
        <v>Transport - Transit</v>
      </c>
      <c r="D566" s="1" t="str">
        <f>[1]Sheet1!D566</f>
        <v>T94</v>
      </c>
      <c r="E566" s="1">
        <f>[1]Sheet1!E566</f>
        <v>182052000</v>
      </c>
      <c r="F566" s="1">
        <f>[1]Sheet1!F566</f>
        <v>182052000</v>
      </c>
      <c r="G566" s="1">
        <f>[1]Sheet1!G566</f>
        <v>1</v>
      </c>
    </row>
    <row r="567" spans="1:7">
      <c r="A567" s="1" t="str">
        <f>[1]Sheet1!A567</f>
        <v>Iowa</v>
      </c>
      <c r="B567" s="1" t="str">
        <f>[1]Sheet1!B567</f>
        <v>IA</v>
      </c>
      <c r="C567" s="1" t="str">
        <f>[1]Sheet1!C567</f>
        <v>Transport - Highways</v>
      </c>
      <c r="D567" s="1" t="str">
        <f>[1]Sheet1!D567</f>
        <v>T44</v>
      </c>
      <c r="E567" s="1">
        <f>[1]Sheet1!E567</f>
        <v>2370461000</v>
      </c>
      <c r="F567" s="1">
        <f>[1]Sheet1!F567</f>
        <v>1073497000</v>
      </c>
      <c r="G567" s="1">
        <f>[1]Sheet1!G567</f>
        <v>0.45286422967910767</v>
      </c>
    </row>
    <row r="568" spans="1:7">
      <c r="A568" s="1" t="str">
        <f>[1]Sheet1!A568</f>
        <v>Iowa</v>
      </c>
      <c r="B568" s="1" t="str">
        <f>[1]Sheet1!B568</f>
        <v>IA</v>
      </c>
      <c r="C568" s="1" t="str">
        <f>[1]Sheet1!C568</f>
        <v>Transport - Toll Highways</v>
      </c>
      <c r="D568" s="1" t="str">
        <f>[1]Sheet1!D568</f>
        <v>T45</v>
      </c>
      <c r="E568" s="1">
        <f>[1]Sheet1!E568</f>
        <v>0</v>
      </c>
      <c r="F568" s="1">
        <f>[1]Sheet1!F568</f>
        <v>0</v>
      </c>
      <c r="G568" s="1">
        <f>[1]Sheet1!G568</f>
        <v>0</v>
      </c>
    </row>
    <row r="569" spans="1:7">
      <c r="A569" s="1" t="str">
        <f>[1]Sheet1!A569</f>
        <v>Iowa</v>
      </c>
      <c r="B569" s="1" t="str">
        <f>[1]Sheet1!B569</f>
        <v>IA</v>
      </c>
      <c r="C569" s="1" t="str">
        <f>[1]Sheet1!C569</f>
        <v>Transport - Transit</v>
      </c>
      <c r="D569" s="1" t="str">
        <f>[1]Sheet1!D569</f>
        <v>T94</v>
      </c>
      <c r="E569" s="1">
        <f>[1]Sheet1!E569</f>
        <v>112541000</v>
      </c>
      <c r="F569" s="1">
        <f>[1]Sheet1!F569</f>
        <v>112541000</v>
      </c>
      <c r="G569" s="1">
        <f>[1]Sheet1!G569</f>
        <v>1</v>
      </c>
    </row>
    <row r="570" spans="1:7">
      <c r="A570" s="1" t="str">
        <f>[1]Sheet1!A570</f>
        <v>Kansas</v>
      </c>
      <c r="B570" s="1" t="str">
        <f>[1]Sheet1!B570</f>
        <v>KS</v>
      </c>
      <c r="C570" s="1" t="str">
        <f>[1]Sheet1!C570</f>
        <v>Transport - Highways</v>
      </c>
      <c r="D570" s="1" t="str">
        <f>[1]Sheet1!D570</f>
        <v>T44</v>
      </c>
      <c r="E570" s="1">
        <f>[1]Sheet1!E570</f>
        <v>1732834000</v>
      </c>
      <c r="F570" s="1">
        <f>[1]Sheet1!F570</f>
        <v>702859000</v>
      </c>
      <c r="G570" s="1">
        <f>[1]Sheet1!G570</f>
        <v>0.40561243891716003</v>
      </c>
    </row>
    <row r="571" spans="1:7">
      <c r="A571" s="1" t="str">
        <f>[1]Sheet1!A571</f>
        <v>Kansas</v>
      </c>
      <c r="B571" s="1" t="str">
        <f>[1]Sheet1!B571</f>
        <v>KS</v>
      </c>
      <c r="C571" s="1" t="str">
        <f>[1]Sheet1!C571</f>
        <v>Transport - Toll Highways</v>
      </c>
      <c r="D571" s="1" t="str">
        <f>[1]Sheet1!D571</f>
        <v>T45</v>
      </c>
      <c r="E571" s="1">
        <f>[1]Sheet1!E571</f>
        <v>74246000</v>
      </c>
      <c r="F571" s="1">
        <f>[1]Sheet1!F571</f>
        <v>0</v>
      </c>
      <c r="G571" s="1">
        <f>[1]Sheet1!G571</f>
        <v>0</v>
      </c>
    </row>
    <row r="572" spans="1:7">
      <c r="A572" s="1" t="str">
        <f>[1]Sheet1!A572</f>
        <v>Kansas</v>
      </c>
      <c r="B572" s="1" t="str">
        <f>[1]Sheet1!B572</f>
        <v>KS</v>
      </c>
      <c r="C572" s="1" t="str">
        <f>[1]Sheet1!C572</f>
        <v>Transport - Transit</v>
      </c>
      <c r="D572" s="1" t="str">
        <f>[1]Sheet1!D572</f>
        <v>T94</v>
      </c>
      <c r="E572" s="1">
        <f>[1]Sheet1!E572</f>
        <v>46614000</v>
      </c>
      <c r="F572" s="1">
        <f>[1]Sheet1!F572</f>
        <v>46614000</v>
      </c>
      <c r="G572" s="1">
        <f>[1]Sheet1!G572</f>
        <v>1</v>
      </c>
    </row>
    <row r="573" spans="1:7">
      <c r="A573" s="1" t="str">
        <f>[1]Sheet1!A573</f>
        <v>Kentucky</v>
      </c>
      <c r="B573" s="1" t="str">
        <f>[1]Sheet1!B573</f>
        <v>KY</v>
      </c>
      <c r="C573" s="1" t="str">
        <f>[1]Sheet1!C573</f>
        <v>Transport - Highways</v>
      </c>
      <c r="D573" s="1" t="str">
        <f>[1]Sheet1!D573</f>
        <v>T44</v>
      </c>
      <c r="E573" s="1">
        <f>[1]Sheet1!E573</f>
        <v>2310621000</v>
      </c>
      <c r="F573" s="1">
        <f>[1]Sheet1!F573</f>
        <v>466760000</v>
      </c>
      <c r="G573" s="1">
        <f>[1]Sheet1!G573</f>
        <v>0.20200629532337189</v>
      </c>
    </row>
    <row r="574" spans="1:7">
      <c r="A574" s="1" t="str">
        <f>[1]Sheet1!A574</f>
        <v>Kentucky</v>
      </c>
      <c r="B574" s="1" t="str">
        <f>[1]Sheet1!B574</f>
        <v>KY</v>
      </c>
      <c r="C574" s="1" t="str">
        <f>[1]Sheet1!C574</f>
        <v>Transport - Toll Highways</v>
      </c>
      <c r="D574" s="1" t="str">
        <f>[1]Sheet1!D574</f>
        <v>T45</v>
      </c>
      <c r="E574" s="1">
        <f>[1]Sheet1!E574</f>
        <v>179332000</v>
      </c>
      <c r="F574" s="1">
        <f>[1]Sheet1!F574</f>
        <v>0</v>
      </c>
      <c r="G574" s="1">
        <f>[1]Sheet1!G574</f>
        <v>0</v>
      </c>
    </row>
    <row r="575" spans="1:7">
      <c r="A575" s="1" t="str">
        <f>[1]Sheet1!A575</f>
        <v>Kentucky</v>
      </c>
      <c r="B575" s="1" t="str">
        <f>[1]Sheet1!B575</f>
        <v>KY</v>
      </c>
      <c r="C575" s="1" t="str">
        <f>[1]Sheet1!C575</f>
        <v>Transport - Transit</v>
      </c>
      <c r="D575" s="1" t="str">
        <f>[1]Sheet1!D575</f>
        <v>T94</v>
      </c>
      <c r="E575" s="1">
        <f>[1]Sheet1!E575</f>
        <v>142552000</v>
      </c>
      <c r="F575" s="1">
        <f>[1]Sheet1!F575</f>
        <v>142552000</v>
      </c>
      <c r="G575" s="1">
        <f>[1]Sheet1!G575</f>
        <v>1</v>
      </c>
    </row>
    <row r="576" spans="1:7">
      <c r="A576" s="1" t="str">
        <f>[1]Sheet1!A576</f>
        <v>Louisiana</v>
      </c>
      <c r="B576" s="1" t="str">
        <f>[1]Sheet1!B576</f>
        <v>LA</v>
      </c>
      <c r="C576" s="1" t="str">
        <f>[1]Sheet1!C576</f>
        <v>Transport - Highways</v>
      </c>
      <c r="D576" s="1" t="str">
        <f>[1]Sheet1!D576</f>
        <v>T44</v>
      </c>
      <c r="E576" s="1">
        <f>[1]Sheet1!E576</f>
        <v>2714168000</v>
      </c>
      <c r="F576" s="1">
        <f>[1]Sheet1!F576</f>
        <v>925368000</v>
      </c>
      <c r="G576" s="1">
        <f>[1]Sheet1!G576</f>
        <v>0.34093984961509705</v>
      </c>
    </row>
    <row r="577" spans="1:7">
      <c r="A577" s="1" t="str">
        <f>[1]Sheet1!A577</f>
        <v>Louisiana</v>
      </c>
      <c r="B577" s="1" t="str">
        <f>[1]Sheet1!B577</f>
        <v>LA</v>
      </c>
      <c r="C577" s="1" t="str">
        <f>[1]Sheet1!C577</f>
        <v>Transport - Toll Highways</v>
      </c>
      <c r="D577" s="1" t="str">
        <f>[1]Sheet1!D577</f>
        <v>T45</v>
      </c>
      <c r="E577" s="1">
        <f>[1]Sheet1!E577</f>
        <v>46431000</v>
      </c>
      <c r="F577" s="1">
        <f>[1]Sheet1!F577</f>
        <v>677000</v>
      </c>
      <c r="G577" s="1">
        <f>[1]Sheet1!G577</f>
        <v>1.4580775983631611E-2</v>
      </c>
    </row>
    <row r="578" spans="1:7">
      <c r="A578" s="1" t="str">
        <f>[1]Sheet1!A578</f>
        <v>Louisiana</v>
      </c>
      <c r="B578" s="1" t="str">
        <f>[1]Sheet1!B578</f>
        <v>LA</v>
      </c>
      <c r="C578" s="1" t="str">
        <f>[1]Sheet1!C578</f>
        <v>Transport - Transit</v>
      </c>
      <c r="D578" s="1" t="str">
        <f>[1]Sheet1!D578</f>
        <v>T94</v>
      </c>
      <c r="E578" s="1">
        <f>[1]Sheet1!E578</f>
        <v>215413000</v>
      </c>
      <c r="F578" s="1">
        <f>[1]Sheet1!F578</f>
        <v>215413000</v>
      </c>
      <c r="G578" s="1">
        <f>[1]Sheet1!G578</f>
        <v>1</v>
      </c>
    </row>
    <row r="579" spans="1:7">
      <c r="A579" s="1" t="str">
        <f>[1]Sheet1!A579</f>
        <v>Maine</v>
      </c>
      <c r="B579" s="1" t="str">
        <f>[1]Sheet1!B579</f>
        <v>ME</v>
      </c>
      <c r="C579" s="1" t="str">
        <f>[1]Sheet1!C579</f>
        <v>Transport - Highways</v>
      </c>
      <c r="D579" s="1" t="str">
        <f>[1]Sheet1!D579</f>
        <v>T44</v>
      </c>
      <c r="E579" s="1">
        <f>[1]Sheet1!E579</f>
        <v>785598000</v>
      </c>
      <c r="F579" s="1">
        <f>[1]Sheet1!F579</f>
        <v>290707000</v>
      </c>
      <c r="G579" s="1">
        <f>[1]Sheet1!G579</f>
        <v>0.37004548311233521</v>
      </c>
    </row>
    <row r="580" spans="1:7">
      <c r="A580" s="1" t="str">
        <f>[1]Sheet1!A580</f>
        <v>Maine</v>
      </c>
      <c r="B580" s="1" t="str">
        <f>[1]Sheet1!B580</f>
        <v>ME</v>
      </c>
      <c r="C580" s="1" t="str">
        <f>[1]Sheet1!C580</f>
        <v>Transport - Toll Highways</v>
      </c>
      <c r="D580" s="1" t="str">
        <f>[1]Sheet1!D580</f>
        <v>T45</v>
      </c>
      <c r="E580" s="1">
        <f>[1]Sheet1!E580</f>
        <v>103748000</v>
      </c>
      <c r="F580" s="1">
        <f>[1]Sheet1!F580</f>
        <v>5586000</v>
      </c>
      <c r="G580" s="1">
        <f>[1]Sheet1!G580</f>
        <v>5.3842000663280487E-2</v>
      </c>
    </row>
    <row r="581" spans="1:7">
      <c r="A581" s="1" t="str">
        <f>[1]Sheet1!A581</f>
        <v>Maine</v>
      </c>
      <c r="B581" s="1" t="str">
        <f>[1]Sheet1!B581</f>
        <v>ME</v>
      </c>
      <c r="C581" s="1" t="str">
        <f>[1]Sheet1!C581</f>
        <v>Transport - Transit</v>
      </c>
      <c r="D581" s="1" t="str">
        <f>[1]Sheet1!D581</f>
        <v>T94</v>
      </c>
      <c r="E581" s="1">
        <f>[1]Sheet1!E581</f>
        <v>16392000</v>
      </c>
      <c r="F581" s="1">
        <f>[1]Sheet1!F581</f>
        <v>11962000</v>
      </c>
      <c r="G581" s="1">
        <f>[1]Sheet1!G581</f>
        <v>0.72974622249603271</v>
      </c>
    </row>
    <row r="582" spans="1:7">
      <c r="A582" s="1" t="str">
        <f>[1]Sheet1!A582</f>
        <v>Maryland</v>
      </c>
      <c r="B582" s="1" t="str">
        <f>[1]Sheet1!B582</f>
        <v>MD</v>
      </c>
      <c r="C582" s="1" t="str">
        <f>[1]Sheet1!C582</f>
        <v>Transport - Highways</v>
      </c>
      <c r="D582" s="1" t="str">
        <f>[1]Sheet1!D582</f>
        <v>T44</v>
      </c>
      <c r="E582" s="1">
        <f>[1]Sheet1!E582</f>
        <v>2231544000</v>
      </c>
      <c r="F582" s="1">
        <f>[1]Sheet1!F582</f>
        <v>1011241000</v>
      </c>
      <c r="G582" s="1">
        <f>[1]Sheet1!G582</f>
        <v>0.45315754413604736</v>
      </c>
    </row>
    <row r="583" spans="1:7">
      <c r="A583" s="1" t="str">
        <f>[1]Sheet1!A583</f>
        <v>Maryland</v>
      </c>
      <c r="B583" s="1" t="str">
        <f>[1]Sheet1!B583</f>
        <v>MD</v>
      </c>
      <c r="C583" s="1" t="str">
        <f>[1]Sheet1!C583</f>
        <v>Transport - Toll Highways</v>
      </c>
      <c r="D583" s="1" t="str">
        <f>[1]Sheet1!D583</f>
        <v>T45</v>
      </c>
      <c r="E583" s="1">
        <f>[1]Sheet1!E583</f>
        <v>2821845000</v>
      </c>
      <c r="F583" s="1">
        <f>[1]Sheet1!F583</f>
        <v>0</v>
      </c>
      <c r="G583" s="1">
        <f>[1]Sheet1!G583</f>
        <v>0</v>
      </c>
    </row>
    <row r="584" spans="1:7">
      <c r="A584" s="1" t="str">
        <f>[1]Sheet1!A584</f>
        <v>Maryland</v>
      </c>
      <c r="B584" s="1" t="str">
        <f>[1]Sheet1!B584</f>
        <v>MD</v>
      </c>
      <c r="C584" s="1" t="str">
        <f>[1]Sheet1!C584</f>
        <v>Transport - Transit</v>
      </c>
      <c r="D584" s="1" t="str">
        <f>[1]Sheet1!D584</f>
        <v>T94</v>
      </c>
      <c r="E584" s="1">
        <f>[1]Sheet1!E584</f>
        <v>1181585000</v>
      </c>
      <c r="F584" s="1">
        <f>[1]Sheet1!F584</f>
        <v>263059000</v>
      </c>
      <c r="G584" s="1">
        <f>[1]Sheet1!G584</f>
        <v>0.22263231873512268</v>
      </c>
    </row>
    <row r="585" spans="1:7">
      <c r="A585" s="1" t="str">
        <f>[1]Sheet1!A585</f>
        <v>Massachusetts</v>
      </c>
      <c r="B585" s="1" t="str">
        <f>[1]Sheet1!B585</f>
        <v>MA</v>
      </c>
      <c r="C585" s="1" t="str">
        <f>[1]Sheet1!C585</f>
        <v>Transport - Highways</v>
      </c>
      <c r="D585" s="1" t="str">
        <f>[1]Sheet1!D585</f>
        <v>T44</v>
      </c>
      <c r="E585" s="1">
        <f>[1]Sheet1!E585</f>
        <v>2256638000</v>
      </c>
      <c r="F585" s="1">
        <f>[1]Sheet1!F585</f>
        <v>790207000</v>
      </c>
      <c r="G585" s="1">
        <f>[1]Sheet1!G585</f>
        <v>0.35017004609107971</v>
      </c>
    </row>
    <row r="586" spans="1:7">
      <c r="A586" s="1" t="str">
        <f>[1]Sheet1!A586</f>
        <v>Massachusetts</v>
      </c>
      <c r="B586" s="1" t="str">
        <f>[1]Sheet1!B586</f>
        <v>MA</v>
      </c>
      <c r="C586" s="1" t="str">
        <f>[1]Sheet1!C586</f>
        <v>Transport - Toll Highways</v>
      </c>
      <c r="D586" s="1" t="str">
        <f>[1]Sheet1!D586</f>
        <v>T45</v>
      </c>
      <c r="E586" s="1">
        <f>[1]Sheet1!E586</f>
        <v>351880000</v>
      </c>
      <c r="F586" s="1">
        <f>[1]Sheet1!F586</f>
        <v>0</v>
      </c>
      <c r="G586" s="1">
        <f>[1]Sheet1!G586</f>
        <v>0</v>
      </c>
    </row>
    <row r="587" spans="1:7">
      <c r="A587" s="1" t="str">
        <f>[1]Sheet1!A587</f>
        <v>Massachusetts</v>
      </c>
      <c r="B587" s="1" t="str">
        <f>[1]Sheet1!B587</f>
        <v>MA</v>
      </c>
      <c r="C587" s="1" t="str">
        <f>[1]Sheet1!C587</f>
        <v>Transport - Transit</v>
      </c>
      <c r="D587" s="1" t="str">
        <f>[1]Sheet1!D587</f>
        <v>T94</v>
      </c>
      <c r="E587" s="1">
        <f>[1]Sheet1!E587</f>
        <v>2162136000</v>
      </c>
      <c r="F587" s="1">
        <f>[1]Sheet1!F587</f>
        <v>363187000</v>
      </c>
      <c r="G587" s="1">
        <f>[1]Sheet1!G587</f>
        <v>0.1679760217666626</v>
      </c>
    </row>
    <row r="588" spans="1:7">
      <c r="A588" s="1" t="str">
        <f>[1]Sheet1!A588</f>
        <v>Michigan</v>
      </c>
      <c r="B588" s="1" t="str">
        <f>[1]Sheet1!B588</f>
        <v>MI</v>
      </c>
      <c r="C588" s="1" t="str">
        <f>[1]Sheet1!C588</f>
        <v>Transport - Highways</v>
      </c>
      <c r="D588" s="1" t="str">
        <f>[1]Sheet1!D588</f>
        <v>T44</v>
      </c>
      <c r="E588" s="1">
        <f>[1]Sheet1!E588</f>
        <v>3229984000</v>
      </c>
      <c r="F588" s="1">
        <f>[1]Sheet1!F588</f>
        <v>2042201000</v>
      </c>
      <c r="G588" s="1">
        <f>[1]Sheet1!G588</f>
        <v>0.63226348161697388</v>
      </c>
    </row>
    <row r="589" spans="1:7">
      <c r="A589" s="1" t="str">
        <f>[1]Sheet1!A589</f>
        <v>Michigan</v>
      </c>
      <c r="B589" s="1" t="str">
        <f>[1]Sheet1!B589</f>
        <v>MI</v>
      </c>
      <c r="C589" s="1" t="str">
        <f>[1]Sheet1!C589</f>
        <v>Transport - Toll Highways</v>
      </c>
      <c r="D589" s="1" t="str">
        <f>[1]Sheet1!D589</f>
        <v>T45</v>
      </c>
      <c r="E589" s="1">
        <f>[1]Sheet1!E589</f>
        <v>65327000</v>
      </c>
      <c r="F589" s="1">
        <f>[1]Sheet1!F589</f>
        <v>4414000</v>
      </c>
      <c r="G589" s="1">
        <f>[1]Sheet1!G589</f>
        <v>6.7567773163318634E-2</v>
      </c>
    </row>
    <row r="590" spans="1:7">
      <c r="A590" s="1" t="str">
        <f>[1]Sheet1!A590</f>
        <v>Michigan</v>
      </c>
      <c r="B590" s="1" t="str">
        <f>[1]Sheet1!B590</f>
        <v>MI</v>
      </c>
      <c r="C590" s="1" t="str">
        <f>[1]Sheet1!C590</f>
        <v>Transport - Transit</v>
      </c>
      <c r="D590" s="1" t="str">
        <f>[1]Sheet1!D590</f>
        <v>T94</v>
      </c>
      <c r="E590" s="1">
        <f>[1]Sheet1!E590</f>
        <v>612030000</v>
      </c>
      <c r="F590" s="1">
        <f>[1]Sheet1!F590</f>
        <v>612030000</v>
      </c>
      <c r="G590" s="1">
        <f>[1]Sheet1!G590</f>
        <v>1</v>
      </c>
    </row>
    <row r="591" spans="1:7">
      <c r="A591" s="1" t="str">
        <f>[1]Sheet1!A591</f>
        <v>Minnesota</v>
      </c>
      <c r="B591" s="1" t="str">
        <f>[1]Sheet1!B591</f>
        <v>MN</v>
      </c>
      <c r="C591" s="1" t="str">
        <f>[1]Sheet1!C591</f>
        <v>Transport - Highways</v>
      </c>
      <c r="D591" s="1" t="str">
        <f>[1]Sheet1!D591</f>
        <v>T44</v>
      </c>
      <c r="E591" s="1">
        <f>[1]Sheet1!E591</f>
        <v>3610310000</v>
      </c>
      <c r="F591" s="1">
        <f>[1]Sheet1!F591</f>
        <v>2315670000</v>
      </c>
      <c r="G591" s="1">
        <f>[1]Sheet1!G591</f>
        <v>0.64140474796295166</v>
      </c>
    </row>
    <row r="592" spans="1:7">
      <c r="A592" s="1" t="str">
        <f>[1]Sheet1!A592</f>
        <v>Minnesota</v>
      </c>
      <c r="B592" s="1" t="str">
        <f>[1]Sheet1!B592</f>
        <v>MN</v>
      </c>
      <c r="C592" s="1" t="str">
        <f>[1]Sheet1!C592</f>
        <v>Transport - Toll Highways</v>
      </c>
      <c r="D592" s="1" t="str">
        <f>[1]Sheet1!D592</f>
        <v>T45</v>
      </c>
      <c r="E592" s="1">
        <f>[1]Sheet1!E592</f>
        <v>0</v>
      </c>
      <c r="F592" s="1">
        <f>[1]Sheet1!F592</f>
        <v>0</v>
      </c>
      <c r="G592" s="1">
        <f>[1]Sheet1!G592</f>
        <v>0</v>
      </c>
    </row>
    <row r="593" spans="1:7">
      <c r="A593" s="1" t="str">
        <f>[1]Sheet1!A593</f>
        <v>Minnesota</v>
      </c>
      <c r="B593" s="1" t="str">
        <f>[1]Sheet1!B593</f>
        <v>MN</v>
      </c>
      <c r="C593" s="1" t="str">
        <f>[1]Sheet1!C593</f>
        <v>Transport - Transit</v>
      </c>
      <c r="D593" s="1" t="str">
        <f>[1]Sheet1!D593</f>
        <v>T94</v>
      </c>
      <c r="E593" s="1">
        <f>[1]Sheet1!E593</f>
        <v>310614000</v>
      </c>
      <c r="F593" s="1">
        <f>[1]Sheet1!F593</f>
        <v>303878000</v>
      </c>
      <c r="G593" s="1">
        <f>[1]Sheet1!G593</f>
        <v>0.97831392288208008</v>
      </c>
    </row>
    <row r="594" spans="1:7">
      <c r="A594" s="1" t="str">
        <f>[1]Sheet1!A594</f>
        <v>Mississippi</v>
      </c>
      <c r="B594" s="1" t="str">
        <f>[1]Sheet1!B594</f>
        <v>MS</v>
      </c>
      <c r="C594" s="1" t="str">
        <f>[1]Sheet1!C594</f>
        <v>Transport - Highways</v>
      </c>
      <c r="D594" s="1" t="str">
        <f>[1]Sheet1!D594</f>
        <v>T44</v>
      </c>
      <c r="E594" s="1">
        <f>[1]Sheet1!E594</f>
        <v>1735400000</v>
      </c>
      <c r="F594" s="1">
        <f>[1]Sheet1!F594</f>
        <v>670542000</v>
      </c>
      <c r="G594" s="1">
        <f>[1]Sheet1!G594</f>
        <v>0.38639044761657715</v>
      </c>
    </row>
    <row r="595" spans="1:7">
      <c r="A595" s="1" t="str">
        <f>[1]Sheet1!A595</f>
        <v>Mississippi</v>
      </c>
      <c r="B595" s="1" t="str">
        <f>[1]Sheet1!B595</f>
        <v>MS</v>
      </c>
      <c r="C595" s="1" t="str">
        <f>[1]Sheet1!C595</f>
        <v>Transport - Toll Highways</v>
      </c>
      <c r="D595" s="1" t="str">
        <f>[1]Sheet1!D595</f>
        <v>T45</v>
      </c>
      <c r="E595" s="1">
        <f>[1]Sheet1!E595</f>
        <v>1179000</v>
      </c>
      <c r="F595" s="1">
        <f>[1]Sheet1!F595</f>
        <v>1179000</v>
      </c>
      <c r="G595" s="1">
        <f>[1]Sheet1!G595</f>
        <v>1</v>
      </c>
    </row>
    <row r="596" spans="1:7">
      <c r="A596" s="1" t="str">
        <f>[1]Sheet1!A596</f>
        <v>Mississippi</v>
      </c>
      <c r="B596" s="1" t="str">
        <f>[1]Sheet1!B596</f>
        <v>MS</v>
      </c>
      <c r="C596" s="1" t="str">
        <f>[1]Sheet1!C596</f>
        <v>Transport - Transit</v>
      </c>
      <c r="D596" s="1" t="str">
        <f>[1]Sheet1!D596</f>
        <v>T94</v>
      </c>
      <c r="E596" s="1">
        <f>[1]Sheet1!E596</f>
        <v>16463000</v>
      </c>
      <c r="F596" s="1">
        <f>[1]Sheet1!F596</f>
        <v>16463000</v>
      </c>
      <c r="G596" s="1">
        <f>[1]Sheet1!G596</f>
        <v>1</v>
      </c>
    </row>
    <row r="597" spans="1:7">
      <c r="A597" s="1" t="str">
        <f>[1]Sheet1!A597</f>
        <v>Missouri</v>
      </c>
      <c r="B597" s="1" t="str">
        <f>[1]Sheet1!B597</f>
        <v>MO</v>
      </c>
      <c r="C597" s="1" t="str">
        <f>[1]Sheet1!C597</f>
        <v>Transport - Highways</v>
      </c>
      <c r="D597" s="1" t="str">
        <f>[1]Sheet1!D597</f>
        <v>T44</v>
      </c>
      <c r="E597" s="1">
        <f>[1]Sheet1!E597</f>
        <v>2936436000</v>
      </c>
      <c r="F597" s="1">
        <f>[1]Sheet1!F597</f>
        <v>1247753000</v>
      </c>
      <c r="G597" s="1">
        <f>[1]Sheet1!G597</f>
        <v>0.42492088675498962</v>
      </c>
    </row>
    <row r="598" spans="1:7">
      <c r="A598" s="1" t="str">
        <f>[1]Sheet1!A598</f>
        <v>Missouri</v>
      </c>
      <c r="B598" s="1" t="str">
        <f>[1]Sheet1!B598</f>
        <v>MO</v>
      </c>
      <c r="C598" s="1" t="str">
        <f>[1]Sheet1!C598</f>
        <v>Transport - Toll Highways</v>
      </c>
      <c r="D598" s="1" t="str">
        <f>[1]Sheet1!D598</f>
        <v>T45</v>
      </c>
      <c r="E598" s="1">
        <f>[1]Sheet1!E598</f>
        <v>0</v>
      </c>
      <c r="F598" s="1">
        <f>[1]Sheet1!F598</f>
        <v>0</v>
      </c>
      <c r="G598" s="1">
        <f>[1]Sheet1!G598</f>
        <v>0</v>
      </c>
    </row>
    <row r="599" spans="1:7">
      <c r="A599" s="1" t="str">
        <f>[1]Sheet1!A599</f>
        <v>Missouri</v>
      </c>
      <c r="B599" s="1" t="str">
        <f>[1]Sheet1!B599</f>
        <v>MO</v>
      </c>
      <c r="C599" s="1" t="str">
        <f>[1]Sheet1!C599</f>
        <v>Transport - Transit</v>
      </c>
      <c r="D599" s="1" t="str">
        <f>[1]Sheet1!D599</f>
        <v>T94</v>
      </c>
      <c r="E599" s="1">
        <f>[1]Sheet1!E599</f>
        <v>420782000</v>
      </c>
      <c r="F599" s="1">
        <f>[1]Sheet1!F599</f>
        <v>420782000</v>
      </c>
      <c r="G599" s="1">
        <f>[1]Sheet1!G599</f>
        <v>1</v>
      </c>
    </row>
    <row r="600" spans="1:7">
      <c r="A600" s="1" t="str">
        <f>[1]Sheet1!A600</f>
        <v>Montana</v>
      </c>
      <c r="B600" s="1" t="str">
        <f>[1]Sheet1!B600</f>
        <v>MT</v>
      </c>
      <c r="C600" s="1" t="str">
        <f>[1]Sheet1!C600</f>
        <v>Transport - Highways</v>
      </c>
      <c r="D600" s="1" t="str">
        <f>[1]Sheet1!D600</f>
        <v>T44</v>
      </c>
      <c r="E600" s="1">
        <f>[1]Sheet1!E600</f>
        <v>1051306000</v>
      </c>
      <c r="F600" s="1">
        <f>[1]Sheet1!F600</f>
        <v>225352000</v>
      </c>
      <c r="G600" s="1">
        <f>[1]Sheet1!G600</f>
        <v>0.21435433626174927</v>
      </c>
    </row>
    <row r="601" spans="1:7">
      <c r="A601" s="1" t="str">
        <f>[1]Sheet1!A601</f>
        <v>Montana</v>
      </c>
      <c r="B601" s="1" t="str">
        <f>[1]Sheet1!B601</f>
        <v>MT</v>
      </c>
      <c r="C601" s="1" t="str">
        <f>[1]Sheet1!C601</f>
        <v>Transport - Toll Highways</v>
      </c>
      <c r="D601" s="1" t="str">
        <f>[1]Sheet1!D601</f>
        <v>T45</v>
      </c>
      <c r="E601" s="1">
        <f>[1]Sheet1!E601</f>
        <v>0</v>
      </c>
      <c r="F601" s="1">
        <f>[1]Sheet1!F601</f>
        <v>0</v>
      </c>
      <c r="G601" s="1">
        <f>[1]Sheet1!G601</f>
        <v>0</v>
      </c>
    </row>
    <row r="602" spans="1:7">
      <c r="A602" s="1" t="str">
        <f>[1]Sheet1!A602</f>
        <v>Montana</v>
      </c>
      <c r="B602" s="1" t="str">
        <f>[1]Sheet1!B602</f>
        <v>MT</v>
      </c>
      <c r="C602" s="1" t="str">
        <f>[1]Sheet1!C602</f>
        <v>Transport - Transit</v>
      </c>
      <c r="D602" s="1" t="str">
        <f>[1]Sheet1!D602</f>
        <v>T94</v>
      </c>
      <c r="E602" s="1">
        <f>[1]Sheet1!E602</f>
        <v>34994000</v>
      </c>
      <c r="F602" s="1">
        <f>[1]Sheet1!F602</f>
        <v>21847000</v>
      </c>
      <c r="G602" s="1">
        <f>[1]Sheet1!G602</f>
        <v>0.62430703639984131</v>
      </c>
    </row>
    <row r="603" spans="1:7">
      <c r="A603" s="1" t="str">
        <f>[1]Sheet1!A603</f>
        <v>Nebraska</v>
      </c>
      <c r="B603" s="1" t="str">
        <f>[1]Sheet1!B603</f>
        <v>NE</v>
      </c>
      <c r="C603" s="1" t="str">
        <f>[1]Sheet1!C603</f>
        <v>Transport - Highways</v>
      </c>
      <c r="D603" s="1" t="str">
        <f>[1]Sheet1!D603</f>
        <v>T44</v>
      </c>
      <c r="E603" s="1">
        <f>[1]Sheet1!E603</f>
        <v>1218686000</v>
      </c>
      <c r="F603" s="1">
        <f>[1]Sheet1!F603</f>
        <v>539337000</v>
      </c>
      <c r="G603" s="1">
        <f>[1]Sheet1!G603</f>
        <v>0.44255617260932922</v>
      </c>
    </row>
    <row r="604" spans="1:7">
      <c r="A604" s="1" t="str">
        <f>[1]Sheet1!A604</f>
        <v>Nebraska</v>
      </c>
      <c r="B604" s="1" t="str">
        <f>[1]Sheet1!B604</f>
        <v>NE</v>
      </c>
      <c r="C604" s="1" t="str">
        <f>[1]Sheet1!C604</f>
        <v>Transport - Toll Highways</v>
      </c>
      <c r="D604" s="1" t="str">
        <f>[1]Sheet1!D604</f>
        <v>T45</v>
      </c>
      <c r="E604" s="1">
        <f>[1]Sheet1!E604</f>
        <v>915000</v>
      </c>
      <c r="F604" s="1">
        <f>[1]Sheet1!F604</f>
        <v>915000</v>
      </c>
      <c r="G604" s="1">
        <f>[1]Sheet1!G604</f>
        <v>1</v>
      </c>
    </row>
    <row r="605" spans="1:7">
      <c r="A605" s="1" t="str">
        <f>[1]Sheet1!A605</f>
        <v>Nebraska</v>
      </c>
      <c r="B605" s="1" t="str">
        <f>[1]Sheet1!B605</f>
        <v>NE</v>
      </c>
      <c r="C605" s="1" t="str">
        <f>[1]Sheet1!C605</f>
        <v>Transport - Transit</v>
      </c>
      <c r="D605" s="1" t="str">
        <f>[1]Sheet1!D605</f>
        <v>T94</v>
      </c>
      <c r="E605" s="1">
        <f>[1]Sheet1!E605</f>
        <v>40308000</v>
      </c>
      <c r="F605" s="1">
        <f>[1]Sheet1!F605</f>
        <v>40308000</v>
      </c>
      <c r="G605" s="1">
        <f>[1]Sheet1!G605</f>
        <v>1</v>
      </c>
    </row>
    <row r="606" spans="1:7">
      <c r="A606" s="1" t="str">
        <f>[1]Sheet1!A606</f>
        <v>Nevada</v>
      </c>
      <c r="B606" s="1" t="str">
        <f>[1]Sheet1!B606</f>
        <v>NV</v>
      </c>
      <c r="C606" s="1" t="str">
        <f>[1]Sheet1!C606</f>
        <v>Transport - Highways</v>
      </c>
      <c r="D606" s="1" t="str">
        <f>[1]Sheet1!D606</f>
        <v>T44</v>
      </c>
      <c r="E606" s="1">
        <f>[1]Sheet1!E606</f>
        <v>1681807000</v>
      </c>
      <c r="F606" s="1">
        <f>[1]Sheet1!F606</f>
        <v>791035000</v>
      </c>
      <c r="G606" s="1">
        <f>[1]Sheet1!G606</f>
        <v>0.47034826874732971</v>
      </c>
    </row>
    <row r="607" spans="1:7">
      <c r="A607" s="1" t="str">
        <f>[1]Sheet1!A607</f>
        <v>Nevada</v>
      </c>
      <c r="B607" s="1" t="str">
        <f>[1]Sheet1!B607</f>
        <v>NV</v>
      </c>
      <c r="C607" s="1" t="str">
        <f>[1]Sheet1!C607</f>
        <v>Transport - Toll Highways</v>
      </c>
      <c r="D607" s="1" t="str">
        <f>[1]Sheet1!D607</f>
        <v>T45</v>
      </c>
      <c r="E607" s="1">
        <f>[1]Sheet1!E607</f>
        <v>0</v>
      </c>
      <c r="F607" s="1">
        <f>[1]Sheet1!F607</f>
        <v>0</v>
      </c>
      <c r="G607" s="1">
        <f>[1]Sheet1!G607</f>
        <v>0</v>
      </c>
    </row>
    <row r="608" spans="1:7">
      <c r="A608" s="1" t="str">
        <f>[1]Sheet1!A608</f>
        <v>Nevada</v>
      </c>
      <c r="B608" s="1" t="str">
        <f>[1]Sheet1!B608</f>
        <v>NV</v>
      </c>
      <c r="C608" s="1" t="str">
        <f>[1]Sheet1!C608</f>
        <v>Transport - Transit</v>
      </c>
      <c r="D608" s="1" t="str">
        <f>[1]Sheet1!D608</f>
        <v>T94</v>
      </c>
      <c r="E608" s="1">
        <f>[1]Sheet1!E608</f>
        <v>347680000</v>
      </c>
      <c r="F608" s="1">
        <f>[1]Sheet1!F608</f>
        <v>347680000</v>
      </c>
      <c r="G608" s="1">
        <f>[1]Sheet1!G608</f>
        <v>1</v>
      </c>
    </row>
    <row r="609" spans="1:7">
      <c r="A609" s="1" t="str">
        <f>[1]Sheet1!A609</f>
        <v>New Hampshire</v>
      </c>
      <c r="B609" s="1" t="str">
        <f>[1]Sheet1!B609</f>
        <v>NH</v>
      </c>
      <c r="C609" s="1" t="str">
        <f>[1]Sheet1!C609</f>
        <v>Transport - Highways</v>
      </c>
      <c r="D609" s="1" t="str">
        <f>[1]Sheet1!D609</f>
        <v>T44</v>
      </c>
      <c r="E609" s="1">
        <f>[1]Sheet1!E609</f>
        <v>658477000</v>
      </c>
      <c r="F609" s="1">
        <f>[1]Sheet1!F609</f>
        <v>249444000</v>
      </c>
      <c r="G609" s="1">
        <f>[1]Sheet1!G609</f>
        <v>0.37881961464881897</v>
      </c>
    </row>
    <row r="610" spans="1:7">
      <c r="A610" s="1" t="str">
        <f>[1]Sheet1!A610</f>
        <v>New Hampshire</v>
      </c>
      <c r="B610" s="1" t="str">
        <f>[1]Sheet1!B610</f>
        <v>NH</v>
      </c>
      <c r="C610" s="1" t="str">
        <f>[1]Sheet1!C610</f>
        <v>Transport - Toll Highways</v>
      </c>
      <c r="D610" s="1" t="str">
        <f>[1]Sheet1!D610</f>
        <v>T45</v>
      </c>
      <c r="E610" s="1">
        <f>[1]Sheet1!E610</f>
        <v>84412000</v>
      </c>
      <c r="F610" s="1">
        <f>[1]Sheet1!F610</f>
        <v>0</v>
      </c>
      <c r="G610" s="1">
        <f>[1]Sheet1!G610</f>
        <v>0</v>
      </c>
    </row>
    <row r="611" spans="1:7">
      <c r="A611" s="1" t="str">
        <f>[1]Sheet1!A611</f>
        <v>New Hampshire</v>
      </c>
      <c r="B611" s="1" t="str">
        <f>[1]Sheet1!B611</f>
        <v>NH</v>
      </c>
      <c r="C611" s="1" t="str">
        <f>[1]Sheet1!C611</f>
        <v>Transport - Transit</v>
      </c>
      <c r="D611" s="1" t="str">
        <f>[1]Sheet1!D611</f>
        <v>T94</v>
      </c>
      <c r="E611" s="1">
        <f>[1]Sheet1!E611</f>
        <v>14979000</v>
      </c>
      <c r="F611" s="1">
        <f>[1]Sheet1!F611</f>
        <v>7882000</v>
      </c>
      <c r="G611" s="1">
        <f>[1]Sheet1!G611</f>
        <v>0.52620333433151245</v>
      </c>
    </row>
    <row r="612" spans="1:7">
      <c r="A612" s="1" t="str">
        <f>[1]Sheet1!A612</f>
        <v>New Jersey</v>
      </c>
      <c r="B612" s="1" t="str">
        <f>[1]Sheet1!B612</f>
        <v>NJ</v>
      </c>
      <c r="C612" s="1" t="str">
        <f>[1]Sheet1!C612</f>
        <v>Transport - Highways</v>
      </c>
      <c r="D612" s="1" t="str">
        <f>[1]Sheet1!D612</f>
        <v>T44</v>
      </c>
      <c r="E612" s="1">
        <f>[1]Sheet1!E612</f>
        <v>2439346000</v>
      </c>
      <c r="F612" s="1">
        <f>[1]Sheet1!F612</f>
        <v>1105474000</v>
      </c>
      <c r="G612" s="1">
        <f>[1]Sheet1!G612</f>
        <v>0.453184574842453</v>
      </c>
    </row>
    <row r="613" spans="1:7">
      <c r="A613" s="1" t="str">
        <f>[1]Sheet1!A613</f>
        <v>New Jersey</v>
      </c>
      <c r="B613" s="1" t="str">
        <f>[1]Sheet1!B613</f>
        <v>NJ</v>
      </c>
      <c r="C613" s="1" t="str">
        <f>[1]Sheet1!C613</f>
        <v>Transport - Toll Highways</v>
      </c>
      <c r="D613" s="1" t="str">
        <f>[1]Sheet1!D613</f>
        <v>T45</v>
      </c>
      <c r="E613" s="1">
        <f>[1]Sheet1!E613</f>
        <v>1685422000</v>
      </c>
      <c r="F613" s="1">
        <f>[1]Sheet1!F613</f>
        <v>210758000</v>
      </c>
      <c r="G613" s="1">
        <f>[1]Sheet1!G613</f>
        <v>0.12504760921001434</v>
      </c>
    </row>
    <row r="614" spans="1:7">
      <c r="A614" s="1" t="str">
        <f>[1]Sheet1!A614</f>
        <v>New Jersey</v>
      </c>
      <c r="B614" s="1" t="str">
        <f>[1]Sheet1!B614</f>
        <v>NJ</v>
      </c>
      <c r="C614" s="1" t="str">
        <f>[1]Sheet1!C614</f>
        <v>Transport - Transit</v>
      </c>
      <c r="D614" s="1" t="str">
        <f>[1]Sheet1!D614</f>
        <v>T94</v>
      </c>
      <c r="E614" s="1">
        <f>[1]Sheet1!E614</f>
        <v>2401120000</v>
      </c>
      <c r="F614" s="1">
        <f>[1]Sheet1!F614</f>
        <v>124699000</v>
      </c>
      <c r="G614" s="1">
        <f>[1]Sheet1!G614</f>
        <v>5.1933679729700089E-2</v>
      </c>
    </row>
    <row r="615" spans="1:7">
      <c r="A615" s="1" t="str">
        <f>[1]Sheet1!A615</f>
        <v>New Mexico</v>
      </c>
      <c r="B615" s="1" t="str">
        <f>[1]Sheet1!B615</f>
        <v>NM</v>
      </c>
      <c r="C615" s="1" t="str">
        <f>[1]Sheet1!C615</f>
        <v>Transport - Highways</v>
      </c>
      <c r="D615" s="1" t="str">
        <f>[1]Sheet1!D615</f>
        <v>T44</v>
      </c>
      <c r="E615" s="1">
        <f>[1]Sheet1!E615</f>
        <v>1034761000</v>
      </c>
      <c r="F615" s="1">
        <f>[1]Sheet1!F615</f>
        <v>370901000</v>
      </c>
      <c r="G615" s="1">
        <f>[1]Sheet1!G615</f>
        <v>0.35844123363494873</v>
      </c>
    </row>
    <row r="616" spans="1:7">
      <c r="A616" s="1" t="str">
        <f>[1]Sheet1!A616</f>
        <v>New Mexico</v>
      </c>
      <c r="B616" s="1" t="str">
        <f>[1]Sheet1!B616</f>
        <v>NM</v>
      </c>
      <c r="C616" s="1" t="str">
        <f>[1]Sheet1!C616</f>
        <v>Transport - Toll Highways</v>
      </c>
      <c r="D616" s="1" t="str">
        <f>[1]Sheet1!D616</f>
        <v>T45</v>
      </c>
      <c r="E616" s="1">
        <f>[1]Sheet1!E616</f>
        <v>0</v>
      </c>
      <c r="F616" s="1">
        <f>[1]Sheet1!F616</f>
        <v>0</v>
      </c>
      <c r="G616" s="1">
        <f>[1]Sheet1!G616</f>
        <v>0</v>
      </c>
    </row>
    <row r="617" spans="1:7">
      <c r="A617" s="1" t="str">
        <f>[1]Sheet1!A617</f>
        <v>New Mexico</v>
      </c>
      <c r="B617" s="1" t="str">
        <f>[1]Sheet1!B617</f>
        <v>NM</v>
      </c>
      <c r="C617" s="1" t="str">
        <f>[1]Sheet1!C617</f>
        <v>Transport - Transit</v>
      </c>
      <c r="D617" s="1" t="str">
        <f>[1]Sheet1!D617</f>
        <v>T94</v>
      </c>
      <c r="E617" s="1">
        <f>[1]Sheet1!E617</f>
        <v>134693000</v>
      </c>
      <c r="F617" s="1">
        <f>[1]Sheet1!F617</f>
        <v>134693000</v>
      </c>
      <c r="G617" s="1">
        <f>[1]Sheet1!G617</f>
        <v>1</v>
      </c>
    </row>
    <row r="618" spans="1:7">
      <c r="A618" s="1" t="str">
        <f>[1]Sheet1!A618</f>
        <v>New York</v>
      </c>
      <c r="B618" s="1" t="str">
        <f>[1]Sheet1!B618</f>
        <v>NY</v>
      </c>
      <c r="C618" s="1" t="str">
        <f>[1]Sheet1!C618</f>
        <v>Transport - Highways</v>
      </c>
      <c r="D618" s="1" t="str">
        <f>[1]Sheet1!D618</f>
        <v>T44</v>
      </c>
      <c r="E618" s="1">
        <f>[1]Sheet1!E618</f>
        <v>8222543000</v>
      </c>
      <c r="F618" s="1">
        <f>[1]Sheet1!F618</f>
        <v>4491128000</v>
      </c>
      <c r="G618" s="1">
        <f>[1]Sheet1!G618</f>
        <v>0.54619693756103516</v>
      </c>
    </row>
    <row r="619" spans="1:7">
      <c r="A619" s="1" t="str">
        <f>[1]Sheet1!A619</f>
        <v>New York</v>
      </c>
      <c r="B619" s="1" t="str">
        <f>[1]Sheet1!B619</f>
        <v>NY</v>
      </c>
      <c r="C619" s="1" t="str">
        <f>[1]Sheet1!C619</f>
        <v>Transport - Toll Highways</v>
      </c>
      <c r="D619" s="1" t="str">
        <f>[1]Sheet1!D619</f>
        <v>T45</v>
      </c>
      <c r="E619" s="1">
        <f>[1]Sheet1!E619</f>
        <v>2043846000</v>
      </c>
      <c r="F619" s="1">
        <f>[1]Sheet1!F619</f>
        <v>1076741000</v>
      </c>
      <c r="G619" s="1">
        <f>[1]Sheet1!G619</f>
        <v>0.52682101726531982</v>
      </c>
    </row>
    <row r="620" spans="1:7">
      <c r="A620" s="1" t="str">
        <f>[1]Sheet1!A620</f>
        <v>New York</v>
      </c>
      <c r="B620" s="1" t="str">
        <f>[1]Sheet1!B620</f>
        <v>NY</v>
      </c>
      <c r="C620" s="1" t="str">
        <f>[1]Sheet1!C620</f>
        <v>Transport - Transit</v>
      </c>
      <c r="D620" s="1" t="str">
        <f>[1]Sheet1!D620</f>
        <v>T94</v>
      </c>
      <c r="E620" s="1">
        <f>[1]Sheet1!E620</f>
        <v>18711474000</v>
      </c>
      <c r="F620" s="1">
        <f>[1]Sheet1!F620</f>
        <v>13460171000</v>
      </c>
      <c r="G620" s="1">
        <f>[1]Sheet1!G620</f>
        <v>0.71935385465621948</v>
      </c>
    </row>
    <row r="621" spans="1:7">
      <c r="A621" s="1" t="str">
        <f>[1]Sheet1!A621</f>
        <v>North Carolina</v>
      </c>
      <c r="B621" s="1" t="str">
        <f>[1]Sheet1!B621</f>
        <v>NC</v>
      </c>
      <c r="C621" s="1" t="str">
        <f>[1]Sheet1!C621</f>
        <v>Transport - Highways</v>
      </c>
      <c r="D621" s="1" t="str">
        <f>[1]Sheet1!D621</f>
        <v>T44</v>
      </c>
      <c r="E621" s="1">
        <f>[1]Sheet1!E621</f>
        <v>3869467000</v>
      </c>
      <c r="F621" s="1">
        <f>[1]Sheet1!F621</f>
        <v>614688000</v>
      </c>
      <c r="G621" s="1">
        <f>[1]Sheet1!G621</f>
        <v>0.15885598957538605</v>
      </c>
    </row>
    <row r="622" spans="1:7">
      <c r="A622" s="1" t="str">
        <f>[1]Sheet1!A622</f>
        <v>North Carolina</v>
      </c>
      <c r="B622" s="1" t="str">
        <f>[1]Sheet1!B622</f>
        <v>NC</v>
      </c>
      <c r="C622" s="1" t="str">
        <f>[1]Sheet1!C622</f>
        <v>Transport - Toll Highways</v>
      </c>
      <c r="D622" s="1" t="str">
        <f>[1]Sheet1!D622</f>
        <v>T45</v>
      </c>
      <c r="E622" s="1">
        <f>[1]Sheet1!E622</f>
        <v>46103000</v>
      </c>
      <c r="F622" s="1">
        <f>[1]Sheet1!F622</f>
        <v>0</v>
      </c>
      <c r="G622" s="1">
        <f>[1]Sheet1!G622</f>
        <v>0</v>
      </c>
    </row>
    <row r="623" spans="1:7">
      <c r="A623" s="1" t="str">
        <f>[1]Sheet1!A623</f>
        <v>North Carolina</v>
      </c>
      <c r="B623" s="1" t="str">
        <f>[1]Sheet1!B623</f>
        <v>NC</v>
      </c>
      <c r="C623" s="1" t="str">
        <f>[1]Sheet1!C623</f>
        <v>Transport - Transit</v>
      </c>
      <c r="D623" s="1" t="str">
        <f>[1]Sheet1!D623</f>
        <v>T94</v>
      </c>
      <c r="E623" s="1">
        <f>[1]Sheet1!E623</f>
        <v>562085000</v>
      </c>
      <c r="F623" s="1">
        <f>[1]Sheet1!F623</f>
        <v>502336000</v>
      </c>
      <c r="G623" s="1">
        <f>[1]Sheet1!G623</f>
        <v>0.89370113611221313</v>
      </c>
    </row>
    <row r="624" spans="1:7">
      <c r="A624" s="1" t="str">
        <f>[1]Sheet1!A624</f>
        <v>North Dakota</v>
      </c>
      <c r="B624" s="1" t="str">
        <f>[1]Sheet1!B624</f>
        <v>ND</v>
      </c>
      <c r="C624" s="1" t="str">
        <f>[1]Sheet1!C624</f>
        <v>Transport - Highways</v>
      </c>
      <c r="D624" s="1" t="str">
        <f>[1]Sheet1!D624</f>
        <v>T44</v>
      </c>
      <c r="E624" s="1">
        <f>[1]Sheet1!E624</f>
        <v>1285949000</v>
      </c>
      <c r="F624" s="1">
        <f>[1]Sheet1!F624</f>
        <v>440043000</v>
      </c>
      <c r="G624" s="1">
        <f>[1]Sheet1!G624</f>
        <v>0.34219318628311157</v>
      </c>
    </row>
    <row r="625" spans="1:7">
      <c r="A625" s="1" t="str">
        <f>[1]Sheet1!A625</f>
        <v>North Dakota</v>
      </c>
      <c r="B625" s="1" t="str">
        <f>[1]Sheet1!B625</f>
        <v>ND</v>
      </c>
      <c r="C625" s="1" t="str">
        <f>[1]Sheet1!C625</f>
        <v>Transport - Toll Highways</v>
      </c>
      <c r="D625" s="1" t="str">
        <f>[1]Sheet1!D625</f>
        <v>T45</v>
      </c>
      <c r="E625" s="1">
        <f>[1]Sheet1!E625</f>
        <v>0</v>
      </c>
      <c r="F625" s="1">
        <f>[1]Sheet1!F625</f>
        <v>0</v>
      </c>
      <c r="G625" s="1">
        <f>[1]Sheet1!G625</f>
        <v>0</v>
      </c>
    </row>
    <row r="626" spans="1:7">
      <c r="A626" s="1" t="str">
        <f>[1]Sheet1!A626</f>
        <v>North Dakota</v>
      </c>
      <c r="B626" s="1" t="str">
        <f>[1]Sheet1!B626</f>
        <v>ND</v>
      </c>
      <c r="C626" s="1" t="str">
        <f>[1]Sheet1!C626</f>
        <v>Transport - Transit</v>
      </c>
      <c r="D626" s="1" t="str">
        <f>[1]Sheet1!D626</f>
        <v>T94</v>
      </c>
      <c r="E626" s="1">
        <f>[1]Sheet1!E626</f>
        <v>12958000</v>
      </c>
      <c r="F626" s="1">
        <f>[1]Sheet1!F626</f>
        <v>12958000</v>
      </c>
      <c r="G626" s="1">
        <f>[1]Sheet1!G626</f>
        <v>1</v>
      </c>
    </row>
    <row r="627" spans="1:7">
      <c r="A627" s="1" t="str">
        <f>[1]Sheet1!A627</f>
        <v>Ohio</v>
      </c>
      <c r="B627" s="1" t="str">
        <f>[1]Sheet1!B627</f>
        <v>OH</v>
      </c>
      <c r="C627" s="1" t="str">
        <f>[1]Sheet1!C627</f>
        <v>Transport - Highways</v>
      </c>
      <c r="D627" s="1" t="str">
        <f>[1]Sheet1!D627</f>
        <v>T44</v>
      </c>
      <c r="E627" s="1">
        <f>[1]Sheet1!E627</f>
        <v>5066842000</v>
      </c>
      <c r="F627" s="1">
        <f>[1]Sheet1!F627</f>
        <v>2394330000</v>
      </c>
      <c r="G627" s="1">
        <f>[1]Sheet1!G627</f>
        <v>0.47254878282546997</v>
      </c>
    </row>
    <row r="628" spans="1:7">
      <c r="A628" s="1" t="str">
        <f>[1]Sheet1!A628</f>
        <v>Ohio</v>
      </c>
      <c r="B628" s="1" t="str">
        <f>[1]Sheet1!B628</f>
        <v>OH</v>
      </c>
      <c r="C628" s="1" t="str">
        <f>[1]Sheet1!C628</f>
        <v>Transport - Toll Highways</v>
      </c>
      <c r="D628" s="1" t="str">
        <f>[1]Sheet1!D628</f>
        <v>T45</v>
      </c>
      <c r="E628" s="1">
        <f>[1]Sheet1!E628</f>
        <v>302294000</v>
      </c>
      <c r="F628" s="1">
        <f>[1]Sheet1!F628</f>
        <v>48000</v>
      </c>
      <c r="G628" s="1">
        <f>[1]Sheet1!G628</f>
        <v>1.5878581325523555E-4</v>
      </c>
    </row>
    <row r="629" spans="1:7">
      <c r="A629" s="1" t="str">
        <f>[1]Sheet1!A629</f>
        <v>Ohio</v>
      </c>
      <c r="B629" s="1" t="str">
        <f>[1]Sheet1!B629</f>
        <v>OH</v>
      </c>
      <c r="C629" s="1" t="str">
        <f>[1]Sheet1!C629</f>
        <v>Transport - Transit</v>
      </c>
      <c r="D629" s="1" t="str">
        <f>[1]Sheet1!D629</f>
        <v>T94</v>
      </c>
      <c r="E629" s="1">
        <f>[1]Sheet1!E629</f>
        <v>730510000</v>
      </c>
      <c r="F629" s="1">
        <f>[1]Sheet1!F629</f>
        <v>730510000</v>
      </c>
      <c r="G629" s="1">
        <f>[1]Sheet1!G629</f>
        <v>1</v>
      </c>
    </row>
    <row r="630" spans="1:7">
      <c r="A630" s="1" t="str">
        <f>[1]Sheet1!A630</f>
        <v>Oklahoma</v>
      </c>
      <c r="B630" s="1" t="str">
        <f>[1]Sheet1!B630</f>
        <v>OK</v>
      </c>
      <c r="C630" s="1" t="str">
        <f>[1]Sheet1!C630</f>
        <v>Transport - Highways</v>
      </c>
      <c r="D630" s="1" t="str">
        <f>[1]Sheet1!D630</f>
        <v>T44</v>
      </c>
      <c r="E630" s="1">
        <f>[1]Sheet1!E630</f>
        <v>2107898000</v>
      </c>
      <c r="F630" s="1">
        <f>[1]Sheet1!F630</f>
        <v>815547000</v>
      </c>
      <c r="G630" s="1">
        <f>[1]Sheet1!G630</f>
        <v>0.38690060377120972</v>
      </c>
    </row>
    <row r="631" spans="1:7">
      <c r="A631" s="1" t="str">
        <f>[1]Sheet1!A631</f>
        <v>Oklahoma</v>
      </c>
      <c r="B631" s="1" t="str">
        <f>[1]Sheet1!B631</f>
        <v>OK</v>
      </c>
      <c r="C631" s="1" t="str">
        <f>[1]Sheet1!C631</f>
        <v>Transport - Toll Highways</v>
      </c>
      <c r="D631" s="1" t="str">
        <f>[1]Sheet1!D631</f>
        <v>T45</v>
      </c>
      <c r="E631" s="1">
        <f>[1]Sheet1!E631</f>
        <v>208835000</v>
      </c>
      <c r="F631" s="1">
        <f>[1]Sheet1!F631</f>
        <v>0</v>
      </c>
      <c r="G631" s="1">
        <f>[1]Sheet1!G631</f>
        <v>0</v>
      </c>
    </row>
    <row r="632" spans="1:7">
      <c r="A632" s="1" t="str">
        <f>[1]Sheet1!A632</f>
        <v>Oklahoma</v>
      </c>
      <c r="B632" s="1" t="str">
        <f>[1]Sheet1!B632</f>
        <v>OK</v>
      </c>
      <c r="C632" s="1" t="str">
        <f>[1]Sheet1!C632</f>
        <v>Transport - Transit</v>
      </c>
      <c r="D632" s="1" t="str">
        <f>[1]Sheet1!D632</f>
        <v>T94</v>
      </c>
      <c r="E632" s="1">
        <f>[1]Sheet1!E632</f>
        <v>72042000</v>
      </c>
      <c r="F632" s="1">
        <f>[1]Sheet1!F632</f>
        <v>66402000</v>
      </c>
      <c r="G632" s="1">
        <f>[1]Sheet1!G632</f>
        <v>0.92171233892440796</v>
      </c>
    </row>
    <row r="633" spans="1:7">
      <c r="A633" s="1" t="str">
        <f>[1]Sheet1!A633</f>
        <v>Oregon</v>
      </c>
      <c r="B633" s="1" t="str">
        <f>[1]Sheet1!B633</f>
        <v>OR</v>
      </c>
      <c r="C633" s="1" t="str">
        <f>[1]Sheet1!C633</f>
        <v>Transport - Highways</v>
      </c>
      <c r="D633" s="1" t="str">
        <f>[1]Sheet1!D633</f>
        <v>T44</v>
      </c>
      <c r="E633" s="1">
        <f>[1]Sheet1!E633</f>
        <v>1854110000</v>
      </c>
      <c r="F633" s="1">
        <f>[1]Sheet1!F633</f>
        <v>855464000</v>
      </c>
      <c r="G633" s="1">
        <f>[1]Sheet1!G633</f>
        <v>0.46138793230056763</v>
      </c>
    </row>
    <row r="634" spans="1:7">
      <c r="A634" s="1" t="str">
        <f>[1]Sheet1!A634</f>
        <v>Oregon</v>
      </c>
      <c r="B634" s="1" t="str">
        <f>[1]Sheet1!B634</f>
        <v>OR</v>
      </c>
      <c r="C634" s="1" t="str">
        <f>[1]Sheet1!C634</f>
        <v>Transport - Toll Highways</v>
      </c>
      <c r="D634" s="1" t="str">
        <f>[1]Sheet1!D634</f>
        <v>T45</v>
      </c>
      <c r="E634" s="1">
        <f>[1]Sheet1!E634</f>
        <v>7015000</v>
      </c>
      <c r="F634" s="1">
        <f>[1]Sheet1!F634</f>
        <v>7015000</v>
      </c>
      <c r="G634" s="1">
        <f>[1]Sheet1!G634</f>
        <v>1</v>
      </c>
    </row>
    <row r="635" spans="1:7">
      <c r="A635" s="1" t="str">
        <f>[1]Sheet1!A635</f>
        <v>Oregon</v>
      </c>
      <c r="B635" s="1" t="str">
        <f>[1]Sheet1!B635</f>
        <v>OR</v>
      </c>
      <c r="C635" s="1" t="str">
        <f>[1]Sheet1!C635</f>
        <v>Transport - Transit</v>
      </c>
      <c r="D635" s="1" t="str">
        <f>[1]Sheet1!D635</f>
        <v>T94</v>
      </c>
      <c r="E635" s="1">
        <f>[1]Sheet1!E635</f>
        <v>814918000</v>
      </c>
      <c r="F635" s="1">
        <f>[1]Sheet1!F635</f>
        <v>786007000</v>
      </c>
      <c r="G635" s="1">
        <f>[1]Sheet1!G635</f>
        <v>0.9645228385925293</v>
      </c>
    </row>
    <row r="636" spans="1:7">
      <c r="A636" s="1" t="str">
        <f>[1]Sheet1!A636</f>
        <v>Pennsylvania</v>
      </c>
      <c r="B636" s="1" t="str">
        <f>[1]Sheet1!B636</f>
        <v>PA</v>
      </c>
      <c r="C636" s="1" t="str">
        <f>[1]Sheet1!C636</f>
        <v>Transport - Highways</v>
      </c>
      <c r="D636" s="1" t="str">
        <f>[1]Sheet1!D636</f>
        <v>T44</v>
      </c>
      <c r="E636" s="1">
        <f>[1]Sheet1!E636</f>
        <v>7744100000</v>
      </c>
      <c r="F636" s="1">
        <f>[1]Sheet1!F636</f>
        <v>1726376000</v>
      </c>
      <c r="G636" s="1">
        <f>[1]Sheet1!G636</f>
        <v>0.22292791306972504</v>
      </c>
    </row>
    <row r="637" spans="1:7">
      <c r="A637" s="1" t="str">
        <f>[1]Sheet1!A637</f>
        <v>Pennsylvania</v>
      </c>
      <c r="B637" s="1" t="str">
        <f>[1]Sheet1!B637</f>
        <v>PA</v>
      </c>
      <c r="C637" s="1" t="str">
        <f>[1]Sheet1!C637</f>
        <v>Transport - Toll Highways</v>
      </c>
      <c r="D637" s="1" t="str">
        <f>[1]Sheet1!D637</f>
        <v>T45</v>
      </c>
      <c r="E637" s="1">
        <f>[1]Sheet1!E637</f>
        <v>931085000</v>
      </c>
      <c r="F637" s="1">
        <f>[1]Sheet1!F637</f>
        <v>103124000</v>
      </c>
      <c r="G637" s="1">
        <f>[1]Sheet1!G637</f>
        <v>0.11075680702924728</v>
      </c>
    </row>
    <row r="638" spans="1:7">
      <c r="A638" s="1" t="str">
        <f>[1]Sheet1!A638</f>
        <v>Pennsylvania</v>
      </c>
      <c r="B638" s="1" t="str">
        <f>[1]Sheet1!B638</f>
        <v>PA</v>
      </c>
      <c r="C638" s="1" t="str">
        <f>[1]Sheet1!C638</f>
        <v>Transport - Transit</v>
      </c>
      <c r="D638" s="1" t="str">
        <f>[1]Sheet1!D638</f>
        <v>T94</v>
      </c>
      <c r="E638" s="1">
        <f>[1]Sheet1!E638</f>
        <v>2368975000</v>
      </c>
      <c r="F638" s="1">
        <f>[1]Sheet1!F638</f>
        <v>2368975000</v>
      </c>
      <c r="G638" s="1">
        <f>[1]Sheet1!G638</f>
        <v>1</v>
      </c>
    </row>
    <row r="639" spans="1:7">
      <c r="A639" s="1" t="str">
        <f>[1]Sheet1!A639</f>
        <v>Rhode Island</v>
      </c>
      <c r="B639" s="1" t="str">
        <f>[1]Sheet1!B639</f>
        <v>RI</v>
      </c>
      <c r="C639" s="1" t="str">
        <f>[1]Sheet1!C639</f>
        <v>Transport - Highways</v>
      </c>
      <c r="D639" s="1" t="str">
        <f>[1]Sheet1!D639</f>
        <v>T44</v>
      </c>
      <c r="E639" s="1">
        <f>[1]Sheet1!E639</f>
        <v>423646000</v>
      </c>
      <c r="F639" s="1">
        <f>[1]Sheet1!F639</f>
        <v>117249000</v>
      </c>
      <c r="G639" s="1">
        <f>[1]Sheet1!G639</f>
        <v>0.2767617404460907</v>
      </c>
    </row>
    <row r="640" spans="1:7">
      <c r="A640" s="1" t="str">
        <f>[1]Sheet1!A640</f>
        <v>Rhode Island</v>
      </c>
      <c r="B640" s="1" t="str">
        <f>[1]Sheet1!B640</f>
        <v>RI</v>
      </c>
      <c r="C640" s="1" t="str">
        <f>[1]Sheet1!C640</f>
        <v>Transport - Toll Highways</v>
      </c>
      <c r="D640" s="1" t="str">
        <f>[1]Sheet1!D640</f>
        <v>T45</v>
      </c>
      <c r="E640" s="1">
        <f>[1]Sheet1!E640</f>
        <v>15897000</v>
      </c>
      <c r="F640" s="1">
        <f>[1]Sheet1!F640</f>
        <v>0</v>
      </c>
      <c r="G640" s="1">
        <f>[1]Sheet1!G640</f>
        <v>0</v>
      </c>
    </row>
    <row r="641" spans="1:7">
      <c r="A641" s="1" t="str">
        <f>[1]Sheet1!A641</f>
        <v>Rhode Island</v>
      </c>
      <c r="B641" s="1" t="str">
        <f>[1]Sheet1!B641</f>
        <v>RI</v>
      </c>
      <c r="C641" s="1" t="str">
        <f>[1]Sheet1!C641</f>
        <v>Transport - Transit</v>
      </c>
      <c r="D641" s="1" t="str">
        <f>[1]Sheet1!D641</f>
        <v>T94</v>
      </c>
      <c r="E641" s="1">
        <f>[1]Sheet1!E641</f>
        <v>149725000</v>
      </c>
      <c r="F641" s="1">
        <f>[1]Sheet1!F641</f>
        <v>0</v>
      </c>
      <c r="G641" s="1">
        <f>[1]Sheet1!G641</f>
        <v>0</v>
      </c>
    </row>
    <row r="642" spans="1:7">
      <c r="A642" s="1" t="str">
        <f>[1]Sheet1!A642</f>
        <v>South Carolina</v>
      </c>
      <c r="B642" s="1" t="str">
        <f>[1]Sheet1!B642</f>
        <v>SC</v>
      </c>
      <c r="C642" s="1" t="str">
        <f>[1]Sheet1!C642</f>
        <v>Transport - Highways</v>
      </c>
      <c r="D642" s="1" t="str">
        <f>[1]Sheet1!D642</f>
        <v>T44</v>
      </c>
      <c r="E642" s="1">
        <f>[1]Sheet1!E642</f>
        <v>1558394000</v>
      </c>
      <c r="F642" s="1">
        <f>[1]Sheet1!F642</f>
        <v>413350000</v>
      </c>
      <c r="G642" s="1">
        <f>[1]Sheet1!G642</f>
        <v>0.26524099707603455</v>
      </c>
    </row>
    <row r="643" spans="1:7">
      <c r="A643" s="1" t="str">
        <f>[1]Sheet1!A643</f>
        <v>South Carolina</v>
      </c>
      <c r="B643" s="1" t="str">
        <f>[1]Sheet1!B643</f>
        <v>SC</v>
      </c>
      <c r="C643" s="1" t="str">
        <f>[1]Sheet1!C643</f>
        <v>Transport - Toll Highways</v>
      </c>
      <c r="D643" s="1" t="str">
        <f>[1]Sheet1!D643</f>
        <v>T45</v>
      </c>
      <c r="E643" s="1">
        <f>[1]Sheet1!E643</f>
        <v>7429000</v>
      </c>
      <c r="F643" s="1">
        <f>[1]Sheet1!F643</f>
        <v>0</v>
      </c>
      <c r="G643" s="1">
        <f>[1]Sheet1!G643</f>
        <v>0</v>
      </c>
    </row>
    <row r="644" spans="1:7">
      <c r="A644" s="1" t="str">
        <f>[1]Sheet1!A644</f>
        <v>South Carolina</v>
      </c>
      <c r="B644" s="1" t="str">
        <f>[1]Sheet1!B644</f>
        <v>SC</v>
      </c>
      <c r="C644" s="1" t="str">
        <f>[1]Sheet1!C644</f>
        <v>Transport - Transit</v>
      </c>
      <c r="D644" s="1" t="str">
        <f>[1]Sheet1!D644</f>
        <v>T94</v>
      </c>
      <c r="E644" s="1">
        <f>[1]Sheet1!E644</f>
        <v>90712000</v>
      </c>
      <c r="F644" s="1">
        <f>[1]Sheet1!F644</f>
        <v>90712000</v>
      </c>
      <c r="G644" s="1">
        <f>[1]Sheet1!G644</f>
        <v>1</v>
      </c>
    </row>
    <row r="645" spans="1:7">
      <c r="A645" s="1" t="str">
        <f>[1]Sheet1!A645</f>
        <v>South Dakota</v>
      </c>
      <c r="B645" s="1" t="str">
        <f>[1]Sheet1!B645</f>
        <v>SD</v>
      </c>
      <c r="C645" s="1" t="str">
        <f>[1]Sheet1!C645</f>
        <v>Transport - Highways</v>
      </c>
      <c r="D645" s="1" t="str">
        <f>[1]Sheet1!D645</f>
        <v>T44</v>
      </c>
      <c r="E645" s="1">
        <f>[1]Sheet1!E645</f>
        <v>945439000</v>
      </c>
      <c r="F645" s="1">
        <f>[1]Sheet1!F645</f>
        <v>328448000</v>
      </c>
      <c r="G645" s="1">
        <f>[1]Sheet1!G645</f>
        <v>0.34740263223648071</v>
      </c>
    </row>
    <row r="646" spans="1:7">
      <c r="A646" s="1" t="str">
        <f>[1]Sheet1!A646</f>
        <v>South Dakota</v>
      </c>
      <c r="B646" s="1" t="str">
        <f>[1]Sheet1!B646</f>
        <v>SD</v>
      </c>
      <c r="C646" s="1" t="str">
        <f>[1]Sheet1!C646</f>
        <v>Transport - Toll Highways</v>
      </c>
      <c r="D646" s="1" t="str">
        <f>[1]Sheet1!D646</f>
        <v>T45</v>
      </c>
      <c r="E646" s="1">
        <f>[1]Sheet1!E646</f>
        <v>0</v>
      </c>
      <c r="F646" s="1">
        <f>[1]Sheet1!F646</f>
        <v>0</v>
      </c>
      <c r="G646" s="1">
        <f>[1]Sheet1!G646</f>
        <v>0</v>
      </c>
    </row>
    <row r="647" spans="1:7">
      <c r="A647" s="1" t="str">
        <f>[1]Sheet1!A647</f>
        <v>South Dakota</v>
      </c>
      <c r="B647" s="1" t="str">
        <f>[1]Sheet1!B647</f>
        <v>SD</v>
      </c>
      <c r="C647" s="1" t="str">
        <f>[1]Sheet1!C647</f>
        <v>Transport - Transit</v>
      </c>
      <c r="D647" s="1" t="str">
        <f>[1]Sheet1!D647</f>
        <v>T94</v>
      </c>
      <c r="E647" s="1">
        <f>[1]Sheet1!E647</f>
        <v>9941000</v>
      </c>
      <c r="F647" s="1">
        <f>[1]Sheet1!F647</f>
        <v>9941000</v>
      </c>
      <c r="G647" s="1">
        <f>[1]Sheet1!G647</f>
        <v>1</v>
      </c>
    </row>
    <row r="648" spans="1:7">
      <c r="A648" s="1" t="str">
        <f>[1]Sheet1!A648</f>
        <v>Tennessee</v>
      </c>
      <c r="B648" s="1" t="str">
        <f>[1]Sheet1!B648</f>
        <v>TN</v>
      </c>
      <c r="C648" s="1" t="str">
        <f>[1]Sheet1!C648</f>
        <v>Transport - Highways</v>
      </c>
      <c r="D648" s="1" t="str">
        <f>[1]Sheet1!D648</f>
        <v>T44</v>
      </c>
      <c r="E648" s="1">
        <f>[1]Sheet1!E648</f>
        <v>2484474000</v>
      </c>
      <c r="F648" s="1">
        <f>[1]Sheet1!F648</f>
        <v>774415000</v>
      </c>
      <c r="G648" s="1">
        <f>[1]Sheet1!G648</f>
        <v>0.31170180439949036</v>
      </c>
    </row>
    <row r="649" spans="1:7">
      <c r="A649" s="1" t="str">
        <f>[1]Sheet1!A649</f>
        <v>Tennessee</v>
      </c>
      <c r="B649" s="1" t="str">
        <f>[1]Sheet1!B649</f>
        <v>TN</v>
      </c>
      <c r="C649" s="1" t="str">
        <f>[1]Sheet1!C649</f>
        <v>Transport - Toll Highways</v>
      </c>
      <c r="D649" s="1" t="str">
        <f>[1]Sheet1!D649</f>
        <v>T45</v>
      </c>
      <c r="E649" s="1">
        <f>[1]Sheet1!E649</f>
        <v>42000</v>
      </c>
      <c r="F649" s="1">
        <f>[1]Sheet1!F649</f>
        <v>0</v>
      </c>
      <c r="G649" s="1">
        <f>[1]Sheet1!G649</f>
        <v>0</v>
      </c>
    </row>
    <row r="650" spans="1:7">
      <c r="A650" s="1" t="str">
        <f>[1]Sheet1!A650</f>
        <v>Tennessee</v>
      </c>
      <c r="B650" s="1" t="str">
        <f>[1]Sheet1!B650</f>
        <v>TN</v>
      </c>
      <c r="C650" s="1" t="str">
        <f>[1]Sheet1!C650</f>
        <v>Transport - Transit</v>
      </c>
      <c r="D650" s="1" t="str">
        <f>[1]Sheet1!D650</f>
        <v>T94</v>
      </c>
      <c r="E650" s="1">
        <f>[1]Sheet1!E650</f>
        <v>254486000</v>
      </c>
      <c r="F650" s="1">
        <f>[1]Sheet1!F650</f>
        <v>254486000</v>
      </c>
      <c r="G650" s="1">
        <f>[1]Sheet1!G650</f>
        <v>1</v>
      </c>
    </row>
    <row r="651" spans="1:7">
      <c r="A651" s="1" t="str">
        <f>[1]Sheet1!A651</f>
        <v>Texas</v>
      </c>
      <c r="B651" s="1" t="str">
        <f>[1]Sheet1!B651</f>
        <v>TX</v>
      </c>
      <c r="C651" s="1" t="str">
        <f>[1]Sheet1!C651</f>
        <v>Transport - Highways</v>
      </c>
      <c r="D651" s="1" t="str">
        <f>[1]Sheet1!D651</f>
        <v>T44</v>
      </c>
      <c r="E651" s="1">
        <f>[1]Sheet1!E651</f>
        <v>10487333000</v>
      </c>
      <c r="F651" s="1">
        <f>[1]Sheet1!F651</f>
        <v>3941086000</v>
      </c>
      <c r="G651" s="1">
        <f>[1]Sheet1!G651</f>
        <v>0.37579488754272461</v>
      </c>
    </row>
    <row r="652" spans="1:7">
      <c r="A652" s="1" t="str">
        <f>[1]Sheet1!A652</f>
        <v>Texas</v>
      </c>
      <c r="B652" s="1" t="str">
        <f>[1]Sheet1!B652</f>
        <v>TX</v>
      </c>
      <c r="C652" s="1" t="str">
        <f>[1]Sheet1!C652</f>
        <v>Transport - Toll Highways</v>
      </c>
      <c r="D652" s="1" t="str">
        <f>[1]Sheet1!D652</f>
        <v>T45</v>
      </c>
      <c r="E652" s="1">
        <f>[1]Sheet1!E652</f>
        <v>863269000</v>
      </c>
      <c r="F652" s="1">
        <f>[1]Sheet1!F652</f>
        <v>807371000</v>
      </c>
      <c r="G652" s="1">
        <f>[1]Sheet1!G652</f>
        <v>0.93524843454360962</v>
      </c>
    </row>
    <row r="653" spans="1:7">
      <c r="A653" s="1" t="str">
        <f>[1]Sheet1!A653</f>
        <v>Texas</v>
      </c>
      <c r="B653" s="1" t="str">
        <f>[1]Sheet1!B653</f>
        <v>TX</v>
      </c>
      <c r="C653" s="1" t="str">
        <f>[1]Sheet1!C653</f>
        <v>Transport - Transit</v>
      </c>
      <c r="D653" s="1" t="str">
        <f>[1]Sheet1!D653</f>
        <v>T94</v>
      </c>
      <c r="E653" s="1">
        <f>[1]Sheet1!E653</f>
        <v>2704429000</v>
      </c>
      <c r="F653" s="1">
        <f>[1]Sheet1!F653</f>
        <v>2704429000</v>
      </c>
      <c r="G653" s="1">
        <f>[1]Sheet1!G653</f>
        <v>1</v>
      </c>
    </row>
    <row r="654" spans="1:7">
      <c r="A654" s="1" t="str">
        <f>[1]Sheet1!A654</f>
        <v>United States</v>
      </c>
      <c r="B654" s="1" t="str">
        <f>[1]Sheet1!B654</f>
        <v>US</v>
      </c>
      <c r="C654" s="1" t="str">
        <f>[1]Sheet1!C654</f>
        <v>Transport - Highways</v>
      </c>
      <c r="D654" s="1" t="str">
        <f>[1]Sheet1!D654</f>
        <v>T44</v>
      </c>
      <c r="E654" s="1">
        <f>[1]Sheet1!E654</f>
        <v>147943474000</v>
      </c>
      <c r="F654" s="1">
        <f>[1]Sheet1!F654</f>
        <v>60234086000</v>
      </c>
      <c r="G654" s="1">
        <f>[1]Sheet1!G654</f>
        <v>0.40714257955551147</v>
      </c>
    </row>
    <row r="655" spans="1:7">
      <c r="A655" s="1" t="str">
        <f>[1]Sheet1!A655</f>
        <v>United States</v>
      </c>
      <c r="B655" s="1" t="str">
        <f>[1]Sheet1!B655</f>
        <v>US</v>
      </c>
      <c r="C655" s="1" t="str">
        <f>[1]Sheet1!C655</f>
        <v>Transport - Toll Highways</v>
      </c>
      <c r="D655" s="1" t="str">
        <f>[1]Sheet1!D655</f>
        <v>T45</v>
      </c>
      <c r="E655" s="1">
        <f>[1]Sheet1!E655</f>
        <v>12383570000</v>
      </c>
      <c r="F655" s="1">
        <f>[1]Sheet1!F655</f>
        <v>2583969000</v>
      </c>
      <c r="G655" s="1">
        <f>[1]Sheet1!G655</f>
        <v>0.20866107940673828</v>
      </c>
    </row>
    <row r="656" spans="1:7">
      <c r="A656" s="1" t="str">
        <f>[1]Sheet1!A656</f>
        <v>United States</v>
      </c>
      <c r="B656" s="1" t="str">
        <f>[1]Sheet1!B656</f>
        <v>US</v>
      </c>
      <c r="C656" s="1" t="str">
        <f>[1]Sheet1!C656</f>
        <v>Transport - Transit</v>
      </c>
      <c r="D656" s="1" t="str">
        <f>[1]Sheet1!D656</f>
        <v>T94</v>
      </c>
      <c r="E656" s="1">
        <f>[1]Sheet1!E656</f>
        <v>60563396000</v>
      </c>
      <c r="F656" s="1">
        <f>[1]Sheet1!F656</f>
        <v>48950634000</v>
      </c>
      <c r="G656" s="1">
        <f>[1]Sheet1!G656</f>
        <v>0.8082544207572937</v>
      </c>
    </row>
    <row r="657" spans="1:7">
      <c r="A657" s="1" t="str">
        <f>[1]Sheet1!A657</f>
        <v>Utah</v>
      </c>
      <c r="B657" s="1" t="str">
        <f>[1]Sheet1!B657</f>
        <v>UT</v>
      </c>
      <c r="C657" s="1" t="str">
        <f>[1]Sheet1!C657</f>
        <v>Transport - Highways</v>
      </c>
      <c r="D657" s="1" t="str">
        <f>[1]Sheet1!D657</f>
        <v>T44</v>
      </c>
      <c r="E657" s="1">
        <f>[1]Sheet1!E657</f>
        <v>1960929000</v>
      </c>
      <c r="F657" s="1">
        <f>[1]Sheet1!F657</f>
        <v>512837000</v>
      </c>
      <c r="G657" s="1">
        <f>[1]Sheet1!G657</f>
        <v>0.26152756810188293</v>
      </c>
    </row>
    <row r="658" spans="1:7">
      <c r="A658" s="1" t="str">
        <f>[1]Sheet1!A658</f>
        <v>Utah</v>
      </c>
      <c r="B658" s="1" t="str">
        <f>[1]Sheet1!B658</f>
        <v>UT</v>
      </c>
      <c r="C658" s="1" t="str">
        <f>[1]Sheet1!C658</f>
        <v>Transport - Toll Highways</v>
      </c>
      <c r="D658" s="1" t="str">
        <f>[1]Sheet1!D658</f>
        <v>T45</v>
      </c>
      <c r="E658" s="1">
        <f>[1]Sheet1!E658</f>
        <v>795000</v>
      </c>
      <c r="F658" s="1">
        <f>[1]Sheet1!F658</f>
        <v>0</v>
      </c>
      <c r="G658" s="1">
        <f>[1]Sheet1!G658</f>
        <v>0</v>
      </c>
    </row>
    <row r="659" spans="1:7">
      <c r="A659" s="1" t="str">
        <f>[1]Sheet1!A659</f>
        <v>Utah</v>
      </c>
      <c r="B659" s="1" t="str">
        <f>[1]Sheet1!B659</f>
        <v>UT</v>
      </c>
      <c r="C659" s="1" t="str">
        <f>[1]Sheet1!C659</f>
        <v>Transport - Transit</v>
      </c>
      <c r="D659" s="1" t="str">
        <f>[1]Sheet1!D659</f>
        <v>T94</v>
      </c>
      <c r="E659" s="1">
        <f>[1]Sheet1!E659</f>
        <v>594317000</v>
      </c>
      <c r="F659" s="1">
        <f>[1]Sheet1!F659</f>
        <v>594317000</v>
      </c>
      <c r="G659" s="1">
        <f>[1]Sheet1!G659</f>
        <v>1</v>
      </c>
    </row>
    <row r="660" spans="1:7">
      <c r="A660" s="1" t="str">
        <f>[1]Sheet1!A660</f>
        <v>Vermont</v>
      </c>
      <c r="B660" s="1" t="str">
        <f>[1]Sheet1!B660</f>
        <v>VT</v>
      </c>
      <c r="C660" s="1" t="str">
        <f>[1]Sheet1!C660</f>
        <v>Transport - Highways</v>
      </c>
      <c r="D660" s="1" t="str">
        <f>[1]Sheet1!D660</f>
        <v>T44</v>
      </c>
      <c r="E660" s="1">
        <f>[1]Sheet1!E660</f>
        <v>671550000</v>
      </c>
      <c r="F660" s="1">
        <f>[1]Sheet1!F660</f>
        <v>243358000</v>
      </c>
      <c r="G660" s="1">
        <f>[1]Sheet1!G660</f>
        <v>0.36238256096839905</v>
      </c>
    </row>
    <row r="661" spans="1:7">
      <c r="A661" s="1" t="str">
        <f>[1]Sheet1!A661</f>
        <v>Vermont</v>
      </c>
      <c r="B661" s="1" t="str">
        <f>[1]Sheet1!B661</f>
        <v>VT</v>
      </c>
      <c r="C661" s="1" t="str">
        <f>[1]Sheet1!C661</f>
        <v>Transport - Toll Highways</v>
      </c>
      <c r="D661" s="1" t="str">
        <f>[1]Sheet1!D661</f>
        <v>T45</v>
      </c>
      <c r="E661" s="1">
        <f>[1]Sheet1!E661</f>
        <v>0</v>
      </c>
      <c r="F661" s="1">
        <f>[1]Sheet1!F661</f>
        <v>0</v>
      </c>
      <c r="G661" s="1">
        <f>[1]Sheet1!G661</f>
        <v>0</v>
      </c>
    </row>
    <row r="662" spans="1:7">
      <c r="A662" s="1" t="str">
        <f>[1]Sheet1!A662</f>
        <v>Vermont</v>
      </c>
      <c r="B662" s="1" t="str">
        <f>[1]Sheet1!B662</f>
        <v>VT</v>
      </c>
      <c r="C662" s="1" t="str">
        <f>[1]Sheet1!C662</f>
        <v>Transport - Transit</v>
      </c>
      <c r="D662" s="1" t="str">
        <f>[1]Sheet1!D662</f>
        <v>T94</v>
      </c>
      <c r="E662" s="1">
        <f>[1]Sheet1!E662</f>
        <v>30404000</v>
      </c>
      <c r="F662" s="1">
        <f>[1]Sheet1!F662</f>
        <v>30403000</v>
      </c>
      <c r="G662" s="1">
        <f>[1]Sheet1!G662</f>
        <v>0.99996709823608398</v>
      </c>
    </row>
    <row r="663" spans="1:7">
      <c r="A663" s="1" t="str">
        <f>[1]Sheet1!A663</f>
        <v>Virginia</v>
      </c>
      <c r="B663" s="1" t="str">
        <f>[1]Sheet1!B663</f>
        <v>VA</v>
      </c>
      <c r="C663" s="1" t="str">
        <f>[1]Sheet1!C663</f>
        <v>Transport - Highways</v>
      </c>
      <c r="D663" s="1" t="str">
        <f>[1]Sheet1!D663</f>
        <v>T44</v>
      </c>
      <c r="E663" s="1">
        <f>[1]Sheet1!E663</f>
        <v>4141829000</v>
      </c>
      <c r="F663" s="1">
        <f>[1]Sheet1!F663</f>
        <v>845806000</v>
      </c>
      <c r="G663" s="1">
        <f>[1]Sheet1!G663</f>
        <v>0.20421074330806732</v>
      </c>
    </row>
    <row r="664" spans="1:7">
      <c r="A664" s="1" t="str">
        <f>[1]Sheet1!A664</f>
        <v>Virginia</v>
      </c>
      <c r="B664" s="1" t="str">
        <f>[1]Sheet1!B664</f>
        <v>VA</v>
      </c>
      <c r="C664" s="1" t="str">
        <f>[1]Sheet1!C664</f>
        <v>Transport - Toll Highways</v>
      </c>
      <c r="D664" s="1" t="str">
        <f>[1]Sheet1!D664</f>
        <v>T45</v>
      </c>
      <c r="E664" s="1">
        <f>[1]Sheet1!E664</f>
        <v>106209000</v>
      </c>
      <c r="F664" s="1">
        <f>[1]Sheet1!F664</f>
        <v>89644000</v>
      </c>
      <c r="G664" s="1">
        <f>[1]Sheet1!G664</f>
        <v>0.84403395652770996</v>
      </c>
    </row>
    <row r="665" spans="1:7">
      <c r="A665" s="1" t="str">
        <f>[1]Sheet1!A665</f>
        <v>Virginia</v>
      </c>
      <c r="B665" s="1" t="str">
        <f>[1]Sheet1!B665</f>
        <v>VA</v>
      </c>
      <c r="C665" s="1" t="str">
        <f>[1]Sheet1!C665</f>
        <v>Transport - Transit</v>
      </c>
      <c r="D665" s="1" t="str">
        <f>[1]Sheet1!D665</f>
        <v>T94</v>
      </c>
      <c r="E665" s="1">
        <f>[1]Sheet1!E665</f>
        <v>514075000</v>
      </c>
      <c r="F665" s="1">
        <f>[1]Sheet1!F665</f>
        <v>514075000</v>
      </c>
      <c r="G665" s="1">
        <f>[1]Sheet1!G665</f>
        <v>1</v>
      </c>
    </row>
    <row r="666" spans="1:7">
      <c r="A666" s="1" t="str">
        <f>[1]Sheet1!A666</f>
        <v>Washington</v>
      </c>
      <c r="B666" s="1" t="str">
        <f>[1]Sheet1!B666</f>
        <v>WA</v>
      </c>
      <c r="C666" s="1" t="str">
        <f>[1]Sheet1!C666</f>
        <v>Transport - Highways</v>
      </c>
      <c r="D666" s="1" t="str">
        <f>[1]Sheet1!D666</f>
        <v>T44</v>
      </c>
      <c r="E666" s="1">
        <f>[1]Sheet1!E666</f>
        <v>3802191000</v>
      </c>
      <c r="F666" s="1">
        <f>[1]Sheet1!F666</f>
        <v>1618308000</v>
      </c>
      <c r="G666" s="1">
        <f>[1]Sheet1!G666</f>
        <v>0.42562511563301086</v>
      </c>
    </row>
    <row r="667" spans="1:7">
      <c r="A667" s="1" t="str">
        <f>[1]Sheet1!A667</f>
        <v>Washington</v>
      </c>
      <c r="B667" s="1" t="str">
        <f>[1]Sheet1!B667</f>
        <v>WA</v>
      </c>
      <c r="C667" s="1" t="str">
        <f>[1]Sheet1!C667</f>
        <v>Transport - Toll Highways</v>
      </c>
      <c r="D667" s="1" t="str">
        <f>[1]Sheet1!D667</f>
        <v>T45</v>
      </c>
      <c r="E667" s="1">
        <f>[1]Sheet1!E667</f>
        <v>332630000</v>
      </c>
      <c r="F667" s="1">
        <f>[1]Sheet1!F667</f>
        <v>6101000</v>
      </c>
      <c r="G667" s="1">
        <f>[1]Sheet1!G667</f>
        <v>1.8341701477766037E-2</v>
      </c>
    </row>
    <row r="668" spans="1:7">
      <c r="A668" s="1" t="str">
        <f>[1]Sheet1!A668</f>
        <v>Washington</v>
      </c>
      <c r="B668" s="1" t="str">
        <f>[1]Sheet1!B668</f>
        <v>WA</v>
      </c>
      <c r="C668" s="1" t="str">
        <f>[1]Sheet1!C668</f>
        <v>Transport - Transit</v>
      </c>
      <c r="D668" s="1" t="str">
        <f>[1]Sheet1!D668</f>
        <v>T94</v>
      </c>
      <c r="E668" s="1">
        <f>[1]Sheet1!E668</f>
        <v>2355209000</v>
      </c>
      <c r="F668" s="1">
        <f>[1]Sheet1!F668</f>
        <v>2322580000</v>
      </c>
      <c r="G668" s="1">
        <f>[1]Sheet1!G668</f>
        <v>0.98614603281021118</v>
      </c>
    </row>
    <row r="669" spans="1:7">
      <c r="A669" s="1" t="str">
        <f>[1]Sheet1!A669</f>
        <v>West Virginia</v>
      </c>
      <c r="B669" s="1" t="str">
        <f>[1]Sheet1!B669</f>
        <v>WV</v>
      </c>
      <c r="C669" s="1" t="str">
        <f>[1]Sheet1!C669</f>
        <v>Transport - Highways</v>
      </c>
      <c r="D669" s="1" t="str">
        <f>[1]Sheet1!D669</f>
        <v>T44</v>
      </c>
      <c r="E669" s="1">
        <f>[1]Sheet1!E669</f>
        <v>1209493000</v>
      </c>
      <c r="F669" s="1">
        <f>[1]Sheet1!F669</f>
        <v>90521000</v>
      </c>
      <c r="G669" s="1">
        <f>[1]Sheet1!G669</f>
        <v>7.4842102825641632E-2</v>
      </c>
    </row>
    <row r="670" spans="1:7">
      <c r="A670" s="1" t="str">
        <f>[1]Sheet1!A670</f>
        <v>West Virginia</v>
      </c>
      <c r="B670" s="1" t="str">
        <f>[1]Sheet1!B670</f>
        <v>WV</v>
      </c>
      <c r="C670" s="1" t="str">
        <f>[1]Sheet1!C670</f>
        <v>Transport - Toll Highways</v>
      </c>
      <c r="D670" s="1" t="str">
        <f>[1]Sheet1!D670</f>
        <v>T45</v>
      </c>
      <c r="E670" s="1">
        <f>[1]Sheet1!E670</f>
        <v>84508000</v>
      </c>
      <c r="F670" s="1">
        <f>[1]Sheet1!F670</f>
        <v>807000</v>
      </c>
      <c r="G670" s="1">
        <f>[1]Sheet1!G670</f>
        <v>9.5493914559483528E-3</v>
      </c>
    </row>
    <row r="671" spans="1:7">
      <c r="A671" s="1" t="str">
        <f>[1]Sheet1!A671</f>
        <v>West Virginia</v>
      </c>
      <c r="B671" s="1" t="str">
        <f>[1]Sheet1!B671</f>
        <v>WV</v>
      </c>
      <c r="C671" s="1" t="str">
        <f>[1]Sheet1!C671</f>
        <v>Transport - Transit</v>
      </c>
      <c r="D671" s="1" t="str">
        <f>[1]Sheet1!D671</f>
        <v>T94</v>
      </c>
      <c r="E671" s="1">
        <f>[1]Sheet1!E671</f>
        <v>49767000</v>
      </c>
      <c r="F671" s="1">
        <f>[1]Sheet1!F671</f>
        <v>45657000</v>
      </c>
      <c r="G671" s="1">
        <f>[1]Sheet1!G671</f>
        <v>0.91741514205932617</v>
      </c>
    </row>
    <row r="672" spans="1:7">
      <c r="A672" s="1" t="str">
        <f>[1]Sheet1!A672</f>
        <v>Wisconsin</v>
      </c>
      <c r="B672" s="1" t="str">
        <f>[1]Sheet1!B672</f>
        <v>WI</v>
      </c>
      <c r="C672" s="1" t="str">
        <f>[1]Sheet1!C672</f>
        <v>Transport - Highways</v>
      </c>
      <c r="D672" s="1" t="str">
        <f>[1]Sheet1!D672</f>
        <v>T44</v>
      </c>
      <c r="E672" s="1">
        <f>[1]Sheet1!E672</f>
        <v>3822929000</v>
      </c>
      <c r="F672" s="1">
        <f>[1]Sheet1!F672</f>
        <v>2135281000</v>
      </c>
      <c r="G672" s="1">
        <f>[1]Sheet1!G672</f>
        <v>0.55854582786560059</v>
      </c>
    </row>
    <row r="673" spans="1:7">
      <c r="A673" s="1" t="str">
        <f>[1]Sheet1!A673</f>
        <v>Wisconsin</v>
      </c>
      <c r="B673" s="1" t="str">
        <f>[1]Sheet1!B673</f>
        <v>WI</v>
      </c>
      <c r="C673" s="1" t="str">
        <f>[1]Sheet1!C673</f>
        <v>Transport - Toll Highways</v>
      </c>
      <c r="D673" s="1" t="str">
        <f>[1]Sheet1!D673</f>
        <v>T45</v>
      </c>
      <c r="E673" s="1">
        <f>[1]Sheet1!E673</f>
        <v>0</v>
      </c>
      <c r="F673" s="1">
        <f>[1]Sheet1!F673</f>
        <v>0</v>
      </c>
      <c r="G673" s="1">
        <f>[1]Sheet1!G673</f>
        <v>0</v>
      </c>
    </row>
    <row r="674" spans="1:7">
      <c r="A674" s="1" t="str">
        <f>[1]Sheet1!A674</f>
        <v>Wisconsin</v>
      </c>
      <c r="B674" s="1" t="str">
        <f>[1]Sheet1!B674</f>
        <v>WI</v>
      </c>
      <c r="C674" s="1" t="str">
        <f>[1]Sheet1!C674</f>
        <v>Transport - Transit</v>
      </c>
      <c r="D674" s="1" t="str">
        <f>[1]Sheet1!D674</f>
        <v>T94</v>
      </c>
      <c r="E674" s="1">
        <f>[1]Sheet1!E674</f>
        <v>363317000</v>
      </c>
      <c r="F674" s="1">
        <f>[1]Sheet1!F674</f>
        <v>350969000</v>
      </c>
      <c r="G674" s="1">
        <f>[1]Sheet1!G674</f>
        <v>0.96601313352584839</v>
      </c>
    </row>
    <row r="675" spans="1:7">
      <c r="A675" s="1" t="str">
        <f>[1]Sheet1!A675</f>
        <v>Wyoming</v>
      </c>
      <c r="B675" s="1" t="str">
        <f>[1]Sheet1!B675</f>
        <v>WY</v>
      </c>
      <c r="C675" s="1" t="str">
        <f>[1]Sheet1!C675</f>
        <v>Transport - Highways</v>
      </c>
      <c r="D675" s="1" t="str">
        <f>[1]Sheet1!D675</f>
        <v>T44</v>
      </c>
      <c r="E675" s="1">
        <f>[1]Sheet1!E675</f>
        <v>759894000</v>
      </c>
      <c r="F675" s="1">
        <f>[1]Sheet1!F675</f>
        <v>208380000</v>
      </c>
      <c r="G675" s="1">
        <f>[1]Sheet1!G675</f>
        <v>0.27422246336936951</v>
      </c>
    </row>
    <row r="676" spans="1:7">
      <c r="A676" s="1" t="str">
        <f>[1]Sheet1!A676</f>
        <v>Wyoming</v>
      </c>
      <c r="B676" s="1" t="str">
        <f>[1]Sheet1!B676</f>
        <v>WY</v>
      </c>
      <c r="C676" s="1" t="str">
        <f>[1]Sheet1!C676</f>
        <v>Transport - Toll Highways</v>
      </c>
      <c r="D676" s="1" t="str">
        <f>[1]Sheet1!D676</f>
        <v>T45</v>
      </c>
      <c r="E676" s="1">
        <f>[1]Sheet1!E676</f>
        <v>0</v>
      </c>
      <c r="F676" s="1">
        <f>[1]Sheet1!F676</f>
        <v>0</v>
      </c>
      <c r="G676" s="1">
        <f>[1]Sheet1!G676</f>
        <v>0</v>
      </c>
    </row>
    <row r="677" spans="1:7">
      <c r="A677" s="1" t="str">
        <f>[1]Sheet1!A677</f>
        <v>Wyoming</v>
      </c>
      <c r="B677" s="1" t="str">
        <f>[1]Sheet1!B677</f>
        <v>WY</v>
      </c>
      <c r="C677" s="1" t="str">
        <f>[1]Sheet1!C677</f>
        <v>Transport - Transit</v>
      </c>
      <c r="D677" s="1" t="str">
        <f>[1]Sheet1!D677</f>
        <v>T94</v>
      </c>
      <c r="E677" s="1">
        <f>[1]Sheet1!E677</f>
        <v>3499000</v>
      </c>
      <c r="F677" s="1">
        <f>[1]Sheet1!F677</f>
        <v>3499000</v>
      </c>
      <c r="G677" s="1">
        <f>[1]Sheet1!G677</f>
        <v>1</v>
      </c>
    </row>
    <row r="678" spans="1:7">
      <c r="A678" s="1" t="str">
        <f>[1]Sheet1!A678</f>
        <v>Alabama</v>
      </c>
      <c r="B678" s="1" t="str">
        <f>[1]Sheet1!B678</f>
        <v>AL</v>
      </c>
      <c r="C678" s="1" t="str">
        <f>[1]Sheet1!C678</f>
        <v>Health - Other</v>
      </c>
      <c r="D678" s="1" t="str">
        <f>[1]Sheet1!D678</f>
        <v>T32</v>
      </c>
      <c r="E678" s="1">
        <f>[1]Sheet1!E678</f>
        <v>919554000</v>
      </c>
      <c r="F678" s="1">
        <f>[1]Sheet1!F678</f>
        <v>342289000</v>
      </c>
      <c r="G678" s="1">
        <f>[1]Sheet1!G678</f>
        <v>0.37223371863365173</v>
      </c>
    </row>
    <row r="679" spans="1:7">
      <c r="A679" s="1" t="str">
        <f>[1]Sheet1!A679</f>
        <v>Alabama</v>
      </c>
      <c r="B679" s="1" t="str">
        <f>[1]Sheet1!B679</f>
        <v>AL</v>
      </c>
      <c r="C679" s="1" t="str">
        <f>[1]Sheet1!C679</f>
        <v>Health - Hospitals</v>
      </c>
      <c r="D679" s="1" t="str">
        <f>[1]Sheet1!D679</f>
        <v>T36</v>
      </c>
      <c r="E679" s="1">
        <f>[1]Sheet1!E679</f>
        <v>4540645000</v>
      </c>
      <c r="F679" s="1">
        <f>[1]Sheet1!F679</f>
        <v>3162946000</v>
      </c>
      <c r="G679" s="1">
        <f>[1]Sheet1!G679</f>
        <v>0.69658517837524414</v>
      </c>
    </row>
    <row r="680" spans="1:7">
      <c r="A680" s="1" t="str">
        <f>[1]Sheet1!A680</f>
        <v>Alabama</v>
      </c>
      <c r="B680" s="1" t="str">
        <f>[1]Sheet1!B680</f>
        <v>AL</v>
      </c>
      <c r="C680" s="1" t="str">
        <f>[1]Sheet1!C680</f>
        <v>Health - Medical Vendor Payments</v>
      </c>
      <c r="D680" s="1" t="str">
        <f>[1]Sheet1!D680</f>
        <v>T74</v>
      </c>
      <c r="E680" s="1">
        <f>[1]Sheet1!E680</f>
        <v>5499915000</v>
      </c>
      <c r="F680" s="1">
        <f>[1]Sheet1!F680</f>
        <v>20000</v>
      </c>
      <c r="G680" s="1">
        <f>[1]Sheet1!G680</f>
        <v>3.6364199331728742E-6</v>
      </c>
    </row>
    <row r="681" spans="1:7">
      <c r="A681" s="1" t="str">
        <f>[1]Sheet1!A681</f>
        <v>Alaska</v>
      </c>
      <c r="B681" s="1" t="str">
        <f>[1]Sheet1!B681</f>
        <v>AK</v>
      </c>
      <c r="C681" s="1" t="str">
        <f>[1]Sheet1!C681</f>
        <v>Health - Other</v>
      </c>
      <c r="D681" s="1" t="str">
        <f>[1]Sheet1!D681</f>
        <v>T32</v>
      </c>
      <c r="E681" s="1">
        <f>[1]Sheet1!E681</f>
        <v>247752000</v>
      </c>
      <c r="F681" s="1">
        <f>[1]Sheet1!F681</f>
        <v>57598000</v>
      </c>
      <c r="G681" s="1">
        <f>[1]Sheet1!G681</f>
        <v>0.23248247802257538</v>
      </c>
    </row>
    <row r="682" spans="1:7">
      <c r="A682" s="1" t="str">
        <f>[1]Sheet1!A682</f>
        <v>Alaska</v>
      </c>
      <c r="B682" s="1" t="str">
        <f>[1]Sheet1!B682</f>
        <v>AK</v>
      </c>
      <c r="C682" s="1" t="str">
        <f>[1]Sheet1!C682</f>
        <v>Health - Hospitals</v>
      </c>
      <c r="D682" s="1" t="str">
        <f>[1]Sheet1!D682</f>
        <v>T36</v>
      </c>
      <c r="E682" s="1">
        <f>[1]Sheet1!E682</f>
        <v>383183000</v>
      </c>
      <c r="F682" s="1">
        <f>[1]Sheet1!F682</f>
        <v>332601000</v>
      </c>
      <c r="G682" s="1">
        <f>[1]Sheet1!G682</f>
        <v>0.86799520254135132</v>
      </c>
    </row>
    <row r="683" spans="1:7">
      <c r="A683" s="1" t="str">
        <f>[1]Sheet1!A683</f>
        <v>Alaska</v>
      </c>
      <c r="B683" s="1" t="str">
        <f>[1]Sheet1!B683</f>
        <v>AK</v>
      </c>
      <c r="C683" s="1" t="str">
        <f>[1]Sheet1!C683</f>
        <v>Health - Medical Vendor Payments</v>
      </c>
      <c r="D683" s="1" t="str">
        <f>[1]Sheet1!D683</f>
        <v>T74</v>
      </c>
      <c r="E683" s="1">
        <f>[1]Sheet1!E683</f>
        <v>1393649000</v>
      </c>
      <c r="F683" s="1">
        <f>[1]Sheet1!F683</f>
        <v>0</v>
      </c>
      <c r="G683" s="1">
        <f>[1]Sheet1!G683</f>
        <v>0</v>
      </c>
    </row>
    <row r="684" spans="1:7">
      <c r="A684" s="1" t="str">
        <f>[1]Sheet1!A684</f>
        <v>Arizona</v>
      </c>
      <c r="B684" s="1" t="str">
        <f>[1]Sheet1!B684</f>
        <v>AZ</v>
      </c>
      <c r="C684" s="1" t="str">
        <f>[1]Sheet1!C684</f>
        <v>Health - Other</v>
      </c>
      <c r="D684" s="1" t="str">
        <f>[1]Sheet1!D684</f>
        <v>T32</v>
      </c>
      <c r="E684" s="1">
        <f>[1]Sheet1!E684</f>
        <v>2151230000</v>
      </c>
      <c r="F684" s="1">
        <f>[1]Sheet1!F684</f>
        <v>273527000</v>
      </c>
      <c r="G684" s="1">
        <f>[1]Sheet1!G684</f>
        <v>0.12714911997318268</v>
      </c>
    </row>
    <row r="685" spans="1:7">
      <c r="A685" s="1" t="str">
        <f>[1]Sheet1!A685</f>
        <v>Arizona</v>
      </c>
      <c r="B685" s="1" t="str">
        <f>[1]Sheet1!B685</f>
        <v>AZ</v>
      </c>
      <c r="C685" s="1" t="str">
        <f>[1]Sheet1!C685</f>
        <v>Health - Hospitals</v>
      </c>
      <c r="D685" s="1" t="str">
        <f>[1]Sheet1!D685</f>
        <v>T36</v>
      </c>
      <c r="E685" s="1">
        <f>[1]Sheet1!E685</f>
        <v>1534113000</v>
      </c>
      <c r="F685" s="1">
        <f>[1]Sheet1!F685</f>
        <v>839499000</v>
      </c>
      <c r="G685" s="1">
        <f>[1]Sheet1!G685</f>
        <v>0.54722112417221069</v>
      </c>
    </row>
    <row r="686" spans="1:7">
      <c r="A686" s="1" t="str">
        <f>[1]Sheet1!A686</f>
        <v>Arizona</v>
      </c>
      <c r="B686" s="1" t="str">
        <f>[1]Sheet1!B686</f>
        <v>AZ</v>
      </c>
      <c r="C686" s="1" t="str">
        <f>[1]Sheet1!C686</f>
        <v>Health - Medical Vendor Payments</v>
      </c>
      <c r="D686" s="1" t="str">
        <f>[1]Sheet1!D686</f>
        <v>T74</v>
      </c>
      <c r="E686" s="1">
        <f>[1]Sheet1!E686</f>
        <v>6668427000</v>
      </c>
      <c r="F686" s="1">
        <f>[1]Sheet1!F686</f>
        <v>19153000</v>
      </c>
      <c r="G686" s="1">
        <f>[1]Sheet1!G686</f>
        <v>2.8721916023641825E-3</v>
      </c>
    </row>
    <row r="687" spans="1:7">
      <c r="A687" s="1" t="str">
        <f>[1]Sheet1!A687</f>
        <v>Arkansas</v>
      </c>
      <c r="B687" s="1" t="str">
        <f>[1]Sheet1!B687</f>
        <v>AR</v>
      </c>
      <c r="C687" s="1" t="str">
        <f>[1]Sheet1!C687</f>
        <v>Health - Other</v>
      </c>
      <c r="D687" s="1" t="str">
        <f>[1]Sheet1!D687</f>
        <v>T32</v>
      </c>
      <c r="E687" s="1">
        <f>[1]Sheet1!E687</f>
        <v>336690000</v>
      </c>
      <c r="F687" s="1">
        <f>[1]Sheet1!F687</f>
        <v>47088000</v>
      </c>
      <c r="G687" s="1">
        <f>[1]Sheet1!G687</f>
        <v>0.13985565304756165</v>
      </c>
    </row>
    <row r="688" spans="1:7">
      <c r="A688" s="1" t="str">
        <f>[1]Sheet1!A688</f>
        <v>Arkansas</v>
      </c>
      <c r="B688" s="1" t="str">
        <f>[1]Sheet1!B688</f>
        <v>AR</v>
      </c>
      <c r="C688" s="1" t="str">
        <f>[1]Sheet1!C688</f>
        <v>Health - Hospitals</v>
      </c>
      <c r="D688" s="1" t="str">
        <f>[1]Sheet1!D688</f>
        <v>T36</v>
      </c>
      <c r="E688" s="1">
        <f>[1]Sheet1!E688</f>
        <v>1123283000</v>
      </c>
      <c r="F688" s="1">
        <f>[1]Sheet1!F688</f>
        <v>200335000</v>
      </c>
      <c r="G688" s="1">
        <f>[1]Sheet1!G688</f>
        <v>0.17834775149822235</v>
      </c>
    </row>
    <row r="689" spans="1:7">
      <c r="A689" s="1" t="str">
        <f>[1]Sheet1!A689</f>
        <v>Arkansas</v>
      </c>
      <c r="B689" s="1" t="str">
        <f>[1]Sheet1!B689</f>
        <v>AR</v>
      </c>
      <c r="C689" s="1" t="str">
        <f>[1]Sheet1!C689</f>
        <v>Health - Medical Vendor Payments</v>
      </c>
      <c r="D689" s="1" t="str">
        <f>[1]Sheet1!D689</f>
        <v>T74</v>
      </c>
      <c r="E689" s="1">
        <f>[1]Sheet1!E689</f>
        <v>4491729000</v>
      </c>
      <c r="F689" s="1">
        <f>[1]Sheet1!F689</f>
        <v>0</v>
      </c>
      <c r="G689" s="1">
        <f>[1]Sheet1!G689</f>
        <v>0</v>
      </c>
    </row>
    <row r="690" spans="1:7">
      <c r="A690" s="1" t="str">
        <f>[1]Sheet1!A690</f>
        <v>California</v>
      </c>
      <c r="B690" s="1" t="str">
        <f>[1]Sheet1!B690</f>
        <v>CA</v>
      </c>
      <c r="C690" s="1" t="str">
        <f>[1]Sheet1!C690</f>
        <v>Health - Other</v>
      </c>
      <c r="D690" s="1" t="str">
        <f>[1]Sheet1!D690</f>
        <v>T32</v>
      </c>
      <c r="E690" s="1">
        <f>[1]Sheet1!E690</f>
        <v>13174662000</v>
      </c>
      <c r="F690" s="1">
        <f>[1]Sheet1!F690</f>
        <v>11787780000</v>
      </c>
      <c r="G690" s="1">
        <f>[1]Sheet1!G690</f>
        <v>0.89473110437393188</v>
      </c>
    </row>
    <row r="691" spans="1:7">
      <c r="A691" s="1" t="str">
        <f>[1]Sheet1!A691</f>
        <v>California</v>
      </c>
      <c r="B691" s="1" t="str">
        <f>[1]Sheet1!B691</f>
        <v>CA</v>
      </c>
      <c r="C691" s="1" t="str">
        <f>[1]Sheet1!C691</f>
        <v>Health - Hospitals</v>
      </c>
      <c r="D691" s="1" t="str">
        <f>[1]Sheet1!D691</f>
        <v>T36</v>
      </c>
      <c r="E691" s="1">
        <f>[1]Sheet1!E691</f>
        <v>22859578000</v>
      </c>
      <c r="F691" s="1">
        <f>[1]Sheet1!F691</f>
        <v>14166010000</v>
      </c>
      <c r="G691" s="1">
        <f>[1]Sheet1!G691</f>
        <v>0.61969691514968872</v>
      </c>
    </row>
    <row r="692" spans="1:7">
      <c r="A692" s="1" t="str">
        <f>[1]Sheet1!A692</f>
        <v>California</v>
      </c>
      <c r="B692" s="1" t="str">
        <f>[1]Sheet1!B692</f>
        <v>CA</v>
      </c>
      <c r="C692" s="1" t="str">
        <f>[1]Sheet1!C692</f>
        <v>Health - Medical Vendor Payments</v>
      </c>
      <c r="D692" s="1" t="str">
        <f>[1]Sheet1!D692</f>
        <v>T74</v>
      </c>
      <c r="E692" s="1">
        <f>[1]Sheet1!E692</f>
        <v>40200222000</v>
      </c>
      <c r="F692" s="1">
        <f>[1]Sheet1!F692</f>
        <v>1329497000</v>
      </c>
      <c r="G692" s="1">
        <f>[1]Sheet1!G692</f>
        <v>3.3071883022785187E-2</v>
      </c>
    </row>
    <row r="693" spans="1:7">
      <c r="A693" s="1" t="str">
        <f>[1]Sheet1!A693</f>
        <v>Colorado</v>
      </c>
      <c r="B693" s="1" t="str">
        <f>[1]Sheet1!B693</f>
        <v>CO</v>
      </c>
      <c r="C693" s="1" t="str">
        <f>[1]Sheet1!C693</f>
        <v>Health - Other</v>
      </c>
      <c r="D693" s="1" t="str">
        <f>[1]Sheet1!D693</f>
        <v>T32</v>
      </c>
      <c r="E693" s="1">
        <f>[1]Sheet1!E693</f>
        <v>1224669000</v>
      </c>
      <c r="F693" s="1">
        <f>[1]Sheet1!F693</f>
        <v>329877000</v>
      </c>
      <c r="G693" s="1">
        <f>[1]Sheet1!G693</f>
        <v>0.26936012506484985</v>
      </c>
    </row>
    <row r="694" spans="1:7">
      <c r="A694" s="1" t="str">
        <f>[1]Sheet1!A694</f>
        <v>Colorado</v>
      </c>
      <c r="B694" s="1" t="str">
        <f>[1]Sheet1!B694</f>
        <v>CO</v>
      </c>
      <c r="C694" s="1" t="str">
        <f>[1]Sheet1!C694</f>
        <v>Health - Hospitals</v>
      </c>
      <c r="D694" s="1" t="str">
        <f>[1]Sheet1!D694</f>
        <v>T36</v>
      </c>
      <c r="E694" s="1">
        <f>[1]Sheet1!E694</f>
        <v>2398685000</v>
      </c>
      <c r="F694" s="1">
        <f>[1]Sheet1!F694</f>
        <v>1733200000</v>
      </c>
      <c r="G694" s="1">
        <f>[1]Sheet1!G694</f>
        <v>0.72256255149841309</v>
      </c>
    </row>
    <row r="695" spans="1:7">
      <c r="A695" s="1" t="str">
        <f>[1]Sheet1!A695</f>
        <v>Colorado</v>
      </c>
      <c r="B695" s="1" t="str">
        <f>[1]Sheet1!B695</f>
        <v>CO</v>
      </c>
      <c r="C695" s="1" t="str">
        <f>[1]Sheet1!C695</f>
        <v>Health - Medical Vendor Payments</v>
      </c>
      <c r="D695" s="1" t="str">
        <f>[1]Sheet1!D695</f>
        <v>T74</v>
      </c>
      <c r="E695" s="1">
        <f>[1]Sheet1!E695</f>
        <v>4250655000</v>
      </c>
      <c r="F695" s="1">
        <f>[1]Sheet1!F695</f>
        <v>31084000</v>
      </c>
      <c r="G695" s="1">
        <f>[1]Sheet1!G695</f>
        <v>7.3127551004290581E-3</v>
      </c>
    </row>
    <row r="696" spans="1:7">
      <c r="A696" s="1" t="str">
        <f>[1]Sheet1!A696</f>
        <v>Connecticut</v>
      </c>
      <c r="B696" s="1" t="str">
        <f>[1]Sheet1!B696</f>
        <v>CT</v>
      </c>
      <c r="C696" s="1" t="str">
        <f>[1]Sheet1!C696</f>
        <v>Health - Other</v>
      </c>
      <c r="D696" s="1" t="str">
        <f>[1]Sheet1!D696</f>
        <v>T32</v>
      </c>
      <c r="E696" s="1">
        <f>[1]Sheet1!E696</f>
        <v>802315000</v>
      </c>
      <c r="F696" s="1">
        <f>[1]Sheet1!F696</f>
        <v>150943000</v>
      </c>
      <c r="G696" s="1">
        <f>[1]Sheet1!G696</f>
        <v>0.18813434243202209</v>
      </c>
    </row>
    <row r="697" spans="1:7">
      <c r="A697" s="1" t="str">
        <f>[1]Sheet1!A697</f>
        <v>Connecticut</v>
      </c>
      <c r="B697" s="1" t="str">
        <f>[1]Sheet1!B697</f>
        <v>CT</v>
      </c>
      <c r="C697" s="1" t="str">
        <f>[1]Sheet1!C697</f>
        <v>Health - Hospitals</v>
      </c>
      <c r="D697" s="1" t="str">
        <f>[1]Sheet1!D697</f>
        <v>T36</v>
      </c>
      <c r="E697" s="1">
        <f>[1]Sheet1!E697</f>
        <v>1275893000</v>
      </c>
      <c r="F697" s="1">
        <f>[1]Sheet1!F697</f>
        <v>0</v>
      </c>
      <c r="G697" s="1">
        <f>[1]Sheet1!G697</f>
        <v>0</v>
      </c>
    </row>
    <row r="698" spans="1:7">
      <c r="A698" s="1" t="str">
        <f>[1]Sheet1!A698</f>
        <v>Connecticut</v>
      </c>
      <c r="B698" s="1" t="str">
        <f>[1]Sheet1!B698</f>
        <v>CT</v>
      </c>
      <c r="C698" s="1" t="str">
        <f>[1]Sheet1!C698</f>
        <v>Health - Medical Vendor Payments</v>
      </c>
      <c r="D698" s="1" t="str">
        <f>[1]Sheet1!D698</f>
        <v>T74</v>
      </c>
      <c r="E698" s="1">
        <f>[1]Sheet1!E698</f>
        <v>5021191000</v>
      </c>
      <c r="F698" s="1">
        <f>[1]Sheet1!F698</f>
        <v>27000</v>
      </c>
      <c r="G698" s="1">
        <f>[1]Sheet1!G698</f>
        <v>5.3772105275129434E-6</v>
      </c>
    </row>
    <row r="699" spans="1:7">
      <c r="A699" s="1" t="str">
        <f>[1]Sheet1!A699</f>
        <v>Delaware</v>
      </c>
      <c r="B699" s="1" t="str">
        <f>[1]Sheet1!B699</f>
        <v>DE</v>
      </c>
      <c r="C699" s="1" t="str">
        <f>[1]Sheet1!C699</f>
        <v>Health - Other</v>
      </c>
      <c r="D699" s="1" t="str">
        <f>[1]Sheet1!D699</f>
        <v>T32</v>
      </c>
      <c r="E699" s="1">
        <f>[1]Sheet1!E699</f>
        <v>445746000</v>
      </c>
      <c r="F699" s="1">
        <f>[1]Sheet1!F699</f>
        <v>33608000</v>
      </c>
      <c r="G699" s="1">
        <f>[1]Sheet1!G699</f>
        <v>7.5397200882434845E-2</v>
      </c>
    </row>
    <row r="700" spans="1:7">
      <c r="A700" s="1" t="str">
        <f>[1]Sheet1!A700</f>
        <v>Delaware</v>
      </c>
      <c r="B700" s="1" t="str">
        <f>[1]Sheet1!B700</f>
        <v>DE</v>
      </c>
      <c r="C700" s="1" t="str">
        <f>[1]Sheet1!C700</f>
        <v>Health - Hospitals</v>
      </c>
      <c r="D700" s="1" t="str">
        <f>[1]Sheet1!D700</f>
        <v>T36</v>
      </c>
      <c r="E700" s="1">
        <f>[1]Sheet1!E700</f>
        <v>49911000</v>
      </c>
      <c r="F700" s="1">
        <f>[1]Sheet1!F700</f>
        <v>0</v>
      </c>
      <c r="G700" s="1">
        <f>[1]Sheet1!G700</f>
        <v>0</v>
      </c>
    </row>
    <row r="701" spans="1:7">
      <c r="A701" s="1" t="str">
        <f>[1]Sheet1!A701</f>
        <v>Delaware</v>
      </c>
      <c r="B701" s="1" t="str">
        <f>[1]Sheet1!B701</f>
        <v>DE</v>
      </c>
      <c r="C701" s="1" t="str">
        <f>[1]Sheet1!C701</f>
        <v>Health - Medical Vendor Payments</v>
      </c>
      <c r="D701" s="1" t="str">
        <f>[1]Sheet1!D701</f>
        <v>T74</v>
      </c>
      <c r="E701" s="1">
        <f>[1]Sheet1!E701</f>
        <v>1535014000</v>
      </c>
      <c r="F701" s="1">
        <f>[1]Sheet1!F701</f>
        <v>0</v>
      </c>
      <c r="G701" s="1">
        <f>[1]Sheet1!G701</f>
        <v>0</v>
      </c>
    </row>
    <row r="702" spans="1:7">
      <c r="A702" s="1" t="str">
        <f>[1]Sheet1!A702</f>
        <v>District of Columbia</v>
      </c>
      <c r="B702" s="1" t="str">
        <f>[1]Sheet1!B702</f>
        <v>DC</v>
      </c>
      <c r="C702" s="1" t="str">
        <f>[1]Sheet1!C702</f>
        <v>Health - Other</v>
      </c>
      <c r="D702" s="1" t="str">
        <f>[1]Sheet1!D702</f>
        <v>T32</v>
      </c>
      <c r="E702" s="1">
        <f>[1]Sheet1!E702</f>
        <v>444072000</v>
      </c>
      <c r="F702" s="1">
        <f>[1]Sheet1!F702</f>
        <v>444072000</v>
      </c>
      <c r="G702" s="1">
        <f>[1]Sheet1!G702</f>
        <v>1</v>
      </c>
    </row>
    <row r="703" spans="1:7">
      <c r="A703" s="1" t="str">
        <f>[1]Sheet1!A703</f>
        <v>District of Columbia</v>
      </c>
      <c r="B703" s="1" t="str">
        <f>[1]Sheet1!B703</f>
        <v>DC</v>
      </c>
      <c r="C703" s="1" t="str">
        <f>[1]Sheet1!C703</f>
        <v>Health - Hospitals</v>
      </c>
      <c r="D703" s="1" t="str">
        <f>[1]Sheet1!D703</f>
        <v>T36</v>
      </c>
      <c r="E703" s="1">
        <f>[1]Sheet1!E703</f>
        <v>230300000</v>
      </c>
      <c r="F703" s="1">
        <f>[1]Sheet1!F703</f>
        <v>230300000</v>
      </c>
      <c r="G703" s="1">
        <f>[1]Sheet1!G703</f>
        <v>1</v>
      </c>
    </row>
    <row r="704" spans="1:7">
      <c r="A704" s="1" t="str">
        <f>[1]Sheet1!A704</f>
        <v>District of Columbia</v>
      </c>
      <c r="B704" s="1" t="str">
        <f>[1]Sheet1!B704</f>
        <v>DC</v>
      </c>
      <c r="C704" s="1" t="str">
        <f>[1]Sheet1!C704</f>
        <v>Health - Medical Vendor Payments</v>
      </c>
      <c r="D704" s="1" t="str">
        <f>[1]Sheet1!D704</f>
        <v>T74</v>
      </c>
      <c r="E704" s="1">
        <f>[1]Sheet1!E704</f>
        <v>2180018000</v>
      </c>
      <c r="F704" s="1">
        <f>[1]Sheet1!F704</f>
        <v>2180018000</v>
      </c>
      <c r="G704" s="1">
        <f>[1]Sheet1!G704</f>
        <v>1</v>
      </c>
    </row>
    <row r="705" spans="1:7">
      <c r="A705" s="1" t="str">
        <f>[1]Sheet1!A705</f>
        <v>Florida</v>
      </c>
      <c r="B705" s="1" t="str">
        <f>[1]Sheet1!B705</f>
        <v>FL</v>
      </c>
      <c r="C705" s="1" t="str">
        <f>[1]Sheet1!C705</f>
        <v>Health - Other</v>
      </c>
      <c r="D705" s="1" t="str">
        <f>[1]Sheet1!D705</f>
        <v>T32</v>
      </c>
      <c r="E705" s="1">
        <f>[1]Sheet1!E705</f>
        <v>4928375000</v>
      </c>
      <c r="F705" s="1">
        <f>[1]Sheet1!F705</f>
        <v>1161487000</v>
      </c>
      <c r="G705" s="1">
        <f>[1]Sheet1!G705</f>
        <v>0.23567342758178711</v>
      </c>
    </row>
    <row r="706" spans="1:7">
      <c r="A706" s="1" t="str">
        <f>[1]Sheet1!A706</f>
        <v>Florida</v>
      </c>
      <c r="B706" s="1" t="str">
        <f>[1]Sheet1!B706</f>
        <v>FL</v>
      </c>
      <c r="C706" s="1" t="str">
        <f>[1]Sheet1!C706</f>
        <v>Health - Hospitals</v>
      </c>
      <c r="D706" s="1" t="str">
        <f>[1]Sheet1!D706</f>
        <v>T36</v>
      </c>
      <c r="E706" s="1">
        <f>[1]Sheet1!E706</f>
        <v>8451032000</v>
      </c>
      <c r="F706" s="1">
        <f>[1]Sheet1!F706</f>
        <v>7485408000</v>
      </c>
      <c r="G706" s="1">
        <f>[1]Sheet1!G706</f>
        <v>0.88573890924453735</v>
      </c>
    </row>
    <row r="707" spans="1:7">
      <c r="A707" s="1" t="str">
        <f>[1]Sheet1!A707</f>
        <v>Florida</v>
      </c>
      <c r="B707" s="1" t="str">
        <f>[1]Sheet1!B707</f>
        <v>FL</v>
      </c>
      <c r="C707" s="1" t="str">
        <f>[1]Sheet1!C707</f>
        <v>Health - Medical Vendor Payments</v>
      </c>
      <c r="D707" s="1" t="str">
        <f>[1]Sheet1!D707</f>
        <v>T74</v>
      </c>
      <c r="E707" s="1">
        <f>[1]Sheet1!E707</f>
        <v>19505743000</v>
      </c>
      <c r="F707" s="1">
        <f>[1]Sheet1!F707</f>
        <v>61150000</v>
      </c>
      <c r="G707" s="1">
        <f>[1]Sheet1!G707</f>
        <v>3.1349740456789732E-3</v>
      </c>
    </row>
    <row r="708" spans="1:7">
      <c r="A708" s="1" t="str">
        <f>[1]Sheet1!A708</f>
        <v>Georgia</v>
      </c>
      <c r="B708" s="1" t="str">
        <f>[1]Sheet1!B708</f>
        <v>GA</v>
      </c>
      <c r="C708" s="1" t="str">
        <f>[1]Sheet1!C708</f>
        <v>Health - Other</v>
      </c>
      <c r="D708" s="1" t="str">
        <f>[1]Sheet1!D708</f>
        <v>T32</v>
      </c>
      <c r="E708" s="1">
        <f>[1]Sheet1!E708</f>
        <v>1986189000</v>
      </c>
      <c r="F708" s="1">
        <f>[1]Sheet1!F708</f>
        <v>1023045000</v>
      </c>
      <c r="G708" s="1">
        <f>[1]Sheet1!G708</f>
        <v>0.51507937908172607</v>
      </c>
    </row>
    <row r="709" spans="1:7">
      <c r="A709" s="1" t="str">
        <f>[1]Sheet1!A709</f>
        <v>Georgia</v>
      </c>
      <c r="B709" s="1" t="str">
        <f>[1]Sheet1!B709</f>
        <v>GA</v>
      </c>
      <c r="C709" s="1" t="str">
        <f>[1]Sheet1!C709</f>
        <v>Health - Hospitals</v>
      </c>
      <c r="D709" s="1" t="str">
        <f>[1]Sheet1!D709</f>
        <v>T36</v>
      </c>
      <c r="E709" s="1">
        <f>[1]Sheet1!E709</f>
        <v>4787409000</v>
      </c>
      <c r="F709" s="1">
        <f>[1]Sheet1!F709</f>
        <v>3840195000</v>
      </c>
      <c r="G709" s="1">
        <f>[1]Sheet1!G709</f>
        <v>0.80214476585388184</v>
      </c>
    </row>
    <row r="710" spans="1:7">
      <c r="A710" s="1" t="str">
        <f>[1]Sheet1!A710</f>
        <v>Georgia</v>
      </c>
      <c r="B710" s="1" t="str">
        <f>[1]Sheet1!B710</f>
        <v>GA</v>
      </c>
      <c r="C710" s="1" t="str">
        <f>[1]Sheet1!C710</f>
        <v>Health - Medical Vendor Payments</v>
      </c>
      <c r="D710" s="1" t="str">
        <f>[1]Sheet1!D710</f>
        <v>T74</v>
      </c>
      <c r="E710" s="1">
        <f>[1]Sheet1!E710</f>
        <v>8932561000</v>
      </c>
      <c r="F710" s="1">
        <f>[1]Sheet1!F710</f>
        <v>0</v>
      </c>
      <c r="G710" s="1">
        <f>[1]Sheet1!G710</f>
        <v>0</v>
      </c>
    </row>
    <row r="711" spans="1:7">
      <c r="A711" s="1" t="str">
        <f>[1]Sheet1!A711</f>
        <v>Hawaii</v>
      </c>
      <c r="B711" s="1" t="str">
        <f>[1]Sheet1!B711</f>
        <v>HI</v>
      </c>
      <c r="C711" s="1" t="str">
        <f>[1]Sheet1!C711</f>
        <v>Health - Other</v>
      </c>
      <c r="D711" s="1" t="str">
        <f>[1]Sheet1!D711</f>
        <v>T32</v>
      </c>
      <c r="E711" s="1">
        <f>[1]Sheet1!E711</f>
        <v>507375000</v>
      </c>
      <c r="F711" s="1">
        <f>[1]Sheet1!F711</f>
        <v>24340000</v>
      </c>
      <c r="G711" s="1">
        <f>[1]Sheet1!G711</f>
        <v>4.7972407191991806E-2</v>
      </c>
    </row>
    <row r="712" spans="1:7">
      <c r="A712" s="1" t="str">
        <f>[1]Sheet1!A712</f>
        <v>Hawaii</v>
      </c>
      <c r="B712" s="1" t="str">
        <f>[1]Sheet1!B712</f>
        <v>HI</v>
      </c>
      <c r="C712" s="1" t="str">
        <f>[1]Sheet1!C712</f>
        <v>Health - Hospitals</v>
      </c>
      <c r="D712" s="1" t="str">
        <f>[1]Sheet1!D712</f>
        <v>T36</v>
      </c>
      <c r="E712" s="1">
        <f>[1]Sheet1!E712</f>
        <v>753463000</v>
      </c>
      <c r="F712" s="1">
        <f>[1]Sheet1!F712</f>
        <v>0</v>
      </c>
      <c r="G712" s="1">
        <f>[1]Sheet1!G712</f>
        <v>0</v>
      </c>
    </row>
    <row r="713" spans="1:7">
      <c r="A713" s="1" t="str">
        <f>[1]Sheet1!A713</f>
        <v>Hawaii</v>
      </c>
      <c r="B713" s="1" t="str">
        <f>[1]Sheet1!B713</f>
        <v>HI</v>
      </c>
      <c r="C713" s="1" t="str">
        <f>[1]Sheet1!C713</f>
        <v>Health - Medical Vendor Payments</v>
      </c>
      <c r="D713" s="1" t="str">
        <f>[1]Sheet1!D713</f>
        <v>T74</v>
      </c>
      <c r="E713" s="1">
        <f>[1]Sheet1!E713</f>
        <v>1479559000</v>
      </c>
      <c r="F713" s="1">
        <f>[1]Sheet1!F713</f>
        <v>0</v>
      </c>
      <c r="G713" s="1">
        <f>[1]Sheet1!G713</f>
        <v>0</v>
      </c>
    </row>
    <row r="714" spans="1:7">
      <c r="A714" s="1" t="str">
        <f>[1]Sheet1!A714</f>
        <v>Idaho</v>
      </c>
      <c r="B714" s="1" t="str">
        <f>[1]Sheet1!B714</f>
        <v>ID</v>
      </c>
      <c r="C714" s="1" t="str">
        <f>[1]Sheet1!C714</f>
        <v>Health - Other</v>
      </c>
      <c r="D714" s="1" t="str">
        <f>[1]Sheet1!D714</f>
        <v>T32</v>
      </c>
      <c r="E714" s="1">
        <f>[1]Sheet1!E714</f>
        <v>222296000</v>
      </c>
      <c r="F714" s="1">
        <f>[1]Sheet1!F714</f>
        <v>54419000</v>
      </c>
      <c r="G714" s="1">
        <f>[1]Sheet1!G714</f>
        <v>0.24480421841144562</v>
      </c>
    </row>
    <row r="715" spans="1:7">
      <c r="A715" s="1" t="str">
        <f>[1]Sheet1!A715</f>
        <v>Idaho</v>
      </c>
      <c r="B715" s="1" t="str">
        <f>[1]Sheet1!B715</f>
        <v>ID</v>
      </c>
      <c r="C715" s="1" t="str">
        <f>[1]Sheet1!C715</f>
        <v>Health - Hospitals</v>
      </c>
      <c r="D715" s="1" t="str">
        <f>[1]Sheet1!D715</f>
        <v>T36</v>
      </c>
      <c r="E715" s="1">
        <f>[1]Sheet1!E715</f>
        <v>538798000</v>
      </c>
      <c r="F715" s="1">
        <f>[1]Sheet1!F715</f>
        <v>488330000</v>
      </c>
      <c r="G715" s="1">
        <f>[1]Sheet1!G715</f>
        <v>0.90633225440979004</v>
      </c>
    </row>
    <row r="716" spans="1:7">
      <c r="A716" s="1" t="str">
        <f>[1]Sheet1!A716</f>
        <v>Idaho</v>
      </c>
      <c r="B716" s="1" t="str">
        <f>[1]Sheet1!B716</f>
        <v>ID</v>
      </c>
      <c r="C716" s="1" t="str">
        <f>[1]Sheet1!C716</f>
        <v>Health - Medical Vendor Payments</v>
      </c>
      <c r="D716" s="1" t="str">
        <f>[1]Sheet1!D716</f>
        <v>T74</v>
      </c>
      <c r="E716" s="1">
        <f>[1]Sheet1!E716</f>
        <v>1746686000</v>
      </c>
      <c r="F716" s="1">
        <f>[1]Sheet1!F716</f>
        <v>11372000</v>
      </c>
      <c r="G716" s="1">
        <f>[1]Sheet1!G716</f>
        <v>6.5106148831546307E-3</v>
      </c>
    </row>
    <row r="717" spans="1:7">
      <c r="A717" s="1" t="str">
        <f>[1]Sheet1!A717</f>
        <v>Illinois</v>
      </c>
      <c r="B717" s="1" t="str">
        <f>[1]Sheet1!B717</f>
        <v>IL</v>
      </c>
      <c r="C717" s="1" t="str">
        <f>[1]Sheet1!C717</f>
        <v>Health - Other</v>
      </c>
      <c r="D717" s="1" t="str">
        <f>[1]Sheet1!D717</f>
        <v>T32</v>
      </c>
      <c r="E717" s="1">
        <f>[1]Sheet1!E717</f>
        <v>3137205000</v>
      </c>
      <c r="F717" s="1">
        <f>[1]Sheet1!F717</f>
        <v>852387000</v>
      </c>
      <c r="G717" s="1">
        <f>[1]Sheet1!G717</f>
        <v>0.27170267701148987</v>
      </c>
    </row>
    <row r="718" spans="1:7">
      <c r="A718" s="1" t="str">
        <f>[1]Sheet1!A718</f>
        <v>Illinois</v>
      </c>
      <c r="B718" s="1" t="str">
        <f>[1]Sheet1!B718</f>
        <v>IL</v>
      </c>
      <c r="C718" s="1" t="str">
        <f>[1]Sheet1!C718</f>
        <v>Health - Hospitals</v>
      </c>
      <c r="D718" s="1" t="str">
        <f>[1]Sheet1!D718</f>
        <v>T36</v>
      </c>
      <c r="E718" s="1">
        <f>[1]Sheet1!E718</f>
        <v>2887411000</v>
      </c>
      <c r="F718" s="1">
        <f>[1]Sheet1!F718</f>
        <v>1548399000</v>
      </c>
      <c r="G718" s="1">
        <f>[1]Sheet1!G718</f>
        <v>0.53625857830047607</v>
      </c>
    </row>
    <row r="719" spans="1:7">
      <c r="A719" s="1" t="str">
        <f>[1]Sheet1!A719</f>
        <v>Illinois</v>
      </c>
      <c r="B719" s="1" t="str">
        <f>[1]Sheet1!B719</f>
        <v>IL</v>
      </c>
      <c r="C719" s="1" t="str">
        <f>[1]Sheet1!C719</f>
        <v>Health - Medical Vendor Payments</v>
      </c>
      <c r="D719" s="1" t="str">
        <f>[1]Sheet1!D719</f>
        <v>T74</v>
      </c>
      <c r="E719" s="1">
        <f>[1]Sheet1!E719</f>
        <v>11330994000</v>
      </c>
      <c r="F719" s="1">
        <f>[1]Sheet1!F719</f>
        <v>1000</v>
      </c>
      <c r="G719" s="1">
        <f>[1]Sheet1!G719</f>
        <v>8.8253507612989779E-8</v>
      </c>
    </row>
    <row r="720" spans="1:7">
      <c r="A720" s="1" t="str">
        <f>[1]Sheet1!A720</f>
        <v>Indiana</v>
      </c>
      <c r="B720" s="1" t="str">
        <f>[1]Sheet1!B720</f>
        <v>IN</v>
      </c>
      <c r="C720" s="1" t="str">
        <f>[1]Sheet1!C720</f>
        <v>Health - Other</v>
      </c>
      <c r="D720" s="1" t="str">
        <f>[1]Sheet1!D720</f>
        <v>T32</v>
      </c>
      <c r="E720" s="1">
        <f>[1]Sheet1!E720</f>
        <v>891467000</v>
      </c>
      <c r="F720" s="1">
        <f>[1]Sheet1!F720</f>
        <v>374681000</v>
      </c>
      <c r="G720" s="1">
        <f>[1]Sheet1!G720</f>
        <v>0.42029711604118347</v>
      </c>
    </row>
    <row r="721" spans="1:7">
      <c r="A721" s="1" t="str">
        <f>[1]Sheet1!A721</f>
        <v>Indiana</v>
      </c>
      <c r="B721" s="1" t="str">
        <f>[1]Sheet1!B721</f>
        <v>IN</v>
      </c>
      <c r="C721" s="1" t="str">
        <f>[1]Sheet1!C721</f>
        <v>Health - Hospitals</v>
      </c>
      <c r="D721" s="1" t="str">
        <f>[1]Sheet1!D721</f>
        <v>T36</v>
      </c>
      <c r="E721" s="1">
        <f>[1]Sheet1!E721</f>
        <v>3496922000</v>
      </c>
      <c r="F721" s="1">
        <f>[1]Sheet1!F721</f>
        <v>3333587000</v>
      </c>
      <c r="G721" s="1">
        <f>[1]Sheet1!G721</f>
        <v>0.95329177379608154</v>
      </c>
    </row>
    <row r="722" spans="1:7">
      <c r="A722" s="1" t="str">
        <f>[1]Sheet1!A722</f>
        <v>Indiana</v>
      </c>
      <c r="B722" s="1" t="str">
        <f>[1]Sheet1!B722</f>
        <v>IN</v>
      </c>
      <c r="C722" s="1" t="str">
        <f>[1]Sheet1!C722</f>
        <v>Health - Medical Vendor Payments</v>
      </c>
      <c r="D722" s="1" t="str">
        <f>[1]Sheet1!D722</f>
        <v>T74</v>
      </c>
      <c r="E722" s="1">
        <f>[1]Sheet1!E722</f>
        <v>6591868000</v>
      </c>
      <c r="F722" s="1">
        <f>[1]Sheet1!F722</f>
        <v>0</v>
      </c>
      <c r="G722" s="1">
        <f>[1]Sheet1!G722</f>
        <v>0</v>
      </c>
    </row>
    <row r="723" spans="1:7">
      <c r="A723" s="1" t="str">
        <f>[1]Sheet1!A723</f>
        <v>Iowa</v>
      </c>
      <c r="B723" s="1" t="str">
        <f>[1]Sheet1!B723</f>
        <v>IA</v>
      </c>
      <c r="C723" s="1" t="str">
        <f>[1]Sheet1!C723</f>
        <v>Health - Other</v>
      </c>
      <c r="D723" s="1" t="str">
        <f>[1]Sheet1!D723</f>
        <v>T32</v>
      </c>
      <c r="E723" s="1">
        <f>[1]Sheet1!E723</f>
        <v>600240000</v>
      </c>
      <c r="F723" s="1">
        <f>[1]Sheet1!F723</f>
        <v>460610000</v>
      </c>
      <c r="G723" s="1">
        <f>[1]Sheet1!G723</f>
        <v>0.7673763632774353</v>
      </c>
    </row>
    <row r="724" spans="1:7">
      <c r="A724" s="1" t="str">
        <f>[1]Sheet1!A724</f>
        <v>Iowa</v>
      </c>
      <c r="B724" s="1" t="str">
        <f>[1]Sheet1!B724</f>
        <v>IA</v>
      </c>
      <c r="C724" s="1" t="str">
        <f>[1]Sheet1!C724</f>
        <v>Health - Hospitals</v>
      </c>
      <c r="D724" s="1" t="str">
        <f>[1]Sheet1!D724</f>
        <v>T36</v>
      </c>
      <c r="E724" s="1">
        <f>[1]Sheet1!E724</f>
        <v>3105406000</v>
      </c>
      <c r="F724" s="1">
        <f>[1]Sheet1!F724</f>
        <v>1599900000</v>
      </c>
      <c r="G724" s="1">
        <f>[1]Sheet1!G724</f>
        <v>0.51519834995269775</v>
      </c>
    </row>
    <row r="725" spans="1:7">
      <c r="A725" s="1" t="str">
        <f>[1]Sheet1!A725</f>
        <v>Iowa</v>
      </c>
      <c r="B725" s="1" t="str">
        <f>[1]Sheet1!B725</f>
        <v>IA</v>
      </c>
      <c r="C725" s="1" t="str">
        <f>[1]Sheet1!C725</f>
        <v>Health - Medical Vendor Payments</v>
      </c>
      <c r="D725" s="1" t="str">
        <f>[1]Sheet1!D725</f>
        <v>T74</v>
      </c>
      <c r="E725" s="1">
        <f>[1]Sheet1!E725</f>
        <v>4254549000</v>
      </c>
      <c r="F725" s="1">
        <f>[1]Sheet1!F725</f>
        <v>1396000</v>
      </c>
      <c r="G725" s="1">
        <f>[1]Sheet1!G725</f>
        <v>3.2811937853693962E-4</v>
      </c>
    </row>
    <row r="726" spans="1:7">
      <c r="A726" s="1" t="str">
        <f>[1]Sheet1!A726</f>
        <v>Kansas</v>
      </c>
      <c r="B726" s="1" t="str">
        <f>[1]Sheet1!B726</f>
        <v>KS</v>
      </c>
      <c r="C726" s="1" t="str">
        <f>[1]Sheet1!C726</f>
        <v>Health - Other</v>
      </c>
      <c r="D726" s="1" t="str">
        <f>[1]Sheet1!D726</f>
        <v>T32</v>
      </c>
      <c r="E726" s="1">
        <f>[1]Sheet1!E726</f>
        <v>651555000</v>
      </c>
      <c r="F726" s="1">
        <f>[1]Sheet1!F726</f>
        <v>291470000</v>
      </c>
      <c r="G726" s="1">
        <f>[1]Sheet1!G726</f>
        <v>0.44734519720077515</v>
      </c>
    </row>
    <row r="727" spans="1:7">
      <c r="A727" s="1" t="str">
        <f>[1]Sheet1!A727</f>
        <v>Kansas</v>
      </c>
      <c r="B727" s="1" t="str">
        <f>[1]Sheet1!B727</f>
        <v>KS</v>
      </c>
      <c r="C727" s="1" t="str">
        <f>[1]Sheet1!C727</f>
        <v>Health - Hospitals</v>
      </c>
      <c r="D727" s="1" t="str">
        <f>[1]Sheet1!D727</f>
        <v>T36</v>
      </c>
      <c r="E727" s="1">
        <f>[1]Sheet1!E727</f>
        <v>2239167000</v>
      </c>
      <c r="F727" s="1">
        <f>[1]Sheet1!F727</f>
        <v>825483000</v>
      </c>
      <c r="G727" s="1">
        <f>[1]Sheet1!G727</f>
        <v>0.36865627765655518</v>
      </c>
    </row>
    <row r="728" spans="1:7">
      <c r="A728" s="1" t="str">
        <f>[1]Sheet1!A728</f>
        <v>Kansas</v>
      </c>
      <c r="B728" s="1" t="str">
        <f>[1]Sheet1!B728</f>
        <v>KS</v>
      </c>
      <c r="C728" s="1" t="str">
        <f>[1]Sheet1!C728</f>
        <v>Health - Medical Vendor Payments</v>
      </c>
      <c r="D728" s="1" t="str">
        <f>[1]Sheet1!D728</f>
        <v>T74</v>
      </c>
      <c r="E728" s="1">
        <f>[1]Sheet1!E728</f>
        <v>2794989000</v>
      </c>
      <c r="F728" s="1">
        <f>[1]Sheet1!F728</f>
        <v>0</v>
      </c>
      <c r="G728" s="1">
        <f>[1]Sheet1!G728</f>
        <v>0</v>
      </c>
    </row>
    <row r="729" spans="1:7">
      <c r="A729" s="1" t="str">
        <f>[1]Sheet1!A729</f>
        <v>Kentucky</v>
      </c>
      <c r="B729" s="1" t="str">
        <f>[1]Sheet1!B729</f>
        <v>KY</v>
      </c>
      <c r="C729" s="1" t="str">
        <f>[1]Sheet1!C729</f>
        <v>Health - Other</v>
      </c>
      <c r="D729" s="1" t="str">
        <f>[1]Sheet1!D729</f>
        <v>T32</v>
      </c>
      <c r="E729" s="1">
        <f>[1]Sheet1!E729</f>
        <v>990552000</v>
      </c>
      <c r="F729" s="1">
        <f>[1]Sheet1!F729</f>
        <v>433158000</v>
      </c>
      <c r="G729" s="1">
        <f>[1]Sheet1!G729</f>
        <v>0.43728950619697571</v>
      </c>
    </row>
    <row r="730" spans="1:7">
      <c r="A730" s="1" t="str">
        <f>[1]Sheet1!A730</f>
        <v>Kentucky</v>
      </c>
      <c r="B730" s="1" t="str">
        <f>[1]Sheet1!B730</f>
        <v>KY</v>
      </c>
      <c r="C730" s="1" t="str">
        <f>[1]Sheet1!C730</f>
        <v>Health - Hospitals</v>
      </c>
      <c r="D730" s="1" t="str">
        <f>[1]Sheet1!D730</f>
        <v>T36</v>
      </c>
      <c r="E730" s="1">
        <f>[1]Sheet1!E730</f>
        <v>1628575000</v>
      </c>
      <c r="F730" s="1">
        <f>[1]Sheet1!F730</f>
        <v>476036000</v>
      </c>
      <c r="G730" s="1">
        <f>[1]Sheet1!G730</f>
        <v>0.29230216145515442</v>
      </c>
    </row>
    <row r="731" spans="1:7">
      <c r="A731" s="1" t="str">
        <f>[1]Sheet1!A731</f>
        <v>Kentucky</v>
      </c>
      <c r="B731" s="1" t="str">
        <f>[1]Sheet1!B731</f>
        <v>KY</v>
      </c>
      <c r="C731" s="1" t="str">
        <f>[1]Sheet1!C731</f>
        <v>Health - Medical Vendor Payments</v>
      </c>
      <c r="D731" s="1" t="str">
        <f>[1]Sheet1!D731</f>
        <v>T74</v>
      </c>
      <c r="E731" s="1">
        <f>[1]Sheet1!E731</f>
        <v>5974558000</v>
      </c>
      <c r="F731" s="1">
        <f>[1]Sheet1!F731</f>
        <v>0</v>
      </c>
      <c r="G731" s="1">
        <f>[1]Sheet1!G731</f>
        <v>0</v>
      </c>
    </row>
    <row r="732" spans="1:7">
      <c r="A732" s="1" t="str">
        <f>[1]Sheet1!A732</f>
        <v>Louisiana</v>
      </c>
      <c r="B732" s="1" t="str">
        <f>[1]Sheet1!B732</f>
        <v>LA</v>
      </c>
      <c r="C732" s="1" t="str">
        <f>[1]Sheet1!C732</f>
        <v>Health - Other</v>
      </c>
      <c r="D732" s="1" t="str">
        <f>[1]Sheet1!D732</f>
        <v>T32</v>
      </c>
      <c r="E732" s="1">
        <f>[1]Sheet1!E732</f>
        <v>759566000</v>
      </c>
      <c r="F732" s="1">
        <f>[1]Sheet1!F732</f>
        <v>192578000</v>
      </c>
      <c r="G732" s="1">
        <f>[1]Sheet1!G732</f>
        <v>0.2535368800163269</v>
      </c>
    </row>
    <row r="733" spans="1:7">
      <c r="A733" s="1" t="str">
        <f>[1]Sheet1!A733</f>
        <v>Louisiana</v>
      </c>
      <c r="B733" s="1" t="str">
        <f>[1]Sheet1!B733</f>
        <v>LA</v>
      </c>
      <c r="C733" s="1" t="str">
        <f>[1]Sheet1!C733</f>
        <v>Health - Hospitals</v>
      </c>
      <c r="D733" s="1" t="str">
        <f>[1]Sheet1!D733</f>
        <v>T36</v>
      </c>
      <c r="E733" s="1">
        <f>[1]Sheet1!E733</f>
        <v>4493859000</v>
      </c>
      <c r="F733" s="1">
        <f>[1]Sheet1!F733</f>
        <v>2544154000</v>
      </c>
      <c r="G733" s="1">
        <f>[1]Sheet1!G733</f>
        <v>0.56614017486572266</v>
      </c>
    </row>
    <row r="734" spans="1:7">
      <c r="A734" s="1" t="str">
        <f>[1]Sheet1!A734</f>
        <v>Louisiana</v>
      </c>
      <c r="B734" s="1" t="str">
        <f>[1]Sheet1!B734</f>
        <v>LA</v>
      </c>
      <c r="C734" s="1" t="str">
        <f>[1]Sheet1!C734</f>
        <v>Health - Medical Vendor Payments</v>
      </c>
      <c r="D734" s="1" t="str">
        <f>[1]Sheet1!D734</f>
        <v>T74</v>
      </c>
      <c r="E734" s="1">
        <f>[1]Sheet1!E734</f>
        <v>5336849000</v>
      </c>
      <c r="F734" s="1">
        <f>[1]Sheet1!F734</f>
        <v>0</v>
      </c>
      <c r="G734" s="1">
        <f>[1]Sheet1!G734</f>
        <v>0</v>
      </c>
    </row>
    <row r="735" spans="1:7">
      <c r="A735" s="1" t="str">
        <f>[1]Sheet1!A735</f>
        <v>Maine</v>
      </c>
      <c r="B735" s="1" t="str">
        <f>[1]Sheet1!B735</f>
        <v>ME</v>
      </c>
      <c r="C735" s="1" t="str">
        <f>[1]Sheet1!C735</f>
        <v>Health - Other</v>
      </c>
      <c r="D735" s="1" t="str">
        <f>[1]Sheet1!D735</f>
        <v>T32</v>
      </c>
      <c r="E735" s="1">
        <f>[1]Sheet1!E735</f>
        <v>537492000</v>
      </c>
      <c r="F735" s="1">
        <f>[1]Sheet1!F735</f>
        <v>35140000</v>
      </c>
      <c r="G735" s="1">
        <f>[1]Sheet1!G735</f>
        <v>6.5377719700336456E-2</v>
      </c>
    </row>
    <row r="736" spans="1:7">
      <c r="A736" s="1" t="str">
        <f>[1]Sheet1!A736</f>
        <v>Maine</v>
      </c>
      <c r="B736" s="1" t="str">
        <f>[1]Sheet1!B736</f>
        <v>ME</v>
      </c>
      <c r="C736" s="1" t="str">
        <f>[1]Sheet1!C736</f>
        <v>Health - Hospitals</v>
      </c>
      <c r="D736" s="1" t="str">
        <f>[1]Sheet1!D736</f>
        <v>T36</v>
      </c>
      <c r="E736" s="1">
        <f>[1]Sheet1!E736</f>
        <v>215739000</v>
      </c>
      <c r="F736" s="1">
        <f>[1]Sheet1!F736</f>
        <v>87161000</v>
      </c>
      <c r="G736" s="1">
        <f>[1]Sheet1!G736</f>
        <v>0.40401133894920349</v>
      </c>
    </row>
    <row r="737" spans="1:7">
      <c r="A737" s="1" t="str">
        <f>[1]Sheet1!A737</f>
        <v>Maine</v>
      </c>
      <c r="B737" s="1" t="str">
        <f>[1]Sheet1!B737</f>
        <v>ME</v>
      </c>
      <c r="C737" s="1" t="str">
        <f>[1]Sheet1!C737</f>
        <v>Health - Medical Vendor Payments</v>
      </c>
      <c r="D737" s="1" t="str">
        <f>[1]Sheet1!D737</f>
        <v>T74</v>
      </c>
      <c r="E737" s="1">
        <f>[1]Sheet1!E737</f>
        <v>2252060000</v>
      </c>
      <c r="F737" s="1">
        <f>[1]Sheet1!F737</f>
        <v>33000</v>
      </c>
      <c r="G737" s="1">
        <f>[1]Sheet1!G737</f>
        <v>1.4653251128038391E-5</v>
      </c>
    </row>
    <row r="738" spans="1:7">
      <c r="A738" s="1" t="str">
        <f>[1]Sheet1!A738</f>
        <v>Maryland</v>
      </c>
      <c r="B738" s="1" t="str">
        <f>[1]Sheet1!B738</f>
        <v>MD</v>
      </c>
      <c r="C738" s="1" t="str">
        <f>[1]Sheet1!C738</f>
        <v>Health - Other</v>
      </c>
      <c r="D738" s="1" t="str">
        <f>[1]Sheet1!D738</f>
        <v>T32</v>
      </c>
      <c r="E738" s="1">
        <f>[1]Sheet1!E738</f>
        <v>1749810000</v>
      </c>
      <c r="F738" s="1">
        <f>[1]Sheet1!F738</f>
        <v>450794000</v>
      </c>
      <c r="G738" s="1">
        <f>[1]Sheet1!G738</f>
        <v>0.25762453675270081</v>
      </c>
    </row>
    <row r="739" spans="1:7">
      <c r="A739" s="1" t="str">
        <f>[1]Sheet1!A739</f>
        <v>Maryland</v>
      </c>
      <c r="B739" s="1" t="str">
        <f>[1]Sheet1!B739</f>
        <v>MD</v>
      </c>
      <c r="C739" s="1" t="str">
        <f>[1]Sheet1!C739</f>
        <v>Health - Hospitals</v>
      </c>
      <c r="D739" s="1" t="str">
        <f>[1]Sheet1!D739</f>
        <v>T36</v>
      </c>
      <c r="E739" s="1">
        <f>[1]Sheet1!E739</f>
        <v>485500000</v>
      </c>
      <c r="F739" s="1">
        <f>[1]Sheet1!F739</f>
        <v>50000</v>
      </c>
      <c r="G739" s="1">
        <f>[1]Sheet1!G739</f>
        <v>1.0298661072738469E-4</v>
      </c>
    </row>
    <row r="740" spans="1:7">
      <c r="A740" s="1" t="str">
        <f>[1]Sheet1!A740</f>
        <v>Maryland</v>
      </c>
      <c r="B740" s="1" t="str">
        <f>[1]Sheet1!B740</f>
        <v>MD</v>
      </c>
      <c r="C740" s="1" t="str">
        <f>[1]Sheet1!C740</f>
        <v>Health - Medical Vendor Payments</v>
      </c>
      <c r="D740" s="1" t="str">
        <f>[1]Sheet1!D740</f>
        <v>T74</v>
      </c>
      <c r="E740" s="1">
        <f>[1]Sheet1!E740</f>
        <v>7359701000</v>
      </c>
      <c r="F740" s="1">
        <f>[1]Sheet1!F740</f>
        <v>0</v>
      </c>
      <c r="G740" s="1">
        <f>[1]Sheet1!G740</f>
        <v>0</v>
      </c>
    </row>
    <row r="741" spans="1:7">
      <c r="A741" s="1" t="str">
        <f>[1]Sheet1!A741</f>
        <v>Massachusetts</v>
      </c>
      <c r="B741" s="1" t="str">
        <f>[1]Sheet1!B741</f>
        <v>MA</v>
      </c>
      <c r="C741" s="1" t="str">
        <f>[1]Sheet1!C741</f>
        <v>Health - Other</v>
      </c>
      <c r="D741" s="1" t="str">
        <f>[1]Sheet1!D741</f>
        <v>T32</v>
      </c>
      <c r="E741" s="1">
        <f>[1]Sheet1!E741</f>
        <v>1233257000</v>
      </c>
      <c r="F741" s="1">
        <f>[1]Sheet1!F741</f>
        <v>133119000</v>
      </c>
      <c r="G741" s="1">
        <f>[1]Sheet1!G741</f>
        <v>0.10794100165367126</v>
      </c>
    </row>
    <row r="742" spans="1:7">
      <c r="A742" s="1" t="str">
        <f>[1]Sheet1!A742</f>
        <v>Massachusetts</v>
      </c>
      <c r="B742" s="1" t="str">
        <f>[1]Sheet1!B742</f>
        <v>MA</v>
      </c>
      <c r="C742" s="1" t="str">
        <f>[1]Sheet1!C742</f>
        <v>Health - Hospitals</v>
      </c>
      <c r="D742" s="1" t="str">
        <f>[1]Sheet1!D742</f>
        <v>T36</v>
      </c>
      <c r="E742" s="1">
        <f>[1]Sheet1!E742</f>
        <v>1530277000</v>
      </c>
      <c r="F742" s="1">
        <f>[1]Sheet1!F742</f>
        <v>1047029000</v>
      </c>
      <c r="G742" s="1">
        <f>[1]Sheet1!G742</f>
        <v>0.68420881032943726</v>
      </c>
    </row>
    <row r="743" spans="1:7">
      <c r="A743" s="1" t="str">
        <f>[1]Sheet1!A743</f>
        <v>Massachusetts</v>
      </c>
      <c r="B743" s="1" t="str">
        <f>[1]Sheet1!B743</f>
        <v>MA</v>
      </c>
      <c r="C743" s="1" t="str">
        <f>[1]Sheet1!C743</f>
        <v>Health - Medical Vendor Payments</v>
      </c>
      <c r="D743" s="1" t="str">
        <f>[1]Sheet1!D743</f>
        <v>T74</v>
      </c>
      <c r="E743" s="1">
        <f>[1]Sheet1!E743</f>
        <v>12279990000</v>
      </c>
      <c r="F743" s="1">
        <f>[1]Sheet1!F743</f>
        <v>0</v>
      </c>
      <c r="G743" s="1">
        <f>[1]Sheet1!G743</f>
        <v>0</v>
      </c>
    </row>
    <row r="744" spans="1:7">
      <c r="A744" s="1" t="str">
        <f>[1]Sheet1!A744</f>
        <v>Michigan</v>
      </c>
      <c r="B744" s="1" t="str">
        <f>[1]Sheet1!B744</f>
        <v>MI</v>
      </c>
      <c r="C744" s="1" t="str">
        <f>[1]Sheet1!C744</f>
        <v>Health - Other</v>
      </c>
      <c r="D744" s="1" t="str">
        <f>[1]Sheet1!D744</f>
        <v>T32</v>
      </c>
      <c r="E744" s="1">
        <f>[1]Sheet1!E744</f>
        <v>4390171000</v>
      </c>
      <c r="F744" s="1">
        <f>[1]Sheet1!F744</f>
        <v>3221196000</v>
      </c>
      <c r="G744" s="1">
        <f>[1]Sheet1!G744</f>
        <v>0.73372906446456909</v>
      </c>
    </row>
    <row r="745" spans="1:7">
      <c r="A745" s="1" t="str">
        <f>[1]Sheet1!A745</f>
        <v>Michigan</v>
      </c>
      <c r="B745" s="1" t="str">
        <f>[1]Sheet1!B745</f>
        <v>MI</v>
      </c>
      <c r="C745" s="1" t="str">
        <f>[1]Sheet1!C745</f>
        <v>Health - Hospitals</v>
      </c>
      <c r="D745" s="1" t="str">
        <f>[1]Sheet1!D745</f>
        <v>T36</v>
      </c>
      <c r="E745" s="1">
        <f>[1]Sheet1!E745</f>
        <v>3723256000</v>
      </c>
      <c r="F745" s="1">
        <f>[1]Sheet1!F745</f>
        <v>1001010000</v>
      </c>
      <c r="G745" s="1">
        <f>[1]Sheet1!G745</f>
        <v>0.26885339617729187</v>
      </c>
    </row>
    <row r="746" spans="1:7">
      <c r="A746" s="1" t="str">
        <f>[1]Sheet1!A746</f>
        <v>Michigan</v>
      </c>
      <c r="B746" s="1" t="str">
        <f>[1]Sheet1!B746</f>
        <v>MI</v>
      </c>
      <c r="C746" s="1" t="str">
        <f>[1]Sheet1!C746</f>
        <v>Health - Medical Vendor Payments</v>
      </c>
      <c r="D746" s="1" t="str">
        <f>[1]Sheet1!D746</f>
        <v>T74</v>
      </c>
      <c r="E746" s="1">
        <f>[1]Sheet1!E746</f>
        <v>9589100000</v>
      </c>
      <c r="F746" s="1">
        <f>[1]Sheet1!F746</f>
        <v>355857000</v>
      </c>
      <c r="G746" s="1">
        <f>[1]Sheet1!G746</f>
        <v>3.7110574543476105E-2</v>
      </c>
    </row>
    <row r="747" spans="1:7">
      <c r="A747" s="1" t="str">
        <f>[1]Sheet1!A747</f>
        <v>Minnesota</v>
      </c>
      <c r="B747" s="1" t="str">
        <f>[1]Sheet1!B747</f>
        <v>MN</v>
      </c>
      <c r="C747" s="1" t="str">
        <f>[1]Sheet1!C747</f>
        <v>Health - Other</v>
      </c>
      <c r="D747" s="1" t="str">
        <f>[1]Sheet1!D747</f>
        <v>T32</v>
      </c>
      <c r="E747" s="1">
        <f>[1]Sheet1!E747</f>
        <v>961542000</v>
      </c>
      <c r="F747" s="1">
        <f>[1]Sheet1!F747</f>
        <v>706079000</v>
      </c>
      <c r="G747" s="1">
        <f>[1]Sheet1!G747</f>
        <v>0.73431944847106934</v>
      </c>
    </row>
    <row r="748" spans="1:7">
      <c r="A748" s="1" t="str">
        <f>[1]Sheet1!A748</f>
        <v>Minnesota</v>
      </c>
      <c r="B748" s="1" t="str">
        <f>[1]Sheet1!B748</f>
        <v>MN</v>
      </c>
      <c r="C748" s="1" t="str">
        <f>[1]Sheet1!C748</f>
        <v>Health - Hospitals</v>
      </c>
      <c r="D748" s="1" t="str">
        <f>[1]Sheet1!D748</f>
        <v>T36</v>
      </c>
      <c r="E748" s="1">
        <f>[1]Sheet1!E748</f>
        <v>2164951000</v>
      </c>
      <c r="F748" s="1">
        <f>[1]Sheet1!F748</f>
        <v>1628328000</v>
      </c>
      <c r="G748" s="1">
        <f>[1]Sheet1!G748</f>
        <v>0.75213158130645752</v>
      </c>
    </row>
    <row r="749" spans="1:7">
      <c r="A749" s="1" t="str">
        <f>[1]Sheet1!A749</f>
        <v>Minnesota</v>
      </c>
      <c r="B749" s="1" t="str">
        <f>[1]Sheet1!B749</f>
        <v>MN</v>
      </c>
      <c r="C749" s="1" t="str">
        <f>[1]Sheet1!C749</f>
        <v>Health - Medical Vendor Payments</v>
      </c>
      <c r="D749" s="1" t="str">
        <f>[1]Sheet1!D749</f>
        <v>T74</v>
      </c>
      <c r="E749" s="1">
        <f>[1]Sheet1!E749</f>
        <v>10104775000</v>
      </c>
      <c r="F749" s="1">
        <f>[1]Sheet1!F749</f>
        <v>210281000</v>
      </c>
      <c r="G749" s="1">
        <f>[1]Sheet1!G749</f>
        <v>2.0810062065720558E-2</v>
      </c>
    </row>
    <row r="750" spans="1:7">
      <c r="A750" s="1" t="str">
        <f>[1]Sheet1!A750</f>
        <v>Mississippi</v>
      </c>
      <c r="B750" s="1" t="str">
        <f>[1]Sheet1!B750</f>
        <v>MS</v>
      </c>
      <c r="C750" s="1" t="str">
        <f>[1]Sheet1!C750</f>
        <v>Health - Other</v>
      </c>
      <c r="D750" s="1" t="str">
        <f>[1]Sheet1!D750</f>
        <v>T32</v>
      </c>
      <c r="E750" s="1">
        <f>[1]Sheet1!E750</f>
        <v>462055000</v>
      </c>
      <c r="F750" s="1">
        <f>[1]Sheet1!F750</f>
        <v>104615000</v>
      </c>
      <c r="G750" s="1">
        <f>[1]Sheet1!G750</f>
        <v>0.22641244530677795</v>
      </c>
    </row>
    <row r="751" spans="1:7">
      <c r="A751" s="1" t="str">
        <f>[1]Sheet1!A751</f>
        <v>Mississippi</v>
      </c>
      <c r="B751" s="1" t="str">
        <f>[1]Sheet1!B751</f>
        <v>MS</v>
      </c>
      <c r="C751" s="1" t="str">
        <f>[1]Sheet1!C751</f>
        <v>Health - Hospitals</v>
      </c>
      <c r="D751" s="1" t="str">
        <f>[1]Sheet1!D751</f>
        <v>T36</v>
      </c>
      <c r="E751" s="1">
        <f>[1]Sheet1!E751</f>
        <v>3407466000</v>
      </c>
      <c r="F751" s="1">
        <f>[1]Sheet1!F751</f>
        <v>2356032000</v>
      </c>
      <c r="G751" s="1">
        <f>[1]Sheet1!G751</f>
        <v>0.69143229722976685</v>
      </c>
    </row>
    <row r="752" spans="1:7">
      <c r="A752" s="1" t="str">
        <f>[1]Sheet1!A752</f>
        <v>Mississippi</v>
      </c>
      <c r="B752" s="1" t="str">
        <f>[1]Sheet1!B752</f>
        <v>MS</v>
      </c>
      <c r="C752" s="1" t="str">
        <f>[1]Sheet1!C752</f>
        <v>Health - Medical Vendor Payments</v>
      </c>
      <c r="D752" s="1" t="str">
        <f>[1]Sheet1!D752</f>
        <v>T74</v>
      </c>
      <c r="E752" s="1">
        <f>[1]Sheet1!E752</f>
        <v>4546976000</v>
      </c>
      <c r="F752" s="1">
        <f>[1]Sheet1!F752</f>
        <v>0</v>
      </c>
      <c r="G752" s="1">
        <f>[1]Sheet1!G752</f>
        <v>0</v>
      </c>
    </row>
    <row r="753" spans="1:7">
      <c r="A753" s="1" t="str">
        <f>[1]Sheet1!A753</f>
        <v>Missouri</v>
      </c>
      <c r="B753" s="1" t="str">
        <f>[1]Sheet1!B753</f>
        <v>MO</v>
      </c>
      <c r="C753" s="1" t="str">
        <f>[1]Sheet1!C753</f>
        <v>Health - Other</v>
      </c>
      <c r="D753" s="1" t="str">
        <f>[1]Sheet1!D753</f>
        <v>T32</v>
      </c>
      <c r="E753" s="1">
        <f>[1]Sheet1!E753</f>
        <v>1894544000</v>
      </c>
      <c r="F753" s="1">
        <f>[1]Sheet1!F753</f>
        <v>398566000</v>
      </c>
      <c r="G753" s="1">
        <f>[1]Sheet1!G753</f>
        <v>0.21037569642066956</v>
      </c>
    </row>
    <row r="754" spans="1:7">
      <c r="A754" s="1" t="str">
        <f>[1]Sheet1!A754</f>
        <v>Missouri</v>
      </c>
      <c r="B754" s="1" t="str">
        <f>[1]Sheet1!B754</f>
        <v>MO</v>
      </c>
      <c r="C754" s="1" t="str">
        <f>[1]Sheet1!C754</f>
        <v>Health - Hospitals</v>
      </c>
      <c r="D754" s="1" t="str">
        <f>[1]Sheet1!D754</f>
        <v>T36</v>
      </c>
      <c r="E754" s="1">
        <f>[1]Sheet1!E754</f>
        <v>3269081000</v>
      </c>
      <c r="F754" s="1">
        <f>[1]Sheet1!F754</f>
        <v>1615826000</v>
      </c>
      <c r="G754" s="1">
        <f>[1]Sheet1!G754</f>
        <v>0.49427530169487</v>
      </c>
    </row>
    <row r="755" spans="1:7">
      <c r="A755" s="1" t="str">
        <f>[1]Sheet1!A755</f>
        <v>Missouri</v>
      </c>
      <c r="B755" s="1" t="str">
        <f>[1]Sheet1!B755</f>
        <v>MO</v>
      </c>
      <c r="C755" s="1" t="str">
        <f>[1]Sheet1!C755</f>
        <v>Health - Medical Vendor Payments</v>
      </c>
      <c r="D755" s="1" t="str">
        <f>[1]Sheet1!D755</f>
        <v>T74</v>
      </c>
      <c r="E755" s="1">
        <f>[1]Sheet1!E755</f>
        <v>7232375000</v>
      </c>
      <c r="F755" s="1">
        <f>[1]Sheet1!F755</f>
        <v>9000</v>
      </c>
      <c r="G755" s="1">
        <f>[1]Sheet1!G755</f>
        <v>1.2444045296433615E-6</v>
      </c>
    </row>
    <row r="756" spans="1:7">
      <c r="A756" s="1" t="str">
        <f>[1]Sheet1!A756</f>
        <v>Montana</v>
      </c>
      <c r="B756" s="1" t="str">
        <f>[1]Sheet1!B756</f>
        <v>MT</v>
      </c>
      <c r="C756" s="1" t="str">
        <f>[1]Sheet1!C756</f>
        <v>Health - Other</v>
      </c>
      <c r="D756" s="1" t="str">
        <f>[1]Sheet1!D756</f>
        <v>T32</v>
      </c>
      <c r="E756" s="1">
        <f>[1]Sheet1!E756</f>
        <v>271876000</v>
      </c>
      <c r="F756" s="1">
        <f>[1]Sheet1!F756</f>
        <v>118219000</v>
      </c>
      <c r="G756" s="1">
        <f>[1]Sheet1!G756</f>
        <v>0.43482691049575806</v>
      </c>
    </row>
    <row r="757" spans="1:7">
      <c r="A757" s="1" t="str">
        <f>[1]Sheet1!A757</f>
        <v>Montana</v>
      </c>
      <c r="B757" s="1" t="str">
        <f>[1]Sheet1!B757</f>
        <v>MT</v>
      </c>
      <c r="C757" s="1" t="str">
        <f>[1]Sheet1!C757</f>
        <v>Health - Hospitals</v>
      </c>
      <c r="D757" s="1" t="str">
        <f>[1]Sheet1!D757</f>
        <v>T36</v>
      </c>
      <c r="E757" s="1">
        <f>[1]Sheet1!E757</f>
        <v>160385000</v>
      </c>
      <c r="F757" s="1">
        <f>[1]Sheet1!F757</f>
        <v>113714000</v>
      </c>
      <c r="G757" s="1">
        <f>[1]Sheet1!G757</f>
        <v>0.70900642871856689</v>
      </c>
    </row>
    <row r="758" spans="1:7">
      <c r="A758" s="1" t="str">
        <f>[1]Sheet1!A758</f>
        <v>Montana</v>
      </c>
      <c r="B758" s="1" t="str">
        <f>[1]Sheet1!B758</f>
        <v>MT</v>
      </c>
      <c r="C758" s="1" t="str">
        <f>[1]Sheet1!C758</f>
        <v>Health - Medical Vendor Payments</v>
      </c>
      <c r="D758" s="1" t="str">
        <f>[1]Sheet1!D758</f>
        <v>T74</v>
      </c>
      <c r="E758" s="1">
        <f>[1]Sheet1!E758</f>
        <v>1041508000</v>
      </c>
      <c r="F758" s="1">
        <f>[1]Sheet1!F758</f>
        <v>212000</v>
      </c>
      <c r="G758" s="1">
        <f>[1]Sheet1!G758</f>
        <v>2.0355101150926203E-4</v>
      </c>
    </row>
    <row r="759" spans="1:7">
      <c r="A759" s="1" t="str">
        <f>[1]Sheet1!A759</f>
        <v>Nebraska</v>
      </c>
      <c r="B759" s="1" t="str">
        <f>[1]Sheet1!B759</f>
        <v>NE</v>
      </c>
      <c r="C759" s="1" t="str">
        <f>[1]Sheet1!C759</f>
        <v>Health - Other</v>
      </c>
      <c r="D759" s="1" t="str">
        <f>[1]Sheet1!D759</f>
        <v>T32</v>
      </c>
      <c r="E759" s="1">
        <f>[1]Sheet1!E759</f>
        <v>446023000</v>
      </c>
      <c r="F759" s="1">
        <f>[1]Sheet1!F759</f>
        <v>50387000</v>
      </c>
      <c r="G759" s="1">
        <f>[1]Sheet1!G759</f>
        <v>0.11296951025724411</v>
      </c>
    </row>
    <row r="760" spans="1:7">
      <c r="A760" s="1" t="str">
        <f>[1]Sheet1!A760</f>
        <v>Nebraska</v>
      </c>
      <c r="B760" s="1" t="str">
        <f>[1]Sheet1!B760</f>
        <v>NE</v>
      </c>
      <c r="C760" s="1" t="str">
        <f>[1]Sheet1!C760</f>
        <v>Health - Hospitals</v>
      </c>
      <c r="D760" s="1" t="str">
        <f>[1]Sheet1!D760</f>
        <v>T36</v>
      </c>
      <c r="E760" s="1">
        <f>[1]Sheet1!E760</f>
        <v>946731000</v>
      </c>
      <c r="F760" s="1">
        <f>[1]Sheet1!F760</f>
        <v>691750000</v>
      </c>
      <c r="G760" s="1">
        <f>[1]Sheet1!G760</f>
        <v>0.73067218065261841</v>
      </c>
    </row>
    <row r="761" spans="1:7">
      <c r="A761" s="1" t="str">
        <f>[1]Sheet1!A761</f>
        <v>Nebraska</v>
      </c>
      <c r="B761" s="1" t="str">
        <f>[1]Sheet1!B761</f>
        <v>NE</v>
      </c>
      <c r="C761" s="1" t="str">
        <f>[1]Sheet1!C761</f>
        <v>Health - Medical Vendor Payments</v>
      </c>
      <c r="D761" s="1" t="str">
        <f>[1]Sheet1!D761</f>
        <v>T74</v>
      </c>
      <c r="E761" s="1">
        <f>[1]Sheet1!E761</f>
        <v>1394375000</v>
      </c>
      <c r="F761" s="1">
        <f>[1]Sheet1!F761</f>
        <v>248000</v>
      </c>
      <c r="G761" s="1">
        <f>[1]Sheet1!G761</f>
        <v>1.7785746604204178E-4</v>
      </c>
    </row>
    <row r="762" spans="1:7">
      <c r="A762" s="1" t="str">
        <f>[1]Sheet1!A762</f>
        <v>Nevada</v>
      </c>
      <c r="B762" s="1" t="str">
        <f>[1]Sheet1!B762</f>
        <v>NV</v>
      </c>
      <c r="C762" s="1" t="str">
        <f>[1]Sheet1!C762</f>
        <v>Health - Other</v>
      </c>
      <c r="D762" s="1" t="str">
        <f>[1]Sheet1!D762</f>
        <v>T32</v>
      </c>
      <c r="E762" s="1">
        <f>[1]Sheet1!E762</f>
        <v>363179000</v>
      </c>
      <c r="F762" s="1">
        <f>[1]Sheet1!F762</f>
        <v>125983000</v>
      </c>
      <c r="G762" s="1">
        <f>[1]Sheet1!G762</f>
        <v>0.34688955545425415</v>
      </c>
    </row>
    <row r="763" spans="1:7">
      <c r="A763" s="1" t="str">
        <f>[1]Sheet1!A763</f>
        <v>Nevada</v>
      </c>
      <c r="B763" s="1" t="str">
        <f>[1]Sheet1!B763</f>
        <v>NV</v>
      </c>
      <c r="C763" s="1" t="str">
        <f>[1]Sheet1!C763</f>
        <v>Health - Hospitals</v>
      </c>
      <c r="D763" s="1" t="str">
        <f>[1]Sheet1!D763</f>
        <v>T36</v>
      </c>
      <c r="E763" s="1">
        <f>[1]Sheet1!E763</f>
        <v>1020247000</v>
      </c>
      <c r="F763" s="1">
        <f>[1]Sheet1!F763</f>
        <v>761440000</v>
      </c>
      <c r="G763" s="1">
        <f>[1]Sheet1!G763</f>
        <v>0.74632906913757324</v>
      </c>
    </row>
    <row r="764" spans="1:7">
      <c r="A764" s="1" t="str">
        <f>[1]Sheet1!A764</f>
        <v>Nevada</v>
      </c>
      <c r="B764" s="1" t="str">
        <f>[1]Sheet1!B764</f>
        <v>NV</v>
      </c>
      <c r="C764" s="1" t="str">
        <f>[1]Sheet1!C764</f>
        <v>Health - Medical Vendor Payments</v>
      </c>
      <c r="D764" s="1" t="str">
        <f>[1]Sheet1!D764</f>
        <v>T74</v>
      </c>
      <c r="E764" s="1">
        <f>[1]Sheet1!E764</f>
        <v>1757482000</v>
      </c>
      <c r="F764" s="1">
        <f>[1]Sheet1!F764</f>
        <v>2268000</v>
      </c>
      <c r="G764" s="1">
        <f>[1]Sheet1!G764</f>
        <v>1.2904825853183866E-3</v>
      </c>
    </row>
    <row r="765" spans="1:7">
      <c r="A765" s="1" t="str">
        <f>[1]Sheet1!A765</f>
        <v>New Hampshire</v>
      </c>
      <c r="B765" s="1" t="str">
        <f>[1]Sheet1!B765</f>
        <v>NH</v>
      </c>
      <c r="C765" s="1" t="str">
        <f>[1]Sheet1!C765</f>
        <v>Health - Other</v>
      </c>
      <c r="D765" s="1" t="str">
        <f>[1]Sheet1!D765</f>
        <v>T32</v>
      </c>
      <c r="E765" s="1">
        <f>[1]Sheet1!E765</f>
        <v>120828000</v>
      </c>
      <c r="F765" s="1">
        <f>[1]Sheet1!F765</f>
        <v>28072000</v>
      </c>
      <c r="G765" s="1">
        <f>[1]Sheet1!G765</f>
        <v>0.23233024775981903</v>
      </c>
    </row>
    <row r="766" spans="1:7">
      <c r="A766" s="1" t="str">
        <f>[1]Sheet1!A766</f>
        <v>New Hampshire</v>
      </c>
      <c r="B766" s="1" t="str">
        <f>[1]Sheet1!B766</f>
        <v>NH</v>
      </c>
      <c r="C766" s="1" t="str">
        <f>[1]Sheet1!C766</f>
        <v>Health - Hospitals</v>
      </c>
      <c r="D766" s="1" t="str">
        <f>[1]Sheet1!D766</f>
        <v>T36</v>
      </c>
      <c r="E766" s="1">
        <f>[1]Sheet1!E766</f>
        <v>45336000</v>
      </c>
      <c r="F766" s="1">
        <f>[1]Sheet1!F766</f>
        <v>0</v>
      </c>
      <c r="G766" s="1">
        <f>[1]Sheet1!G766</f>
        <v>0</v>
      </c>
    </row>
    <row r="767" spans="1:7">
      <c r="A767" s="1" t="str">
        <f>[1]Sheet1!A767</f>
        <v>New Hampshire</v>
      </c>
      <c r="B767" s="1" t="str">
        <f>[1]Sheet1!B767</f>
        <v>NH</v>
      </c>
      <c r="C767" s="1" t="str">
        <f>[1]Sheet1!C767</f>
        <v>Health - Medical Vendor Payments</v>
      </c>
      <c r="D767" s="1" t="str">
        <f>[1]Sheet1!D767</f>
        <v>T74</v>
      </c>
      <c r="E767" s="1">
        <f>[1]Sheet1!E767</f>
        <v>1165503000</v>
      </c>
      <c r="F767" s="1">
        <f>[1]Sheet1!F767</f>
        <v>25000</v>
      </c>
      <c r="G767" s="1">
        <f>[1]Sheet1!G767</f>
        <v>2.1449966880027205E-5</v>
      </c>
    </row>
    <row r="768" spans="1:7">
      <c r="A768" s="1" t="str">
        <f>[1]Sheet1!A768</f>
        <v>New Jersey</v>
      </c>
      <c r="B768" s="1" t="str">
        <f>[1]Sheet1!B768</f>
        <v>NJ</v>
      </c>
      <c r="C768" s="1" t="str">
        <f>[1]Sheet1!C768</f>
        <v>Health - Other</v>
      </c>
      <c r="D768" s="1" t="str">
        <f>[1]Sheet1!D768</f>
        <v>T32</v>
      </c>
      <c r="E768" s="1">
        <f>[1]Sheet1!E768</f>
        <v>1579421000</v>
      </c>
      <c r="F768" s="1">
        <f>[1]Sheet1!F768</f>
        <v>378782000</v>
      </c>
      <c r="G768" s="1">
        <f>[1]Sheet1!G768</f>
        <v>0.23982332646846771</v>
      </c>
    </row>
    <row r="769" spans="1:7">
      <c r="A769" s="1" t="str">
        <f>[1]Sheet1!A769</f>
        <v>New Jersey</v>
      </c>
      <c r="B769" s="1" t="str">
        <f>[1]Sheet1!B769</f>
        <v>NJ</v>
      </c>
      <c r="C769" s="1" t="str">
        <f>[1]Sheet1!C769</f>
        <v>Health - Hospitals</v>
      </c>
      <c r="D769" s="1" t="str">
        <f>[1]Sheet1!D769</f>
        <v>T36</v>
      </c>
      <c r="E769" s="1">
        <f>[1]Sheet1!E769</f>
        <v>2469488000</v>
      </c>
      <c r="F769" s="1">
        <f>[1]Sheet1!F769</f>
        <v>374734000</v>
      </c>
      <c r="G769" s="1">
        <f>[1]Sheet1!G769</f>
        <v>0.15174563229084015</v>
      </c>
    </row>
    <row r="770" spans="1:7">
      <c r="A770" s="1" t="str">
        <f>[1]Sheet1!A770</f>
        <v>New Jersey</v>
      </c>
      <c r="B770" s="1" t="str">
        <f>[1]Sheet1!B770</f>
        <v>NJ</v>
      </c>
      <c r="C770" s="1" t="str">
        <f>[1]Sheet1!C770</f>
        <v>Health - Medical Vendor Payments</v>
      </c>
      <c r="D770" s="1" t="str">
        <f>[1]Sheet1!D770</f>
        <v>T74</v>
      </c>
      <c r="E770" s="1">
        <f>[1]Sheet1!E770</f>
        <v>11284063000</v>
      </c>
      <c r="F770" s="1">
        <f>[1]Sheet1!F770</f>
        <v>6814000</v>
      </c>
      <c r="G770" s="1">
        <f>[1]Sheet1!G770</f>
        <v>6.0386053519323468E-4</v>
      </c>
    </row>
    <row r="771" spans="1:7">
      <c r="A771" s="1" t="str">
        <f>[1]Sheet1!A771</f>
        <v>New Mexico</v>
      </c>
      <c r="B771" s="1" t="str">
        <f>[1]Sheet1!B771</f>
        <v>NM</v>
      </c>
      <c r="C771" s="1" t="str">
        <f>[1]Sheet1!C771</f>
        <v>Health - Other</v>
      </c>
      <c r="D771" s="1" t="str">
        <f>[1]Sheet1!D771</f>
        <v>T32</v>
      </c>
      <c r="E771" s="1">
        <f>[1]Sheet1!E771</f>
        <v>545046000</v>
      </c>
      <c r="F771" s="1">
        <f>[1]Sheet1!F771</f>
        <v>82836000</v>
      </c>
      <c r="G771" s="1">
        <f>[1]Sheet1!G771</f>
        <v>0.15197983384132385</v>
      </c>
    </row>
    <row r="772" spans="1:7">
      <c r="A772" s="1" t="str">
        <f>[1]Sheet1!A772</f>
        <v>New Mexico</v>
      </c>
      <c r="B772" s="1" t="str">
        <f>[1]Sheet1!B772</f>
        <v>NM</v>
      </c>
      <c r="C772" s="1" t="str">
        <f>[1]Sheet1!C772</f>
        <v>Health - Hospitals</v>
      </c>
      <c r="D772" s="1" t="str">
        <f>[1]Sheet1!D772</f>
        <v>T36</v>
      </c>
      <c r="E772" s="1">
        <f>[1]Sheet1!E772</f>
        <v>1139660000</v>
      </c>
      <c r="F772" s="1">
        <f>[1]Sheet1!F772</f>
        <v>194075000</v>
      </c>
      <c r="G772" s="1">
        <f>[1]Sheet1!G772</f>
        <v>0.17029201984405518</v>
      </c>
    </row>
    <row r="773" spans="1:7">
      <c r="A773" s="1" t="str">
        <f>[1]Sheet1!A773</f>
        <v>New Mexico</v>
      </c>
      <c r="B773" s="1" t="str">
        <f>[1]Sheet1!B773</f>
        <v>NM</v>
      </c>
      <c r="C773" s="1" t="str">
        <f>[1]Sheet1!C773</f>
        <v>Health - Medical Vendor Payments</v>
      </c>
      <c r="D773" s="1" t="str">
        <f>[1]Sheet1!D773</f>
        <v>T74</v>
      </c>
      <c r="E773" s="1">
        <f>[1]Sheet1!E773</f>
        <v>3542790000</v>
      </c>
      <c r="F773" s="1">
        <f>[1]Sheet1!F773</f>
        <v>66085000</v>
      </c>
      <c r="G773" s="1">
        <f>[1]Sheet1!G773</f>
        <v>1.8653377890586853E-2</v>
      </c>
    </row>
    <row r="774" spans="1:7">
      <c r="A774" s="1" t="str">
        <f>[1]Sheet1!A774</f>
        <v>New York</v>
      </c>
      <c r="B774" s="1" t="str">
        <f>[1]Sheet1!B774</f>
        <v>NY</v>
      </c>
      <c r="C774" s="1" t="str">
        <f>[1]Sheet1!C774</f>
        <v>Health - Other</v>
      </c>
      <c r="D774" s="1" t="str">
        <f>[1]Sheet1!D774</f>
        <v>T32</v>
      </c>
      <c r="E774" s="1">
        <f>[1]Sheet1!E774</f>
        <v>6682938000</v>
      </c>
      <c r="F774" s="1">
        <f>[1]Sheet1!F774</f>
        <v>3896983000</v>
      </c>
      <c r="G774" s="1">
        <f>[1]Sheet1!G774</f>
        <v>0.58312422037124634</v>
      </c>
    </row>
    <row r="775" spans="1:7">
      <c r="A775" s="1" t="str">
        <f>[1]Sheet1!A775</f>
        <v>New York</v>
      </c>
      <c r="B775" s="1" t="str">
        <f>[1]Sheet1!B775</f>
        <v>NY</v>
      </c>
      <c r="C775" s="1" t="str">
        <f>[1]Sheet1!C775</f>
        <v>Health - Hospitals</v>
      </c>
      <c r="D775" s="1" t="str">
        <f>[1]Sheet1!D775</f>
        <v>T36</v>
      </c>
      <c r="E775" s="1">
        <f>[1]Sheet1!E775</f>
        <v>15584455000</v>
      </c>
      <c r="F775" s="1">
        <f>[1]Sheet1!F775</f>
        <v>9251290000</v>
      </c>
      <c r="G775" s="1">
        <f>[1]Sheet1!G775</f>
        <v>0.59362292289733887</v>
      </c>
    </row>
    <row r="776" spans="1:7">
      <c r="A776" s="1" t="str">
        <f>[1]Sheet1!A776</f>
        <v>New York</v>
      </c>
      <c r="B776" s="1" t="str">
        <f>[1]Sheet1!B776</f>
        <v>NY</v>
      </c>
      <c r="C776" s="1" t="str">
        <f>[1]Sheet1!C776</f>
        <v>Health - Medical Vendor Payments</v>
      </c>
      <c r="D776" s="1" t="str">
        <f>[1]Sheet1!D776</f>
        <v>T74</v>
      </c>
      <c r="E776" s="1">
        <f>[1]Sheet1!E776</f>
        <v>38660449000</v>
      </c>
      <c r="F776" s="1">
        <f>[1]Sheet1!F776</f>
        <v>91744000</v>
      </c>
      <c r="G776" s="1">
        <f>[1]Sheet1!G776</f>
        <v>2.3730711545795202E-3</v>
      </c>
    </row>
    <row r="777" spans="1:7">
      <c r="A777" s="1" t="str">
        <f>[1]Sheet1!A777</f>
        <v>North Carolina</v>
      </c>
      <c r="B777" s="1" t="str">
        <f>[1]Sheet1!B777</f>
        <v>NC</v>
      </c>
      <c r="C777" s="1" t="str">
        <f>[1]Sheet1!C777</f>
        <v>Health - Other</v>
      </c>
      <c r="D777" s="1" t="str">
        <f>[1]Sheet1!D777</f>
        <v>T32</v>
      </c>
      <c r="E777" s="1">
        <f>[1]Sheet1!E777</f>
        <v>3249186000</v>
      </c>
      <c r="F777" s="1">
        <f>[1]Sheet1!F777</f>
        <v>1953216000</v>
      </c>
      <c r="G777" s="1">
        <f>[1]Sheet1!G777</f>
        <v>0.60114008188247681</v>
      </c>
    </row>
    <row r="778" spans="1:7">
      <c r="A778" s="1" t="str">
        <f>[1]Sheet1!A778</f>
        <v>North Carolina</v>
      </c>
      <c r="B778" s="1" t="str">
        <f>[1]Sheet1!B778</f>
        <v>NC</v>
      </c>
      <c r="C778" s="1" t="str">
        <f>[1]Sheet1!C778</f>
        <v>Health - Hospitals</v>
      </c>
      <c r="D778" s="1" t="str">
        <f>[1]Sheet1!D778</f>
        <v>T36</v>
      </c>
      <c r="E778" s="1">
        <f>[1]Sheet1!E778</f>
        <v>8474466000</v>
      </c>
      <c r="F778" s="1">
        <f>[1]Sheet1!F778</f>
        <v>6781284000</v>
      </c>
      <c r="G778" s="1">
        <f>[1]Sheet1!G778</f>
        <v>0.80020195245742798</v>
      </c>
    </row>
    <row r="779" spans="1:7">
      <c r="A779" s="1" t="str">
        <f>[1]Sheet1!A779</f>
        <v>North Carolina</v>
      </c>
      <c r="B779" s="1" t="str">
        <f>[1]Sheet1!B779</f>
        <v>NC</v>
      </c>
      <c r="C779" s="1" t="str">
        <f>[1]Sheet1!C779</f>
        <v>Health - Medical Vendor Payments</v>
      </c>
      <c r="D779" s="1" t="str">
        <f>[1]Sheet1!D779</f>
        <v>T74</v>
      </c>
      <c r="E779" s="1">
        <f>[1]Sheet1!E779</f>
        <v>10522139000</v>
      </c>
      <c r="F779" s="1">
        <f>[1]Sheet1!F779</f>
        <v>13918000</v>
      </c>
      <c r="G779" s="1">
        <f>[1]Sheet1!G779</f>
        <v>1.3227348681539297E-3</v>
      </c>
    </row>
    <row r="780" spans="1:7">
      <c r="A780" s="1" t="str">
        <f>[1]Sheet1!A780</f>
        <v>North Dakota</v>
      </c>
      <c r="B780" s="1" t="str">
        <f>[1]Sheet1!B780</f>
        <v>ND</v>
      </c>
      <c r="C780" s="1" t="str">
        <f>[1]Sheet1!C780</f>
        <v>Health - Other</v>
      </c>
      <c r="D780" s="1" t="str">
        <f>[1]Sheet1!D780</f>
        <v>T32</v>
      </c>
      <c r="E780" s="1">
        <f>[1]Sheet1!E780</f>
        <v>166171000</v>
      </c>
      <c r="F780" s="1">
        <f>[1]Sheet1!F780</f>
        <v>45327000</v>
      </c>
      <c r="G780" s="1">
        <f>[1]Sheet1!G780</f>
        <v>0.27277323603630066</v>
      </c>
    </row>
    <row r="781" spans="1:7">
      <c r="A781" s="1" t="str">
        <f>[1]Sheet1!A781</f>
        <v>North Dakota</v>
      </c>
      <c r="B781" s="1" t="str">
        <f>[1]Sheet1!B781</f>
        <v>ND</v>
      </c>
      <c r="C781" s="1" t="str">
        <f>[1]Sheet1!C781</f>
        <v>Health - Hospitals</v>
      </c>
      <c r="D781" s="1" t="str">
        <f>[1]Sheet1!D781</f>
        <v>T36</v>
      </c>
      <c r="E781" s="1">
        <f>[1]Sheet1!E781</f>
        <v>52711000</v>
      </c>
      <c r="F781" s="1">
        <f>[1]Sheet1!F781</f>
        <v>172000</v>
      </c>
      <c r="G781" s="1">
        <f>[1]Sheet1!G781</f>
        <v>3.2630760688334703E-3</v>
      </c>
    </row>
    <row r="782" spans="1:7">
      <c r="A782" s="1" t="str">
        <f>[1]Sheet1!A782</f>
        <v>North Dakota</v>
      </c>
      <c r="B782" s="1" t="str">
        <f>[1]Sheet1!B782</f>
        <v>ND</v>
      </c>
      <c r="C782" s="1" t="str">
        <f>[1]Sheet1!C782</f>
        <v>Health - Medical Vendor Payments</v>
      </c>
      <c r="D782" s="1" t="str">
        <f>[1]Sheet1!D782</f>
        <v>T74</v>
      </c>
      <c r="E782" s="1">
        <f>[1]Sheet1!E782</f>
        <v>684844000</v>
      </c>
      <c r="F782" s="1">
        <f>[1]Sheet1!F782</f>
        <v>457000</v>
      </c>
      <c r="G782" s="1">
        <f>[1]Sheet1!G782</f>
        <v>6.6730525577440858E-4</v>
      </c>
    </row>
    <row r="783" spans="1:7">
      <c r="A783" s="1" t="str">
        <f>[1]Sheet1!A783</f>
        <v>Ohio</v>
      </c>
      <c r="B783" s="1" t="str">
        <f>[1]Sheet1!B783</f>
        <v>OH</v>
      </c>
      <c r="C783" s="1" t="str">
        <f>[1]Sheet1!C783</f>
        <v>Health - Other</v>
      </c>
      <c r="D783" s="1" t="str">
        <f>[1]Sheet1!D783</f>
        <v>T32</v>
      </c>
      <c r="E783" s="1">
        <f>[1]Sheet1!E783</f>
        <v>3801853000</v>
      </c>
      <c r="F783" s="1">
        <f>[1]Sheet1!F783</f>
        <v>2437887000</v>
      </c>
      <c r="G783" s="1">
        <f>[1]Sheet1!G783</f>
        <v>0.64123654365539551</v>
      </c>
    </row>
    <row r="784" spans="1:7">
      <c r="A784" s="1" t="str">
        <f>[1]Sheet1!A784</f>
        <v>Ohio</v>
      </c>
      <c r="B784" s="1" t="str">
        <f>[1]Sheet1!B784</f>
        <v>OH</v>
      </c>
      <c r="C784" s="1" t="str">
        <f>[1]Sheet1!C784</f>
        <v>Health - Hospitals</v>
      </c>
      <c r="D784" s="1" t="str">
        <f>[1]Sheet1!D784</f>
        <v>T36</v>
      </c>
      <c r="E784" s="1">
        <f>[1]Sheet1!E784</f>
        <v>4362019000</v>
      </c>
      <c r="F784" s="1">
        <f>[1]Sheet1!F784</f>
        <v>1412418000</v>
      </c>
      <c r="G784" s="1">
        <f>[1]Sheet1!G784</f>
        <v>0.32379913330078125</v>
      </c>
    </row>
    <row r="785" spans="1:7">
      <c r="A785" s="1" t="str">
        <f>[1]Sheet1!A785</f>
        <v>Ohio</v>
      </c>
      <c r="B785" s="1" t="str">
        <f>[1]Sheet1!B785</f>
        <v>OH</v>
      </c>
      <c r="C785" s="1" t="str">
        <f>[1]Sheet1!C785</f>
        <v>Health - Medical Vendor Payments</v>
      </c>
      <c r="D785" s="1" t="str">
        <f>[1]Sheet1!D785</f>
        <v>T74</v>
      </c>
      <c r="E785" s="1">
        <f>[1]Sheet1!E785</f>
        <v>15128501000</v>
      </c>
      <c r="F785" s="1">
        <f>[1]Sheet1!F785</f>
        <v>90949000</v>
      </c>
      <c r="G785" s="1">
        <f>[1]Sheet1!G785</f>
        <v>6.0117654502391815E-3</v>
      </c>
    </row>
    <row r="786" spans="1:7">
      <c r="A786" s="1" t="str">
        <f>[1]Sheet1!A786</f>
        <v>Oklahoma</v>
      </c>
      <c r="B786" s="1" t="str">
        <f>[1]Sheet1!B786</f>
        <v>OK</v>
      </c>
      <c r="C786" s="1" t="str">
        <f>[1]Sheet1!C786</f>
        <v>Health - Other</v>
      </c>
      <c r="D786" s="1" t="str">
        <f>[1]Sheet1!D786</f>
        <v>T32</v>
      </c>
      <c r="E786" s="1">
        <f>[1]Sheet1!E786</f>
        <v>1027824000</v>
      </c>
      <c r="F786" s="1">
        <f>[1]Sheet1!F786</f>
        <v>210186000</v>
      </c>
      <c r="G786" s="1">
        <f>[1]Sheet1!G786</f>
        <v>0.2044961005449295</v>
      </c>
    </row>
    <row r="787" spans="1:7">
      <c r="A787" s="1" t="str">
        <f>[1]Sheet1!A787</f>
        <v>Oklahoma</v>
      </c>
      <c r="B787" s="1" t="str">
        <f>[1]Sheet1!B787</f>
        <v>OK</v>
      </c>
      <c r="C787" s="1" t="str">
        <f>[1]Sheet1!C787</f>
        <v>Health - Hospitals</v>
      </c>
      <c r="D787" s="1" t="str">
        <f>[1]Sheet1!D787</f>
        <v>T36</v>
      </c>
      <c r="E787" s="1">
        <f>[1]Sheet1!E787</f>
        <v>1250392000</v>
      </c>
      <c r="F787" s="1">
        <f>[1]Sheet1!F787</f>
        <v>968666000</v>
      </c>
      <c r="G787" s="1">
        <f>[1]Sheet1!G787</f>
        <v>0.77468985319137573</v>
      </c>
    </row>
    <row r="788" spans="1:7">
      <c r="A788" s="1" t="str">
        <f>[1]Sheet1!A788</f>
        <v>Oklahoma</v>
      </c>
      <c r="B788" s="1" t="str">
        <f>[1]Sheet1!B788</f>
        <v>OK</v>
      </c>
      <c r="C788" s="1" t="str">
        <f>[1]Sheet1!C788</f>
        <v>Health - Medical Vendor Payments</v>
      </c>
      <c r="D788" s="1" t="str">
        <f>[1]Sheet1!D788</f>
        <v>T74</v>
      </c>
      <c r="E788" s="1">
        <f>[1]Sheet1!E788</f>
        <v>4841664000</v>
      </c>
      <c r="F788" s="1">
        <f>[1]Sheet1!F788</f>
        <v>354000</v>
      </c>
      <c r="G788" s="1">
        <f>[1]Sheet1!G788</f>
        <v>7.31153559172526E-5</v>
      </c>
    </row>
    <row r="789" spans="1:7">
      <c r="A789" s="1" t="str">
        <f>[1]Sheet1!A789</f>
        <v>Oregon</v>
      </c>
      <c r="B789" s="1" t="str">
        <f>[1]Sheet1!B789</f>
        <v>OR</v>
      </c>
      <c r="C789" s="1" t="str">
        <f>[1]Sheet1!C789</f>
        <v>Health - Other</v>
      </c>
      <c r="D789" s="1" t="str">
        <f>[1]Sheet1!D789</f>
        <v>T32</v>
      </c>
      <c r="E789" s="1">
        <f>[1]Sheet1!E789</f>
        <v>1317863000</v>
      </c>
      <c r="F789" s="1">
        <f>[1]Sheet1!F789</f>
        <v>684306000</v>
      </c>
      <c r="G789" s="1">
        <f>[1]Sheet1!G789</f>
        <v>0.51925426721572876</v>
      </c>
    </row>
    <row r="790" spans="1:7">
      <c r="A790" s="1" t="str">
        <f>[1]Sheet1!A790</f>
        <v>Oregon</v>
      </c>
      <c r="B790" s="1" t="str">
        <f>[1]Sheet1!B790</f>
        <v>OR</v>
      </c>
      <c r="C790" s="1" t="str">
        <f>[1]Sheet1!C790</f>
        <v>Health - Hospitals</v>
      </c>
      <c r="D790" s="1" t="str">
        <f>[1]Sheet1!D790</f>
        <v>T36</v>
      </c>
      <c r="E790" s="1">
        <f>[1]Sheet1!E790</f>
        <v>1880806000</v>
      </c>
      <c r="F790" s="1">
        <f>[1]Sheet1!F790</f>
        <v>310578000</v>
      </c>
      <c r="G790" s="1">
        <f>[1]Sheet1!G790</f>
        <v>0.16513027250766754</v>
      </c>
    </row>
    <row r="791" spans="1:7">
      <c r="A791" s="1" t="str">
        <f>[1]Sheet1!A791</f>
        <v>Oregon</v>
      </c>
      <c r="B791" s="1" t="str">
        <f>[1]Sheet1!B791</f>
        <v>OR</v>
      </c>
      <c r="C791" s="1" t="str">
        <f>[1]Sheet1!C791</f>
        <v>Health - Medical Vendor Payments</v>
      </c>
      <c r="D791" s="1" t="str">
        <f>[1]Sheet1!D791</f>
        <v>T74</v>
      </c>
      <c r="E791" s="1">
        <f>[1]Sheet1!E791</f>
        <v>4287010000</v>
      </c>
      <c r="F791" s="1">
        <f>[1]Sheet1!F791</f>
        <v>38727000</v>
      </c>
      <c r="G791" s="1">
        <f>[1]Sheet1!G791</f>
        <v>9.0335691347718239E-3</v>
      </c>
    </row>
    <row r="792" spans="1:7">
      <c r="A792" s="1" t="str">
        <f>[1]Sheet1!A792</f>
        <v>Pennsylvania</v>
      </c>
      <c r="B792" s="1" t="str">
        <f>[1]Sheet1!B792</f>
        <v>PA</v>
      </c>
      <c r="C792" s="1" t="str">
        <f>[1]Sheet1!C792</f>
        <v>Health - Other</v>
      </c>
      <c r="D792" s="1" t="str">
        <f>[1]Sheet1!D792</f>
        <v>T32</v>
      </c>
      <c r="E792" s="1">
        <f>[1]Sheet1!E792</f>
        <v>4977945000</v>
      </c>
      <c r="F792" s="1">
        <f>[1]Sheet1!F792</f>
        <v>2995007000</v>
      </c>
      <c r="G792" s="1">
        <f>[1]Sheet1!G792</f>
        <v>0.60165530443191528</v>
      </c>
    </row>
    <row r="793" spans="1:7">
      <c r="A793" s="1" t="str">
        <f>[1]Sheet1!A793</f>
        <v>Pennsylvania</v>
      </c>
      <c r="B793" s="1" t="str">
        <f>[1]Sheet1!B793</f>
        <v>PA</v>
      </c>
      <c r="C793" s="1" t="str">
        <f>[1]Sheet1!C793</f>
        <v>Health - Hospitals</v>
      </c>
      <c r="D793" s="1" t="str">
        <f>[1]Sheet1!D793</f>
        <v>T36</v>
      </c>
      <c r="E793" s="1">
        <f>[1]Sheet1!E793</f>
        <v>3071518000</v>
      </c>
      <c r="F793" s="1">
        <f>[1]Sheet1!F793</f>
        <v>9974000</v>
      </c>
      <c r="G793" s="1">
        <f>[1]Sheet1!G793</f>
        <v>3.2472542952746153E-3</v>
      </c>
    </row>
    <row r="794" spans="1:7">
      <c r="A794" s="1" t="str">
        <f>[1]Sheet1!A794</f>
        <v>Pennsylvania</v>
      </c>
      <c r="B794" s="1" t="str">
        <f>[1]Sheet1!B794</f>
        <v>PA</v>
      </c>
      <c r="C794" s="1" t="str">
        <f>[1]Sheet1!C794</f>
        <v>Health - Medical Vendor Payments</v>
      </c>
      <c r="D794" s="1" t="str">
        <f>[1]Sheet1!D794</f>
        <v>T74</v>
      </c>
      <c r="E794" s="1">
        <f>[1]Sheet1!E794</f>
        <v>18145562000</v>
      </c>
      <c r="F794" s="1">
        <f>[1]Sheet1!F794</f>
        <v>780563000</v>
      </c>
      <c r="G794" s="1">
        <f>[1]Sheet1!G794</f>
        <v>4.3016742914915085E-2</v>
      </c>
    </row>
    <row r="795" spans="1:7">
      <c r="A795" s="1" t="str">
        <f>[1]Sheet1!A795</f>
        <v>Rhode Island</v>
      </c>
      <c r="B795" s="1" t="str">
        <f>[1]Sheet1!B795</f>
        <v>RI</v>
      </c>
      <c r="C795" s="1" t="str">
        <f>[1]Sheet1!C795</f>
        <v>Health - Other</v>
      </c>
      <c r="D795" s="1" t="str">
        <f>[1]Sheet1!D795</f>
        <v>T32</v>
      </c>
      <c r="E795" s="1">
        <f>[1]Sheet1!E795</f>
        <v>175462000</v>
      </c>
      <c r="F795" s="1">
        <f>[1]Sheet1!F795</f>
        <v>15155000</v>
      </c>
      <c r="G795" s="1">
        <f>[1]Sheet1!G795</f>
        <v>8.6371980607509613E-2</v>
      </c>
    </row>
    <row r="796" spans="1:7">
      <c r="A796" s="1" t="str">
        <f>[1]Sheet1!A796</f>
        <v>Rhode Island</v>
      </c>
      <c r="B796" s="1" t="str">
        <f>[1]Sheet1!B796</f>
        <v>RI</v>
      </c>
      <c r="C796" s="1" t="str">
        <f>[1]Sheet1!C796</f>
        <v>Health - Hospitals</v>
      </c>
      <c r="D796" s="1" t="str">
        <f>[1]Sheet1!D796</f>
        <v>T36</v>
      </c>
      <c r="E796" s="1">
        <f>[1]Sheet1!E796</f>
        <v>69926000</v>
      </c>
      <c r="F796" s="1">
        <f>[1]Sheet1!F796</f>
        <v>0</v>
      </c>
      <c r="G796" s="1">
        <f>[1]Sheet1!G796</f>
        <v>0</v>
      </c>
    </row>
    <row r="797" spans="1:7">
      <c r="A797" s="1" t="str">
        <f>[1]Sheet1!A797</f>
        <v>Rhode Island</v>
      </c>
      <c r="B797" s="1" t="str">
        <f>[1]Sheet1!B797</f>
        <v>RI</v>
      </c>
      <c r="C797" s="1" t="str">
        <f>[1]Sheet1!C797</f>
        <v>Health - Medical Vendor Payments</v>
      </c>
      <c r="D797" s="1" t="str">
        <f>[1]Sheet1!D797</f>
        <v>T74</v>
      </c>
      <c r="E797" s="1">
        <f>[1]Sheet1!E797</f>
        <v>1859894000</v>
      </c>
      <c r="F797" s="1">
        <f>[1]Sheet1!F797</f>
        <v>0</v>
      </c>
      <c r="G797" s="1">
        <f>[1]Sheet1!G797</f>
        <v>0</v>
      </c>
    </row>
    <row r="798" spans="1:7">
      <c r="A798" s="1" t="str">
        <f>[1]Sheet1!A798</f>
        <v>South Carolina</v>
      </c>
      <c r="B798" s="1" t="str">
        <f>[1]Sheet1!B798</f>
        <v>SC</v>
      </c>
      <c r="C798" s="1" t="str">
        <f>[1]Sheet1!C798</f>
        <v>Health - Other</v>
      </c>
      <c r="D798" s="1" t="str">
        <f>[1]Sheet1!D798</f>
        <v>T32</v>
      </c>
      <c r="E798" s="1">
        <f>[1]Sheet1!E798</f>
        <v>1140766000</v>
      </c>
      <c r="F798" s="1">
        <f>[1]Sheet1!F798</f>
        <v>178900000</v>
      </c>
      <c r="G798" s="1">
        <f>[1]Sheet1!G798</f>
        <v>0.15682445466518402</v>
      </c>
    </row>
    <row r="799" spans="1:7">
      <c r="A799" s="1" t="str">
        <f>[1]Sheet1!A799</f>
        <v>South Carolina</v>
      </c>
      <c r="B799" s="1" t="str">
        <f>[1]Sheet1!B799</f>
        <v>SC</v>
      </c>
      <c r="C799" s="1" t="str">
        <f>[1]Sheet1!C799</f>
        <v>Health - Hospitals</v>
      </c>
      <c r="D799" s="1" t="str">
        <f>[1]Sheet1!D799</f>
        <v>T36</v>
      </c>
      <c r="E799" s="1">
        <f>[1]Sheet1!E799</f>
        <v>5195685000</v>
      </c>
      <c r="F799" s="1">
        <f>[1]Sheet1!F799</f>
        <v>3681610000</v>
      </c>
      <c r="G799" s="1">
        <f>[1]Sheet1!G799</f>
        <v>0.70858991146087646</v>
      </c>
    </row>
    <row r="800" spans="1:7">
      <c r="A800" s="1" t="str">
        <f>[1]Sheet1!A800</f>
        <v>South Carolina</v>
      </c>
      <c r="B800" s="1" t="str">
        <f>[1]Sheet1!B800</f>
        <v>SC</v>
      </c>
      <c r="C800" s="1" t="str">
        <f>[1]Sheet1!C800</f>
        <v>Health - Medical Vendor Payments</v>
      </c>
      <c r="D800" s="1" t="str">
        <f>[1]Sheet1!D800</f>
        <v>T74</v>
      </c>
      <c r="E800" s="1">
        <f>[1]Sheet1!E800</f>
        <v>5128973000</v>
      </c>
      <c r="F800" s="1">
        <f>[1]Sheet1!F800</f>
        <v>807000</v>
      </c>
      <c r="G800" s="1">
        <f>[1]Sheet1!G800</f>
        <v>1.5734143380541354E-4</v>
      </c>
    </row>
    <row r="801" spans="1:7">
      <c r="A801" s="1" t="str">
        <f>[1]Sheet1!A801</f>
        <v>South Dakota</v>
      </c>
      <c r="B801" s="1" t="str">
        <f>[1]Sheet1!B801</f>
        <v>SD</v>
      </c>
      <c r="C801" s="1" t="str">
        <f>[1]Sheet1!C801</f>
        <v>Health - Other</v>
      </c>
      <c r="D801" s="1" t="str">
        <f>[1]Sheet1!D801</f>
        <v>T32</v>
      </c>
      <c r="E801" s="1">
        <f>[1]Sheet1!E801</f>
        <v>203402000</v>
      </c>
      <c r="F801" s="1">
        <f>[1]Sheet1!F801</f>
        <v>35560000</v>
      </c>
      <c r="G801" s="1">
        <f>[1]Sheet1!G801</f>
        <v>0.17482620477676392</v>
      </c>
    </row>
    <row r="802" spans="1:7">
      <c r="A802" s="1" t="str">
        <f>[1]Sheet1!A802</f>
        <v>South Dakota</v>
      </c>
      <c r="B802" s="1" t="str">
        <f>[1]Sheet1!B802</f>
        <v>SD</v>
      </c>
      <c r="C802" s="1" t="str">
        <f>[1]Sheet1!C802</f>
        <v>Health - Hospitals</v>
      </c>
      <c r="D802" s="1" t="str">
        <f>[1]Sheet1!D802</f>
        <v>T36</v>
      </c>
      <c r="E802" s="1">
        <f>[1]Sheet1!E802</f>
        <v>75594000</v>
      </c>
      <c r="F802" s="1">
        <f>[1]Sheet1!F802</f>
        <v>53754000</v>
      </c>
      <c r="G802" s="1">
        <f>[1]Sheet1!G802</f>
        <v>0.71108818054199219</v>
      </c>
    </row>
    <row r="803" spans="1:7">
      <c r="A803" s="1" t="str">
        <f>[1]Sheet1!A803</f>
        <v>South Dakota</v>
      </c>
      <c r="B803" s="1" t="str">
        <f>[1]Sheet1!B803</f>
        <v>SD</v>
      </c>
      <c r="C803" s="1" t="str">
        <f>[1]Sheet1!C803</f>
        <v>Health - Medical Vendor Payments</v>
      </c>
      <c r="D803" s="1" t="str">
        <f>[1]Sheet1!D803</f>
        <v>T74</v>
      </c>
      <c r="E803" s="1">
        <f>[1]Sheet1!E803</f>
        <v>614933000</v>
      </c>
      <c r="F803" s="1">
        <f>[1]Sheet1!F803</f>
        <v>6512000</v>
      </c>
      <c r="G803" s="1">
        <f>[1]Sheet1!G803</f>
        <v>1.0589771904051304E-2</v>
      </c>
    </row>
    <row r="804" spans="1:7">
      <c r="A804" s="1" t="str">
        <f>[1]Sheet1!A804</f>
        <v>Tennessee</v>
      </c>
      <c r="B804" s="1" t="str">
        <f>[1]Sheet1!B804</f>
        <v>TN</v>
      </c>
      <c r="C804" s="1" t="str">
        <f>[1]Sheet1!C804</f>
        <v>Health - Other</v>
      </c>
      <c r="D804" s="1" t="str">
        <f>[1]Sheet1!D804</f>
        <v>T32</v>
      </c>
      <c r="E804" s="1">
        <f>[1]Sheet1!E804</f>
        <v>1276732000</v>
      </c>
      <c r="F804" s="1">
        <f>[1]Sheet1!F804</f>
        <v>394865000</v>
      </c>
      <c r="G804" s="1">
        <f>[1]Sheet1!G804</f>
        <v>0.30927789211273193</v>
      </c>
    </row>
    <row r="805" spans="1:7">
      <c r="A805" s="1" t="str">
        <f>[1]Sheet1!A805</f>
        <v>Tennessee</v>
      </c>
      <c r="B805" s="1" t="str">
        <f>[1]Sheet1!B805</f>
        <v>TN</v>
      </c>
      <c r="C805" s="1" t="str">
        <f>[1]Sheet1!C805</f>
        <v>Health - Hospitals</v>
      </c>
      <c r="D805" s="1" t="str">
        <f>[1]Sheet1!D805</f>
        <v>T36</v>
      </c>
      <c r="E805" s="1">
        <f>[1]Sheet1!E805</f>
        <v>3088884000</v>
      </c>
      <c r="F805" s="1">
        <f>[1]Sheet1!F805</f>
        <v>2680706000</v>
      </c>
      <c r="G805" s="1">
        <f>[1]Sheet1!G805</f>
        <v>0.86785584688186646</v>
      </c>
    </row>
    <row r="806" spans="1:7">
      <c r="A806" s="1" t="str">
        <f>[1]Sheet1!A806</f>
        <v>Tennessee</v>
      </c>
      <c r="B806" s="1" t="str">
        <f>[1]Sheet1!B806</f>
        <v>TN</v>
      </c>
      <c r="C806" s="1" t="str">
        <f>[1]Sheet1!C806</f>
        <v>Health - Medical Vendor Payments</v>
      </c>
      <c r="D806" s="1" t="str">
        <f>[1]Sheet1!D806</f>
        <v>T74</v>
      </c>
      <c r="E806" s="1">
        <f>[1]Sheet1!E806</f>
        <v>8436076000</v>
      </c>
      <c r="F806" s="1">
        <f>[1]Sheet1!F806</f>
        <v>1272000</v>
      </c>
      <c r="G806" s="1">
        <f>[1]Sheet1!G806</f>
        <v>1.5078100841492414E-4</v>
      </c>
    </row>
    <row r="807" spans="1:7">
      <c r="A807" s="1" t="str">
        <f>[1]Sheet1!A807</f>
        <v>Texas</v>
      </c>
      <c r="B807" s="1" t="str">
        <f>[1]Sheet1!B807</f>
        <v>TX</v>
      </c>
      <c r="C807" s="1" t="str">
        <f>[1]Sheet1!C807</f>
        <v>Health - Other</v>
      </c>
      <c r="D807" s="1" t="str">
        <f>[1]Sheet1!D807</f>
        <v>T32</v>
      </c>
      <c r="E807" s="1">
        <f>[1]Sheet1!E807</f>
        <v>4612903000</v>
      </c>
      <c r="F807" s="1">
        <f>[1]Sheet1!F807</f>
        <v>2206778000</v>
      </c>
      <c r="G807" s="1">
        <f>[1]Sheet1!G807</f>
        <v>0.47839245200157166</v>
      </c>
    </row>
    <row r="808" spans="1:7">
      <c r="A808" s="1" t="str">
        <f>[1]Sheet1!A808</f>
        <v>Texas</v>
      </c>
      <c r="B808" s="1" t="str">
        <f>[1]Sheet1!B808</f>
        <v>TX</v>
      </c>
      <c r="C808" s="1" t="str">
        <f>[1]Sheet1!C808</f>
        <v>Health - Hospitals</v>
      </c>
      <c r="D808" s="1" t="str">
        <f>[1]Sheet1!D808</f>
        <v>T36</v>
      </c>
      <c r="E808" s="1">
        <f>[1]Sheet1!E808</f>
        <v>13482488000</v>
      </c>
      <c r="F808" s="1">
        <f>[1]Sheet1!F808</f>
        <v>8625287000</v>
      </c>
      <c r="G808" s="1">
        <f>[1]Sheet1!G808</f>
        <v>0.639739990234375</v>
      </c>
    </row>
    <row r="809" spans="1:7">
      <c r="A809" s="1" t="str">
        <f>[1]Sheet1!A809</f>
        <v>Texas</v>
      </c>
      <c r="B809" s="1" t="str">
        <f>[1]Sheet1!B809</f>
        <v>TX</v>
      </c>
      <c r="C809" s="1" t="str">
        <f>[1]Sheet1!C809</f>
        <v>Health - Medical Vendor Payments</v>
      </c>
      <c r="D809" s="1" t="str">
        <f>[1]Sheet1!D809</f>
        <v>T74</v>
      </c>
      <c r="E809" s="1">
        <f>[1]Sheet1!E809</f>
        <v>26252932000</v>
      </c>
      <c r="F809" s="1">
        <f>[1]Sheet1!F809</f>
        <v>79226000</v>
      </c>
      <c r="G809" s="1">
        <f>[1]Sheet1!G809</f>
        <v>3.017796203494072E-3</v>
      </c>
    </row>
    <row r="810" spans="1:7">
      <c r="A810" s="1" t="str">
        <f>[1]Sheet1!A810</f>
        <v>United States</v>
      </c>
      <c r="B810" s="1" t="str">
        <f>[1]Sheet1!B810</f>
        <v>US</v>
      </c>
      <c r="C810" s="1" t="str">
        <f>[1]Sheet1!C810</f>
        <v>Health - Other</v>
      </c>
      <c r="D810" s="1" t="str">
        <f>[1]Sheet1!D810</f>
        <v>T32</v>
      </c>
      <c r="E810" s="1">
        <f>[1]Sheet1!E810</f>
        <v>84991898000</v>
      </c>
      <c r="F810" s="1">
        <f>[1]Sheet1!F810</f>
        <v>42986349000</v>
      </c>
      <c r="G810" s="1">
        <f>[1]Sheet1!G810</f>
        <v>0.50576996803283691</v>
      </c>
    </row>
    <row r="811" spans="1:7">
      <c r="A811" s="1" t="str">
        <f>[1]Sheet1!A811</f>
        <v>United States</v>
      </c>
      <c r="B811" s="1" t="str">
        <f>[1]Sheet1!B811</f>
        <v>US</v>
      </c>
      <c r="C811" s="1" t="str">
        <f>[1]Sheet1!C811</f>
        <v>Health - Hospitals</v>
      </c>
      <c r="D811" s="1" t="str">
        <f>[1]Sheet1!D811</f>
        <v>T36</v>
      </c>
      <c r="E811" s="1">
        <f>[1]Sheet1!E811</f>
        <v>155898610000</v>
      </c>
      <c r="F811" s="1">
        <f>[1]Sheet1!F811</f>
        <v>90384142000</v>
      </c>
      <c r="G811" s="1">
        <f>[1]Sheet1!G811</f>
        <v>0.57976233959197998</v>
      </c>
    </row>
    <row r="812" spans="1:7">
      <c r="A812" s="1" t="str">
        <f>[1]Sheet1!A812</f>
        <v>United States</v>
      </c>
      <c r="B812" s="1" t="str">
        <f>[1]Sheet1!B812</f>
        <v>US</v>
      </c>
      <c r="C812" s="1" t="str">
        <f>[1]Sheet1!C812</f>
        <v>Health - Medical Vendor Payments</v>
      </c>
      <c r="D812" s="1" t="str">
        <f>[1]Sheet1!D812</f>
        <v>T74</v>
      </c>
      <c r="E812" s="1">
        <f>[1]Sheet1!E812</f>
        <v>374389587000</v>
      </c>
      <c r="F812" s="1">
        <f>[1]Sheet1!F812</f>
        <v>5410422000</v>
      </c>
      <c r="G812" s="1">
        <f>[1]Sheet1!G812</f>
        <v>1.4451315626502037E-2</v>
      </c>
    </row>
    <row r="813" spans="1:7">
      <c r="A813" s="1" t="str">
        <f>[1]Sheet1!A813</f>
        <v>Utah</v>
      </c>
      <c r="B813" s="1" t="str">
        <f>[1]Sheet1!B813</f>
        <v>UT</v>
      </c>
      <c r="C813" s="1" t="str">
        <f>[1]Sheet1!C813</f>
        <v>Health - Other</v>
      </c>
      <c r="D813" s="1" t="str">
        <f>[1]Sheet1!D813</f>
        <v>T32</v>
      </c>
      <c r="E813" s="1">
        <f>[1]Sheet1!E813</f>
        <v>505716000</v>
      </c>
      <c r="F813" s="1">
        <f>[1]Sheet1!F813</f>
        <v>195356000</v>
      </c>
      <c r="G813" s="1">
        <f>[1]Sheet1!G813</f>
        <v>0.3862958550453186</v>
      </c>
    </row>
    <row r="814" spans="1:7">
      <c r="A814" s="1" t="str">
        <f>[1]Sheet1!A814</f>
        <v>Utah</v>
      </c>
      <c r="B814" s="1" t="str">
        <f>[1]Sheet1!B814</f>
        <v>UT</v>
      </c>
      <c r="C814" s="1" t="str">
        <f>[1]Sheet1!C814</f>
        <v>Health - Hospitals</v>
      </c>
      <c r="D814" s="1" t="str">
        <f>[1]Sheet1!D814</f>
        <v>T36</v>
      </c>
      <c r="E814" s="1">
        <f>[1]Sheet1!E814</f>
        <v>1113414000</v>
      </c>
      <c r="F814" s="1">
        <f>[1]Sheet1!F814</f>
        <v>47393000</v>
      </c>
      <c r="G814" s="1">
        <f>[1]Sheet1!G814</f>
        <v>4.2565479874610901E-2</v>
      </c>
    </row>
    <row r="815" spans="1:7">
      <c r="A815" s="1" t="str">
        <f>[1]Sheet1!A815</f>
        <v>Utah</v>
      </c>
      <c r="B815" s="1" t="str">
        <f>[1]Sheet1!B815</f>
        <v>UT</v>
      </c>
      <c r="C815" s="1" t="str">
        <f>[1]Sheet1!C815</f>
        <v>Health - Medical Vendor Payments</v>
      </c>
      <c r="D815" s="1" t="str">
        <f>[1]Sheet1!D815</f>
        <v>T74</v>
      </c>
      <c r="E815" s="1">
        <f>[1]Sheet1!E815</f>
        <v>2163172000</v>
      </c>
      <c r="F815" s="1">
        <f>[1]Sheet1!F815</f>
        <v>0</v>
      </c>
      <c r="G815" s="1">
        <f>[1]Sheet1!G815</f>
        <v>0</v>
      </c>
    </row>
    <row r="816" spans="1:7">
      <c r="A816" s="1" t="str">
        <f>[1]Sheet1!A816</f>
        <v>Vermont</v>
      </c>
      <c r="B816" s="1" t="str">
        <f>[1]Sheet1!B816</f>
        <v>VT</v>
      </c>
      <c r="C816" s="1" t="str">
        <f>[1]Sheet1!C816</f>
        <v>Health - Other</v>
      </c>
      <c r="D816" s="1" t="str">
        <f>[1]Sheet1!D816</f>
        <v>T32</v>
      </c>
      <c r="E816" s="1">
        <f>[1]Sheet1!E816</f>
        <v>193428000</v>
      </c>
      <c r="F816" s="1">
        <f>[1]Sheet1!F816</f>
        <v>10158000</v>
      </c>
      <c r="G816" s="1">
        <f>[1]Sheet1!G816</f>
        <v>5.2515663206577301E-2</v>
      </c>
    </row>
    <row r="817" spans="1:7">
      <c r="A817" s="1" t="str">
        <f>[1]Sheet1!A817</f>
        <v>Vermont</v>
      </c>
      <c r="B817" s="1" t="str">
        <f>[1]Sheet1!B817</f>
        <v>VT</v>
      </c>
      <c r="C817" s="1" t="str">
        <f>[1]Sheet1!C817</f>
        <v>Health - Hospitals</v>
      </c>
      <c r="D817" s="1" t="str">
        <f>[1]Sheet1!D817</f>
        <v>T36</v>
      </c>
      <c r="E817" s="1">
        <f>[1]Sheet1!E817</f>
        <v>16302000</v>
      </c>
      <c r="F817" s="1">
        <f>[1]Sheet1!F817</f>
        <v>10000</v>
      </c>
      <c r="G817" s="1">
        <f>[1]Sheet1!G817</f>
        <v>6.1342166736721992E-4</v>
      </c>
    </row>
    <row r="818" spans="1:7">
      <c r="A818" s="1" t="str">
        <f>[1]Sheet1!A818</f>
        <v>Vermont</v>
      </c>
      <c r="B818" s="1" t="str">
        <f>[1]Sheet1!B818</f>
        <v>VT</v>
      </c>
      <c r="C818" s="1" t="str">
        <f>[1]Sheet1!C818</f>
        <v>Health - Medical Vendor Payments</v>
      </c>
      <c r="D818" s="1" t="str">
        <f>[1]Sheet1!D818</f>
        <v>T74</v>
      </c>
      <c r="E818" s="1">
        <f>[1]Sheet1!E818</f>
        <v>1113063000</v>
      </c>
      <c r="F818" s="1">
        <f>[1]Sheet1!F818</f>
        <v>4000</v>
      </c>
      <c r="G818" s="1">
        <f>[1]Sheet1!G818</f>
        <v>3.5936868698627222E-6</v>
      </c>
    </row>
    <row r="819" spans="1:7">
      <c r="A819" s="1" t="str">
        <f>[1]Sheet1!A819</f>
        <v>Virginia</v>
      </c>
      <c r="B819" s="1" t="str">
        <f>[1]Sheet1!B819</f>
        <v>VA</v>
      </c>
      <c r="C819" s="1" t="str">
        <f>[1]Sheet1!C819</f>
        <v>Health - Other</v>
      </c>
      <c r="D819" s="1" t="str">
        <f>[1]Sheet1!D819</f>
        <v>T32</v>
      </c>
      <c r="E819" s="1">
        <f>[1]Sheet1!E819</f>
        <v>1650334000</v>
      </c>
      <c r="F819" s="1">
        <f>[1]Sheet1!F819</f>
        <v>947561000</v>
      </c>
      <c r="G819" s="1">
        <f>[1]Sheet1!G819</f>
        <v>0.57416319847106934</v>
      </c>
    </row>
    <row r="820" spans="1:7">
      <c r="A820" s="1" t="str">
        <f>[1]Sheet1!A820</f>
        <v>Virginia</v>
      </c>
      <c r="B820" s="1" t="str">
        <f>[1]Sheet1!B820</f>
        <v>VA</v>
      </c>
      <c r="C820" s="1" t="str">
        <f>[1]Sheet1!C820</f>
        <v>Health - Hospitals</v>
      </c>
      <c r="D820" s="1" t="str">
        <f>[1]Sheet1!D820</f>
        <v>T36</v>
      </c>
      <c r="E820" s="1">
        <f>[1]Sheet1!E820</f>
        <v>3662300000</v>
      </c>
      <c r="F820" s="1">
        <f>[1]Sheet1!F820</f>
        <v>281072000</v>
      </c>
      <c r="G820" s="1">
        <f>[1]Sheet1!G820</f>
        <v>7.6747402548789978E-2</v>
      </c>
    </row>
    <row r="821" spans="1:7">
      <c r="A821" s="1" t="str">
        <f>[1]Sheet1!A821</f>
        <v>Virginia</v>
      </c>
      <c r="B821" s="1" t="str">
        <f>[1]Sheet1!B821</f>
        <v>VA</v>
      </c>
      <c r="C821" s="1" t="str">
        <f>[1]Sheet1!C821</f>
        <v>Health - Medical Vendor Payments</v>
      </c>
      <c r="D821" s="1" t="str">
        <f>[1]Sheet1!D821</f>
        <v>T74</v>
      </c>
      <c r="E821" s="1">
        <f>[1]Sheet1!E821</f>
        <v>7249179000</v>
      </c>
      <c r="F821" s="1">
        <f>[1]Sheet1!F821</f>
        <v>19220000</v>
      </c>
      <c r="G821" s="1">
        <f>[1]Sheet1!G821</f>
        <v>2.6513347402215004E-3</v>
      </c>
    </row>
    <row r="822" spans="1:7">
      <c r="A822" s="1" t="str">
        <f>[1]Sheet1!A822</f>
        <v>Washington</v>
      </c>
      <c r="B822" s="1" t="str">
        <f>[1]Sheet1!B822</f>
        <v>WA</v>
      </c>
      <c r="C822" s="1" t="str">
        <f>[1]Sheet1!C822</f>
        <v>Health - Other</v>
      </c>
      <c r="D822" s="1" t="str">
        <f>[1]Sheet1!D822</f>
        <v>T32</v>
      </c>
      <c r="E822" s="1">
        <f>[1]Sheet1!E822</f>
        <v>2555516000</v>
      </c>
      <c r="F822" s="1">
        <f>[1]Sheet1!F822</f>
        <v>1187709000</v>
      </c>
      <c r="G822" s="1">
        <f>[1]Sheet1!G822</f>
        <v>0.46476289629936218</v>
      </c>
    </row>
    <row r="823" spans="1:7">
      <c r="A823" s="1" t="str">
        <f>[1]Sheet1!A823</f>
        <v>Washington</v>
      </c>
      <c r="B823" s="1" t="str">
        <f>[1]Sheet1!B823</f>
        <v>WA</v>
      </c>
      <c r="C823" s="1" t="str">
        <f>[1]Sheet1!C823</f>
        <v>Health - Hospitals</v>
      </c>
      <c r="D823" s="1" t="str">
        <f>[1]Sheet1!D823</f>
        <v>T36</v>
      </c>
      <c r="E823" s="1">
        <f>[1]Sheet1!E823</f>
        <v>4519899000</v>
      </c>
      <c r="F823" s="1">
        <f>[1]Sheet1!F823</f>
        <v>2362587000</v>
      </c>
      <c r="G823" s="1">
        <f>[1]Sheet1!G823</f>
        <v>0.52270793914794922</v>
      </c>
    </row>
    <row r="824" spans="1:7">
      <c r="A824" s="1" t="str">
        <f>[1]Sheet1!A824</f>
        <v>Washington</v>
      </c>
      <c r="B824" s="1" t="str">
        <f>[1]Sheet1!B824</f>
        <v>WA</v>
      </c>
      <c r="C824" s="1" t="str">
        <f>[1]Sheet1!C824</f>
        <v>Health - Medical Vendor Payments</v>
      </c>
      <c r="D824" s="1" t="str">
        <f>[1]Sheet1!D824</f>
        <v>T74</v>
      </c>
      <c r="E824" s="1">
        <f>[1]Sheet1!E824</f>
        <v>6478444000</v>
      </c>
      <c r="F824" s="1">
        <f>[1]Sheet1!F824</f>
        <v>0</v>
      </c>
      <c r="G824" s="1">
        <f>[1]Sheet1!G824</f>
        <v>0</v>
      </c>
    </row>
    <row r="825" spans="1:7">
      <c r="A825" s="1" t="str">
        <f>[1]Sheet1!A825</f>
        <v>West Virginia</v>
      </c>
      <c r="B825" s="1" t="str">
        <f>[1]Sheet1!B825</f>
        <v>WV</v>
      </c>
      <c r="C825" s="1" t="str">
        <f>[1]Sheet1!C825</f>
        <v>Health - Other</v>
      </c>
      <c r="D825" s="1" t="str">
        <f>[1]Sheet1!D825</f>
        <v>T32</v>
      </c>
      <c r="E825" s="1">
        <f>[1]Sheet1!E825</f>
        <v>360784000</v>
      </c>
      <c r="F825" s="1">
        <f>[1]Sheet1!F825</f>
        <v>60464000</v>
      </c>
      <c r="G825" s="1">
        <f>[1]Sheet1!G825</f>
        <v>0.16759057343006134</v>
      </c>
    </row>
    <row r="826" spans="1:7">
      <c r="A826" s="1" t="str">
        <f>[1]Sheet1!A826</f>
        <v>West Virginia</v>
      </c>
      <c r="B826" s="1" t="str">
        <f>[1]Sheet1!B826</f>
        <v>WV</v>
      </c>
      <c r="C826" s="1" t="str">
        <f>[1]Sheet1!C826</f>
        <v>Health - Hospitals</v>
      </c>
      <c r="D826" s="1" t="str">
        <f>[1]Sheet1!D826</f>
        <v>T36</v>
      </c>
      <c r="E826" s="1">
        <f>[1]Sheet1!E826</f>
        <v>372039000</v>
      </c>
      <c r="F826" s="1">
        <f>[1]Sheet1!F826</f>
        <v>246977000</v>
      </c>
      <c r="G826" s="1">
        <f>[1]Sheet1!G826</f>
        <v>0.66384708881378174</v>
      </c>
    </row>
    <row r="827" spans="1:7">
      <c r="A827" s="1" t="str">
        <f>[1]Sheet1!A827</f>
        <v>West Virginia</v>
      </c>
      <c r="B827" s="1" t="str">
        <f>[1]Sheet1!B827</f>
        <v>WV</v>
      </c>
      <c r="C827" s="1" t="str">
        <f>[1]Sheet1!C827</f>
        <v>Health - Medical Vendor Payments</v>
      </c>
      <c r="D827" s="1" t="str">
        <f>[1]Sheet1!D827</f>
        <v>T74</v>
      </c>
      <c r="E827" s="1">
        <f>[1]Sheet1!E827</f>
        <v>2775837000</v>
      </c>
      <c r="F827" s="1">
        <f>[1]Sheet1!F827</f>
        <v>0</v>
      </c>
      <c r="G827" s="1">
        <f>[1]Sheet1!G827</f>
        <v>0</v>
      </c>
    </row>
    <row r="828" spans="1:7">
      <c r="A828" s="1" t="str">
        <f>[1]Sheet1!A828</f>
        <v>Wisconsin</v>
      </c>
      <c r="B828" s="1" t="str">
        <f>[1]Sheet1!B828</f>
        <v>WI</v>
      </c>
      <c r="C828" s="1" t="str">
        <f>[1]Sheet1!C828</f>
        <v>Health - Other</v>
      </c>
      <c r="D828" s="1" t="str">
        <f>[1]Sheet1!D828</f>
        <v>T32</v>
      </c>
      <c r="E828" s="1">
        <f>[1]Sheet1!E828</f>
        <v>1786992000</v>
      </c>
      <c r="F828" s="1">
        <f>[1]Sheet1!F828</f>
        <v>1307594000</v>
      </c>
      <c r="G828" s="1">
        <f>[1]Sheet1!G828</f>
        <v>0.73172909021377563</v>
      </c>
    </row>
    <row r="829" spans="1:7">
      <c r="A829" s="1" t="str">
        <f>[1]Sheet1!A829</f>
        <v>Wisconsin</v>
      </c>
      <c r="B829" s="1" t="str">
        <f>[1]Sheet1!B829</f>
        <v>WI</v>
      </c>
      <c r="C829" s="1" t="str">
        <f>[1]Sheet1!C829</f>
        <v>Health - Hospitals</v>
      </c>
      <c r="D829" s="1" t="str">
        <f>[1]Sheet1!D829</f>
        <v>T36</v>
      </c>
      <c r="E829" s="1">
        <f>[1]Sheet1!E829</f>
        <v>1300509000</v>
      </c>
      <c r="F829" s="1">
        <f>[1]Sheet1!F829</f>
        <v>30182000</v>
      </c>
      <c r="G829" s="1">
        <f>[1]Sheet1!G829</f>
        <v>2.3207835853099823E-2</v>
      </c>
    </row>
    <row r="830" spans="1:7">
      <c r="A830" s="1" t="str">
        <f>[1]Sheet1!A830</f>
        <v>Wisconsin</v>
      </c>
      <c r="B830" s="1" t="str">
        <f>[1]Sheet1!B830</f>
        <v>WI</v>
      </c>
      <c r="C830" s="1" t="str">
        <f>[1]Sheet1!C830</f>
        <v>Health - Medical Vendor Payments</v>
      </c>
      <c r="D830" s="1" t="str">
        <f>[1]Sheet1!D830</f>
        <v>T74</v>
      </c>
      <c r="E830" s="1">
        <f>[1]Sheet1!E830</f>
        <v>6720418000</v>
      </c>
      <c r="F830" s="1">
        <f>[1]Sheet1!F830</f>
        <v>11119000</v>
      </c>
      <c r="G830" s="1">
        <f>[1]Sheet1!G830</f>
        <v>1.6545101534575224E-3</v>
      </c>
    </row>
    <row r="831" spans="1:7">
      <c r="A831" s="1" t="str">
        <f>[1]Sheet1!A831</f>
        <v>Wyoming</v>
      </c>
      <c r="B831" s="1" t="str">
        <f>[1]Sheet1!B831</f>
        <v>WY</v>
      </c>
      <c r="C831" s="1" t="str">
        <f>[1]Sheet1!C831</f>
        <v>Health - Other</v>
      </c>
      <c r="D831" s="1" t="str">
        <f>[1]Sheet1!D831</f>
        <v>T32</v>
      </c>
      <c r="E831" s="1">
        <f>[1]Sheet1!E831</f>
        <v>329329000</v>
      </c>
      <c r="F831" s="1">
        <f>[1]Sheet1!F831</f>
        <v>54592000</v>
      </c>
      <c r="G831" s="1">
        <f>[1]Sheet1!G831</f>
        <v>0.1657673567533493</v>
      </c>
    </row>
    <row r="832" spans="1:7">
      <c r="A832" s="1" t="str">
        <f>[1]Sheet1!A832</f>
        <v>Wyoming</v>
      </c>
      <c r="B832" s="1" t="str">
        <f>[1]Sheet1!B832</f>
        <v>WY</v>
      </c>
      <c r="C832" s="1" t="str">
        <f>[1]Sheet1!C832</f>
        <v>Health - Hospitals</v>
      </c>
      <c r="D832" s="1" t="str">
        <f>[1]Sheet1!D832</f>
        <v>T36</v>
      </c>
      <c r="E832" s="1">
        <f>[1]Sheet1!E832</f>
        <v>969453000</v>
      </c>
      <c r="F832" s="1">
        <f>[1]Sheet1!F832</f>
        <v>962650000</v>
      </c>
      <c r="G832" s="1">
        <f>[1]Sheet1!G832</f>
        <v>0.99298262596130371</v>
      </c>
    </row>
    <row r="833" spans="1:7">
      <c r="A833" s="1" t="str">
        <f>[1]Sheet1!A833</f>
        <v>Wyoming</v>
      </c>
      <c r="B833" s="1" t="str">
        <f>[1]Sheet1!B833</f>
        <v>WY</v>
      </c>
      <c r="C833" s="1" t="str">
        <f>[1]Sheet1!C833</f>
        <v>Health - Medical Vendor Payments</v>
      </c>
      <c r="D833" s="1" t="str">
        <f>[1]Sheet1!D833</f>
        <v>T74</v>
      </c>
      <c r="E833" s="1">
        <f>[1]Sheet1!E833</f>
        <v>586623000</v>
      </c>
      <c r="F833" s="1">
        <f>[1]Sheet1!F833</f>
        <v>0</v>
      </c>
      <c r="G833" s="1">
        <f>[1]Sheet1!G833</f>
        <v>0</v>
      </c>
    </row>
    <row r="834" spans="1:7">
      <c r="A834" s="1" t="str">
        <f>[1]Sheet1!A834</f>
        <v>Alabama</v>
      </c>
      <c r="B834" s="1" t="str">
        <f>[1]Sheet1!B834</f>
        <v>AL</v>
      </c>
      <c r="C834" s="1" t="str">
        <f>[1]Sheet1!C834</f>
        <v>Env - Housing and Community Development</v>
      </c>
      <c r="D834" s="1" t="str">
        <f>[1]Sheet1!D834</f>
        <v>T50</v>
      </c>
      <c r="E834" s="1">
        <f>[1]Sheet1!E834</f>
        <v>508469000</v>
      </c>
      <c r="F834" s="1">
        <f>[1]Sheet1!F834</f>
        <v>493343000</v>
      </c>
      <c r="G834" s="1">
        <f>[1]Sheet1!G834</f>
        <v>0.97025185823440552</v>
      </c>
    </row>
    <row r="835" spans="1:7">
      <c r="A835" s="1" t="str">
        <f>[1]Sheet1!A835</f>
        <v>Alabama</v>
      </c>
      <c r="B835" s="1" t="str">
        <f>[1]Sheet1!B835</f>
        <v>AL</v>
      </c>
      <c r="C835" s="1" t="str">
        <f>[1]Sheet1!C835</f>
        <v>Env - Natural Resources</v>
      </c>
      <c r="D835" s="1" t="str">
        <f>[1]Sheet1!D835</f>
        <v>T59</v>
      </c>
      <c r="E835" s="1">
        <f>[1]Sheet1!E835</f>
        <v>261215000</v>
      </c>
      <c r="F835" s="1">
        <f>[1]Sheet1!F835</f>
        <v>8596000</v>
      </c>
      <c r="G835" s="1">
        <f>[1]Sheet1!G835</f>
        <v>3.290775790810585E-2</v>
      </c>
    </row>
    <row r="836" spans="1:7">
      <c r="A836" s="1" t="str">
        <f>[1]Sheet1!A836</f>
        <v>Alabama</v>
      </c>
      <c r="B836" s="1" t="str">
        <f>[1]Sheet1!B836</f>
        <v>AL</v>
      </c>
      <c r="C836" s="1" t="str">
        <f>[1]Sheet1!C836</f>
        <v>Env - Parks and Recreation</v>
      </c>
      <c r="D836" s="1" t="str">
        <f>[1]Sheet1!D836</f>
        <v>T61</v>
      </c>
      <c r="E836" s="1">
        <f>[1]Sheet1!E836</f>
        <v>393485000</v>
      </c>
      <c r="F836" s="1">
        <f>[1]Sheet1!F836</f>
        <v>372403000</v>
      </c>
      <c r="G836" s="1">
        <f>[1]Sheet1!G836</f>
        <v>0.94642233848571777</v>
      </c>
    </row>
    <row r="837" spans="1:7">
      <c r="A837" s="1" t="str">
        <f>[1]Sheet1!A837</f>
        <v>Alabama</v>
      </c>
      <c r="B837" s="1" t="str">
        <f>[1]Sheet1!B837</f>
        <v>AL</v>
      </c>
      <c r="C837" s="1" t="str">
        <f>[1]Sheet1!C837</f>
        <v>Env - Sewerage</v>
      </c>
      <c r="D837" s="1" t="str">
        <f>[1]Sheet1!D837</f>
        <v>T80</v>
      </c>
      <c r="E837" s="1">
        <f>[1]Sheet1!E837</f>
        <v>362251000</v>
      </c>
      <c r="F837" s="1">
        <f>[1]Sheet1!F837</f>
        <v>362251000</v>
      </c>
      <c r="G837" s="1">
        <f>[1]Sheet1!G837</f>
        <v>1</v>
      </c>
    </row>
    <row r="838" spans="1:7">
      <c r="A838" s="1" t="str">
        <f>[1]Sheet1!A838</f>
        <v>Alabama</v>
      </c>
      <c r="B838" s="1" t="str">
        <f>[1]Sheet1!B838</f>
        <v>AL</v>
      </c>
      <c r="C838" s="1" t="str">
        <f>[1]Sheet1!C838</f>
        <v>Env - Solid Waste Management</v>
      </c>
      <c r="D838" s="1" t="str">
        <f>[1]Sheet1!D838</f>
        <v>T81</v>
      </c>
      <c r="E838" s="1">
        <f>[1]Sheet1!E838</f>
        <v>262349000</v>
      </c>
      <c r="F838" s="1">
        <f>[1]Sheet1!F838</f>
        <v>260739000</v>
      </c>
      <c r="G838" s="1">
        <f>[1]Sheet1!G838</f>
        <v>0.99386316537857056</v>
      </c>
    </row>
    <row r="839" spans="1:7">
      <c r="A839" s="1" t="str">
        <f>[1]Sheet1!A839</f>
        <v>Alabama</v>
      </c>
      <c r="B839" s="1" t="str">
        <f>[1]Sheet1!B839</f>
        <v>AL</v>
      </c>
      <c r="C839" s="1" t="str">
        <f>[1]Sheet1!C839</f>
        <v>Env - Water</v>
      </c>
      <c r="D839" s="1" t="str">
        <f>[1]Sheet1!D839</f>
        <v>T91</v>
      </c>
      <c r="E839" s="1">
        <f>[1]Sheet1!E839</f>
        <v>700167000</v>
      </c>
      <c r="F839" s="1">
        <f>[1]Sheet1!F839</f>
        <v>700167000</v>
      </c>
      <c r="G839" s="1">
        <f>[1]Sheet1!G839</f>
        <v>1</v>
      </c>
    </row>
    <row r="840" spans="1:7">
      <c r="A840" s="1" t="str">
        <f>[1]Sheet1!A840</f>
        <v>Alabama</v>
      </c>
      <c r="B840" s="1" t="str">
        <f>[1]Sheet1!B840</f>
        <v>AL</v>
      </c>
      <c r="C840" s="1" t="str">
        <f>[1]Sheet1!C840</f>
        <v>Env - Gas</v>
      </c>
      <c r="D840" s="1" t="str">
        <f>[1]Sheet1!D840</f>
        <v>T92</v>
      </c>
      <c r="E840" s="1">
        <f>[1]Sheet1!E840</f>
        <v>1611519000</v>
      </c>
      <c r="F840" s="1">
        <f>[1]Sheet1!F840</f>
        <v>1611519000</v>
      </c>
      <c r="G840" s="1">
        <f>[1]Sheet1!G840</f>
        <v>1</v>
      </c>
    </row>
    <row r="841" spans="1:7">
      <c r="A841" s="1" t="str">
        <f>[1]Sheet1!A841</f>
        <v>Alabama</v>
      </c>
      <c r="B841" s="1" t="str">
        <f>[1]Sheet1!B841</f>
        <v>AL</v>
      </c>
      <c r="C841" s="1" t="str">
        <f>[1]Sheet1!C841</f>
        <v>Env - Electric</v>
      </c>
      <c r="D841" s="1" t="str">
        <f>[1]Sheet1!D841</f>
        <v>T93</v>
      </c>
      <c r="E841" s="1">
        <f>[1]Sheet1!E841</f>
        <v>436573000</v>
      </c>
      <c r="F841" s="1">
        <f>[1]Sheet1!F841</f>
        <v>436573000</v>
      </c>
      <c r="G841" s="1">
        <f>[1]Sheet1!G841</f>
        <v>1</v>
      </c>
    </row>
    <row r="842" spans="1:7">
      <c r="A842" s="1" t="str">
        <f>[1]Sheet1!A842</f>
        <v>Alaska</v>
      </c>
      <c r="B842" s="1" t="str">
        <f>[1]Sheet1!B842</f>
        <v>AK</v>
      </c>
      <c r="C842" s="1" t="str">
        <f>[1]Sheet1!C842</f>
        <v>Env - Housing and Community Development</v>
      </c>
      <c r="D842" s="1" t="str">
        <f>[1]Sheet1!D842</f>
        <v>T50</v>
      </c>
      <c r="E842" s="1">
        <f>[1]Sheet1!E842</f>
        <v>314247000</v>
      </c>
      <c r="F842" s="1">
        <f>[1]Sheet1!F842</f>
        <v>151582000</v>
      </c>
      <c r="G842" s="1">
        <f>[1]Sheet1!G842</f>
        <v>0.48236578702926636</v>
      </c>
    </row>
    <row r="843" spans="1:7">
      <c r="A843" s="1" t="str">
        <f>[1]Sheet1!A843</f>
        <v>Alaska</v>
      </c>
      <c r="B843" s="1" t="str">
        <f>[1]Sheet1!B843</f>
        <v>AK</v>
      </c>
      <c r="C843" s="1" t="str">
        <f>[1]Sheet1!C843</f>
        <v>Env - Natural Resources</v>
      </c>
      <c r="D843" s="1" t="str">
        <f>[1]Sheet1!D843</f>
        <v>T59</v>
      </c>
      <c r="E843" s="1">
        <f>[1]Sheet1!E843</f>
        <v>324468000</v>
      </c>
      <c r="F843" s="1">
        <f>[1]Sheet1!F843</f>
        <v>10299000</v>
      </c>
      <c r="G843" s="1">
        <f>[1]Sheet1!G843</f>
        <v>3.17411869764328E-2</v>
      </c>
    </row>
    <row r="844" spans="1:7">
      <c r="A844" s="1" t="str">
        <f>[1]Sheet1!A844</f>
        <v>Alaska</v>
      </c>
      <c r="B844" s="1" t="str">
        <f>[1]Sheet1!B844</f>
        <v>AK</v>
      </c>
      <c r="C844" s="1" t="str">
        <f>[1]Sheet1!C844</f>
        <v>Env - Parks and Recreation</v>
      </c>
      <c r="D844" s="1" t="str">
        <f>[1]Sheet1!D844</f>
        <v>T61</v>
      </c>
      <c r="E844" s="1">
        <f>[1]Sheet1!E844</f>
        <v>119640000</v>
      </c>
      <c r="F844" s="1">
        <f>[1]Sheet1!F844</f>
        <v>100768000</v>
      </c>
      <c r="G844" s="1">
        <f>[1]Sheet1!G844</f>
        <v>0.84226012229919434</v>
      </c>
    </row>
    <row r="845" spans="1:7">
      <c r="A845" s="1" t="str">
        <f>[1]Sheet1!A845</f>
        <v>Alaska</v>
      </c>
      <c r="B845" s="1" t="str">
        <f>[1]Sheet1!B845</f>
        <v>AK</v>
      </c>
      <c r="C845" s="1" t="str">
        <f>[1]Sheet1!C845</f>
        <v>Env - Sewerage</v>
      </c>
      <c r="D845" s="1" t="str">
        <f>[1]Sheet1!D845</f>
        <v>T80</v>
      </c>
      <c r="E845" s="1">
        <f>[1]Sheet1!E845</f>
        <v>91040000</v>
      </c>
      <c r="F845" s="1">
        <f>[1]Sheet1!F845</f>
        <v>91040000</v>
      </c>
      <c r="G845" s="1">
        <f>[1]Sheet1!G845</f>
        <v>1</v>
      </c>
    </row>
    <row r="846" spans="1:7">
      <c r="A846" s="1" t="str">
        <f>[1]Sheet1!A846</f>
        <v>Alaska</v>
      </c>
      <c r="B846" s="1" t="str">
        <f>[1]Sheet1!B846</f>
        <v>AK</v>
      </c>
      <c r="C846" s="1" t="str">
        <f>[1]Sheet1!C846</f>
        <v>Env - Solid Waste Management</v>
      </c>
      <c r="D846" s="1" t="str">
        <f>[1]Sheet1!D846</f>
        <v>T81</v>
      </c>
      <c r="E846" s="1">
        <f>[1]Sheet1!E846</f>
        <v>99484000</v>
      </c>
      <c r="F846" s="1">
        <f>[1]Sheet1!F846</f>
        <v>99484000</v>
      </c>
      <c r="G846" s="1">
        <f>[1]Sheet1!G846</f>
        <v>1</v>
      </c>
    </row>
    <row r="847" spans="1:7">
      <c r="A847" s="1" t="str">
        <f>[1]Sheet1!A847</f>
        <v>Alaska</v>
      </c>
      <c r="B847" s="1" t="str">
        <f>[1]Sheet1!B847</f>
        <v>AK</v>
      </c>
      <c r="C847" s="1" t="str">
        <f>[1]Sheet1!C847</f>
        <v>Env - Water</v>
      </c>
      <c r="D847" s="1" t="str">
        <f>[1]Sheet1!D847</f>
        <v>T91</v>
      </c>
      <c r="E847" s="1">
        <f>[1]Sheet1!E847</f>
        <v>120884000</v>
      </c>
      <c r="F847" s="1">
        <f>[1]Sheet1!F847</f>
        <v>120884000</v>
      </c>
      <c r="G847" s="1">
        <f>[1]Sheet1!G847</f>
        <v>1</v>
      </c>
    </row>
    <row r="848" spans="1:7">
      <c r="A848" s="1" t="str">
        <f>[1]Sheet1!A848</f>
        <v>Alaska</v>
      </c>
      <c r="B848" s="1" t="str">
        <f>[1]Sheet1!B848</f>
        <v>AK</v>
      </c>
      <c r="C848" s="1" t="str">
        <f>[1]Sheet1!C848</f>
        <v>Env - Gas</v>
      </c>
      <c r="D848" s="1" t="str">
        <f>[1]Sheet1!D848</f>
        <v>T92</v>
      </c>
      <c r="E848" s="1">
        <f>[1]Sheet1!E848</f>
        <v>477026000</v>
      </c>
      <c r="F848" s="1">
        <f>[1]Sheet1!F848</f>
        <v>315883000</v>
      </c>
      <c r="G848" s="1">
        <f>[1]Sheet1!G848</f>
        <v>0.66219240427017212</v>
      </c>
    </row>
    <row r="849" spans="1:7">
      <c r="A849" s="1" t="str">
        <f>[1]Sheet1!A849</f>
        <v>Alaska</v>
      </c>
      <c r="B849" s="1" t="str">
        <f>[1]Sheet1!B849</f>
        <v>AK</v>
      </c>
      <c r="C849" s="1" t="str">
        <f>[1]Sheet1!C849</f>
        <v>Env - Electric</v>
      </c>
      <c r="D849" s="1" t="str">
        <f>[1]Sheet1!D849</f>
        <v>T93</v>
      </c>
      <c r="E849" s="1">
        <f>[1]Sheet1!E849</f>
        <v>9984000</v>
      </c>
      <c r="F849" s="1">
        <f>[1]Sheet1!F849</f>
        <v>9984000</v>
      </c>
      <c r="G849" s="1">
        <f>[1]Sheet1!G849</f>
        <v>1</v>
      </c>
    </row>
    <row r="850" spans="1:7">
      <c r="A850" s="1" t="str">
        <f>[1]Sheet1!A850</f>
        <v>Arizona</v>
      </c>
      <c r="B850" s="1" t="str">
        <f>[1]Sheet1!B850</f>
        <v>AZ</v>
      </c>
      <c r="C850" s="1" t="str">
        <f>[1]Sheet1!C850</f>
        <v>Env - Housing and Community Development</v>
      </c>
      <c r="D850" s="1" t="str">
        <f>[1]Sheet1!D850</f>
        <v>T50</v>
      </c>
      <c r="E850" s="1">
        <f>[1]Sheet1!E850</f>
        <v>580062000</v>
      </c>
      <c r="F850" s="1">
        <f>[1]Sheet1!F850</f>
        <v>491665000</v>
      </c>
      <c r="G850" s="1">
        <f>[1]Sheet1!G850</f>
        <v>0.84760767221450806</v>
      </c>
    </row>
    <row r="851" spans="1:7">
      <c r="A851" s="1" t="str">
        <f>[1]Sheet1!A851</f>
        <v>Arizona</v>
      </c>
      <c r="B851" s="1" t="str">
        <f>[1]Sheet1!B851</f>
        <v>AZ</v>
      </c>
      <c r="C851" s="1" t="str">
        <f>[1]Sheet1!C851</f>
        <v>Env - Natural Resources</v>
      </c>
      <c r="D851" s="1" t="str">
        <f>[1]Sheet1!D851</f>
        <v>T59</v>
      </c>
      <c r="E851" s="1">
        <f>[1]Sheet1!E851</f>
        <v>510258000</v>
      </c>
      <c r="F851" s="1">
        <f>[1]Sheet1!F851</f>
        <v>248228000</v>
      </c>
      <c r="G851" s="1">
        <f>[1]Sheet1!G851</f>
        <v>0.48647546768188477</v>
      </c>
    </row>
    <row r="852" spans="1:7">
      <c r="A852" s="1" t="str">
        <f>[1]Sheet1!A852</f>
        <v>Arizona</v>
      </c>
      <c r="B852" s="1" t="str">
        <f>[1]Sheet1!B852</f>
        <v>AZ</v>
      </c>
      <c r="C852" s="1" t="str">
        <f>[1]Sheet1!C852</f>
        <v>Env - Parks and Recreation</v>
      </c>
      <c r="D852" s="1" t="str">
        <f>[1]Sheet1!D852</f>
        <v>T61</v>
      </c>
      <c r="E852" s="1">
        <f>[1]Sheet1!E852</f>
        <v>610992000</v>
      </c>
      <c r="F852" s="1">
        <f>[1]Sheet1!F852</f>
        <v>559701000</v>
      </c>
      <c r="G852" s="1">
        <f>[1]Sheet1!G852</f>
        <v>0.91605293750762939</v>
      </c>
    </row>
    <row r="853" spans="1:7">
      <c r="A853" s="1" t="str">
        <f>[1]Sheet1!A853</f>
        <v>Arizona</v>
      </c>
      <c r="B853" s="1" t="str">
        <f>[1]Sheet1!B853</f>
        <v>AZ</v>
      </c>
      <c r="C853" s="1" t="str">
        <f>[1]Sheet1!C853</f>
        <v>Env - Sewerage</v>
      </c>
      <c r="D853" s="1" t="str">
        <f>[1]Sheet1!D853</f>
        <v>T80</v>
      </c>
      <c r="E853" s="1">
        <f>[1]Sheet1!E853</f>
        <v>903421000</v>
      </c>
      <c r="F853" s="1">
        <f>[1]Sheet1!F853</f>
        <v>903421000</v>
      </c>
      <c r="G853" s="1">
        <f>[1]Sheet1!G853</f>
        <v>1</v>
      </c>
    </row>
    <row r="854" spans="1:7">
      <c r="A854" s="1" t="str">
        <f>[1]Sheet1!A854</f>
        <v>Arizona</v>
      </c>
      <c r="B854" s="1" t="str">
        <f>[1]Sheet1!B854</f>
        <v>AZ</v>
      </c>
      <c r="C854" s="1" t="str">
        <f>[1]Sheet1!C854</f>
        <v>Env - Solid Waste Management</v>
      </c>
      <c r="D854" s="1" t="str">
        <f>[1]Sheet1!D854</f>
        <v>T81</v>
      </c>
      <c r="E854" s="1">
        <f>[1]Sheet1!E854</f>
        <v>362504000</v>
      </c>
      <c r="F854" s="1">
        <f>[1]Sheet1!F854</f>
        <v>361083000</v>
      </c>
      <c r="G854" s="1">
        <f>[1]Sheet1!G854</f>
        <v>0.99608004093170166</v>
      </c>
    </row>
    <row r="855" spans="1:7">
      <c r="A855" s="1" t="str">
        <f>[1]Sheet1!A855</f>
        <v>Arizona</v>
      </c>
      <c r="B855" s="1" t="str">
        <f>[1]Sheet1!B855</f>
        <v>AZ</v>
      </c>
      <c r="C855" s="1" t="str">
        <f>[1]Sheet1!C855</f>
        <v>Env - Water</v>
      </c>
      <c r="D855" s="1" t="str">
        <f>[1]Sheet1!D855</f>
        <v>T91</v>
      </c>
      <c r="E855" s="1">
        <f>[1]Sheet1!E855</f>
        <v>951254000</v>
      </c>
      <c r="F855" s="1">
        <f>[1]Sheet1!F855</f>
        <v>951254000</v>
      </c>
      <c r="G855" s="1">
        <f>[1]Sheet1!G855</f>
        <v>1</v>
      </c>
    </row>
    <row r="856" spans="1:7">
      <c r="A856" s="1" t="str">
        <f>[1]Sheet1!A856</f>
        <v>Arizona</v>
      </c>
      <c r="B856" s="1" t="str">
        <f>[1]Sheet1!B856</f>
        <v>AZ</v>
      </c>
      <c r="C856" s="1" t="str">
        <f>[1]Sheet1!C856</f>
        <v>Env - Gas</v>
      </c>
      <c r="D856" s="1" t="str">
        <f>[1]Sheet1!D856</f>
        <v>T92</v>
      </c>
      <c r="E856" s="1">
        <f>[1]Sheet1!E856</f>
        <v>2766378000</v>
      </c>
      <c r="F856" s="1">
        <f>[1]Sheet1!F856</f>
        <v>2736748000</v>
      </c>
      <c r="G856" s="1">
        <f>[1]Sheet1!G856</f>
        <v>0.98928922414779663</v>
      </c>
    </row>
    <row r="857" spans="1:7">
      <c r="A857" s="1" t="str">
        <f>[1]Sheet1!A857</f>
        <v>Arizona</v>
      </c>
      <c r="B857" s="1" t="str">
        <f>[1]Sheet1!B857</f>
        <v>AZ</v>
      </c>
      <c r="C857" s="1" t="str">
        <f>[1]Sheet1!C857</f>
        <v>Env - Electric</v>
      </c>
      <c r="D857" s="1" t="str">
        <f>[1]Sheet1!D857</f>
        <v>T93</v>
      </c>
      <c r="E857" s="1">
        <f>[1]Sheet1!E857</f>
        <v>43028000</v>
      </c>
      <c r="F857" s="1">
        <f>[1]Sheet1!F857</f>
        <v>43028000</v>
      </c>
      <c r="G857" s="1">
        <f>[1]Sheet1!G857</f>
        <v>1</v>
      </c>
    </row>
    <row r="858" spans="1:7">
      <c r="A858" s="1" t="str">
        <f>[1]Sheet1!A858</f>
        <v>Arkansas</v>
      </c>
      <c r="B858" s="1" t="str">
        <f>[1]Sheet1!B858</f>
        <v>AR</v>
      </c>
      <c r="C858" s="1" t="str">
        <f>[1]Sheet1!C858</f>
        <v>Env - Housing and Community Development</v>
      </c>
      <c r="D858" s="1" t="str">
        <f>[1]Sheet1!D858</f>
        <v>T50</v>
      </c>
      <c r="E858" s="1">
        <f>[1]Sheet1!E858</f>
        <v>217094000</v>
      </c>
      <c r="F858" s="1">
        <f>[1]Sheet1!F858</f>
        <v>189339000</v>
      </c>
      <c r="G858" s="1">
        <f>[1]Sheet1!G858</f>
        <v>0.87215214967727661</v>
      </c>
    </row>
    <row r="859" spans="1:7">
      <c r="A859" s="1" t="str">
        <f>[1]Sheet1!A859</f>
        <v>Arkansas</v>
      </c>
      <c r="B859" s="1" t="str">
        <f>[1]Sheet1!B859</f>
        <v>AR</v>
      </c>
      <c r="C859" s="1" t="str">
        <f>[1]Sheet1!C859</f>
        <v>Env - Natural Resources</v>
      </c>
      <c r="D859" s="1" t="str">
        <f>[1]Sheet1!D859</f>
        <v>T59</v>
      </c>
      <c r="E859" s="1">
        <f>[1]Sheet1!E859</f>
        <v>262338000</v>
      </c>
      <c r="F859" s="1">
        <f>[1]Sheet1!F859</f>
        <v>18743000</v>
      </c>
      <c r="G859" s="1">
        <f>[1]Sheet1!G859</f>
        <v>7.1445994079113007E-2</v>
      </c>
    </row>
    <row r="860" spans="1:7">
      <c r="A860" s="1" t="str">
        <f>[1]Sheet1!A860</f>
        <v>Arkansas</v>
      </c>
      <c r="B860" s="1" t="str">
        <f>[1]Sheet1!B860</f>
        <v>AR</v>
      </c>
      <c r="C860" s="1" t="str">
        <f>[1]Sheet1!C860</f>
        <v>Env - Parks and Recreation</v>
      </c>
      <c r="D860" s="1" t="str">
        <f>[1]Sheet1!D860</f>
        <v>T61</v>
      </c>
      <c r="E860" s="1">
        <f>[1]Sheet1!E860</f>
        <v>202237000</v>
      </c>
      <c r="F860" s="1">
        <f>[1]Sheet1!F860</f>
        <v>142195000</v>
      </c>
      <c r="G860" s="1">
        <f>[1]Sheet1!G860</f>
        <v>0.70311069488525391</v>
      </c>
    </row>
    <row r="861" spans="1:7">
      <c r="A861" s="1" t="str">
        <f>[1]Sheet1!A861</f>
        <v>Arkansas</v>
      </c>
      <c r="B861" s="1" t="str">
        <f>[1]Sheet1!B861</f>
        <v>AR</v>
      </c>
      <c r="C861" s="1" t="str">
        <f>[1]Sheet1!C861</f>
        <v>Env - Sewerage</v>
      </c>
      <c r="D861" s="1" t="str">
        <f>[1]Sheet1!D861</f>
        <v>T80</v>
      </c>
      <c r="E861" s="1">
        <f>[1]Sheet1!E861</f>
        <v>276508000</v>
      </c>
      <c r="F861" s="1">
        <f>[1]Sheet1!F861</f>
        <v>275979000</v>
      </c>
      <c r="G861" s="1">
        <f>[1]Sheet1!G861</f>
        <v>0.99808686971664429</v>
      </c>
    </row>
    <row r="862" spans="1:7">
      <c r="A862" s="1" t="str">
        <f>[1]Sheet1!A862</f>
        <v>Arkansas</v>
      </c>
      <c r="B862" s="1" t="str">
        <f>[1]Sheet1!B862</f>
        <v>AR</v>
      </c>
      <c r="C862" s="1" t="str">
        <f>[1]Sheet1!C862</f>
        <v>Env - Solid Waste Management</v>
      </c>
      <c r="D862" s="1" t="str">
        <f>[1]Sheet1!D862</f>
        <v>T81</v>
      </c>
      <c r="E862" s="1">
        <f>[1]Sheet1!E862</f>
        <v>218012000</v>
      </c>
      <c r="F862" s="1">
        <f>[1]Sheet1!F862</f>
        <v>205088000</v>
      </c>
      <c r="G862" s="1">
        <f>[1]Sheet1!G862</f>
        <v>0.9407188892364502</v>
      </c>
    </row>
    <row r="863" spans="1:7">
      <c r="A863" s="1" t="str">
        <f>[1]Sheet1!A863</f>
        <v>Arkansas</v>
      </c>
      <c r="B863" s="1" t="str">
        <f>[1]Sheet1!B863</f>
        <v>AR</v>
      </c>
      <c r="C863" s="1" t="str">
        <f>[1]Sheet1!C863</f>
        <v>Env - Water</v>
      </c>
      <c r="D863" s="1" t="str">
        <f>[1]Sheet1!D863</f>
        <v>T91</v>
      </c>
      <c r="E863" s="1">
        <f>[1]Sheet1!E863</f>
        <v>472467000</v>
      </c>
      <c r="F863" s="1">
        <f>[1]Sheet1!F863</f>
        <v>472467000</v>
      </c>
      <c r="G863" s="1">
        <f>[1]Sheet1!G863</f>
        <v>1</v>
      </c>
    </row>
    <row r="864" spans="1:7">
      <c r="A864" s="1" t="str">
        <f>[1]Sheet1!A864</f>
        <v>Arkansas</v>
      </c>
      <c r="B864" s="1" t="str">
        <f>[1]Sheet1!B864</f>
        <v>AR</v>
      </c>
      <c r="C864" s="1" t="str">
        <f>[1]Sheet1!C864</f>
        <v>Env - Gas</v>
      </c>
      <c r="D864" s="1" t="str">
        <f>[1]Sheet1!D864</f>
        <v>T92</v>
      </c>
      <c r="E864" s="1">
        <f>[1]Sheet1!E864</f>
        <v>479893000</v>
      </c>
      <c r="F864" s="1">
        <f>[1]Sheet1!F864</f>
        <v>479893000</v>
      </c>
      <c r="G864" s="1">
        <f>[1]Sheet1!G864</f>
        <v>1</v>
      </c>
    </row>
    <row r="865" spans="1:7">
      <c r="A865" s="1" t="str">
        <f>[1]Sheet1!A865</f>
        <v>Arkansas</v>
      </c>
      <c r="B865" s="1" t="str">
        <f>[1]Sheet1!B865</f>
        <v>AR</v>
      </c>
      <c r="C865" s="1" t="str">
        <f>[1]Sheet1!C865</f>
        <v>Env - Electric</v>
      </c>
      <c r="D865" s="1" t="str">
        <f>[1]Sheet1!D865</f>
        <v>T93</v>
      </c>
      <c r="E865" s="1">
        <f>[1]Sheet1!E865</f>
        <v>3801000</v>
      </c>
      <c r="F865" s="1">
        <f>[1]Sheet1!F865</f>
        <v>3801000</v>
      </c>
      <c r="G865" s="1">
        <f>[1]Sheet1!G865</f>
        <v>1</v>
      </c>
    </row>
    <row r="866" spans="1:7">
      <c r="A866" s="1" t="str">
        <f>[1]Sheet1!A866</f>
        <v>California</v>
      </c>
      <c r="B866" s="1" t="str">
        <f>[1]Sheet1!B866</f>
        <v>CA</v>
      </c>
      <c r="C866" s="1" t="str">
        <f>[1]Sheet1!C866</f>
        <v>Env - Housing and Community Development</v>
      </c>
      <c r="D866" s="1" t="str">
        <f>[1]Sheet1!D866</f>
        <v>T50</v>
      </c>
      <c r="E866" s="1">
        <f>[1]Sheet1!E866</f>
        <v>8882150000</v>
      </c>
      <c r="F866" s="1">
        <f>[1]Sheet1!F866</f>
        <v>8619899000</v>
      </c>
      <c r="G866" s="1">
        <f>[1]Sheet1!G866</f>
        <v>0.97047436237335205</v>
      </c>
    </row>
    <row r="867" spans="1:7">
      <c r="A867" s="1" t="str">
        <f>[1]Sheet1!A867</f>
        <v>California</v>
      </c>
      <c r="B867" s="1" t="str">
        <f>[1]Sheet1!B867</f>
        <v>CA</v>
      </c>
      <c r="C867" s="1" t="str">
        <f>[1]Sheet1!C867</f>
        <v>Env - Natural Resources</v>
      </c>
      <c r="D867" s="1" t="str">
        <f>[1]Sheet1!D867</f>
        <v>T59</v>
      </c>
      <c r="E867" s="1">
        <f>[1]Sheet1!E867</f>
        <v>5326757000</v>
      </c>
      <c r="F867" s="1">
        <f>[1]Sheet1!F867</f>
        <v>2204465000</v>
      </c>
      <c r="G867" s="1">
        <f>[1]Sheet1!G867</f>
        <v>0.41384747624397278</v>
      </c>
    </row>
    <row r="868" spans="1:7">
      <c r="A868" s="1" t="str">
        <f>[1]Sheet1!A868</f>
        <v>California</v>
      </c>
      <c r="B868" s="1" t="str">
        <f>[1]Sheet1!B868</f>
        <v>CA</v>
      </c>
      <c r="C868" s="1" t="str">
        <f>[1]Sheet1!C868</f>
        <v>Env - Parks and Recreation</v>
      </c>
      <c r="D868" s="1" t="str">
        <f>[1]Sheet1!D868</f>
        <v>T61</v>
      </c>
      <c r="E868" s="1">
        <f>[1]Sheet1!E868</f>
        <v>5364530000</v>
      </c>
      <c r="F868" s="1">
        <f>[1]Sheet1!F868</f>
        <v>4975844000</v>
      </c>
      <c r="G868" s="1">
        <f>[1]Sheet1!G868</f>
        <v>0.92754518985748291</v>
      </c>
    </row>
    <row r="869" spans="1:7">
      <c r="A869" s="1" t="str">
        <f>[1]Sheet1!A869</f>
        <v>California</v>
      </c>
      <c r="B869" s="1" t="str">
        <f>[1]Sheet1!B869</f>
        <v>CA</v>
      </c>
      <c r="C869" s="1" t="str">
        <f>[1]Sheet1!C869</f>
        <v>Env - Sewerage</v>
      </c>
      <c r="D869" s="1" t="str">
        <f>[1]Sheet1!D869</f>
        <v>T80</v>
      </c>
      <c r="E869" s="1">
        <f>[1]Sheet1!E869</f>
        <v>6320673000</v>
      </c>
      <c r="F869" s="1">
        <f>[1]Sheet1!F869</f>
        <v>6137449000</v>
      </c>
      <c r="G869" s="1">
        <f>[1]Sheet1!G869</f>
        <v>0.9710119366645813</v>
      </c>
    </row>
    <row r="870" spans="1:7">
      <c r="A870" s="1" t="str">
        <f>[1]Sheet1!A870</f>
        <v>California</v>
      </c>
      <c r="B870" s="1" t="str">
        <f>[1]Sheet1!B870</f>
        <v>CA</v>
      </c>
      <c r="C870" s="1" t="str">
        <f>[1]Sheet1!C870</f>
        <v>Env - Solid Waste Management</v>
      </c>
      <c r="D870" s="1" t="str">
        <f>[1]Sheet1!D870</f>
        <v>T81</v>
      </c>
      <c r="E870" s="1">
        <f>[1]Sheet1!E870</f>
        <v>3956443000</v>
      </c>
      <c r="F870" s="1">
        <f>[1]Sheet1!F870</f>
        <v>2493332000</v>
      </c>
      <c r="G870" s="1">
        <f>[1]Sheet1!G870</f>
        <v>0.63019537925720215</v>
      </c>
    </row>
    <row r="871" spans="1:7">
      <c r="A871" s="1" t="str">
        <f>[1]Sheet1!A871</f>
        <v>California</v>
      </c>
      <c r="B871" s="1" t="str">
        <f>[1]Sheet1!B871</f>
        <v>CA</v>
      </c>
      <c r="C871" s="1" t="str">
        <f>[1]Sheet1!C871</f>
        <v>Env - Water</v>
      </c>
      <c r="D871" s="1" t="str">
        <f>[1]Sheet1!D871</f>
        <v>T91</v>
      </c>
      <c r="E871" s="1">
        <f>[1]Sheet1!E871</f>
        <v>12669391000</v>
      </c>
      <c r="F871" s="1">
        <f>[1]Sheet1!F871</f>
        <v>12621805000</v>
      </c>
      <c r="G871" s="1">
        <f>[1]Sheet1!G871</f>
        <v>0.99624401330947876</v>
      </c>
    </row>
    <row r="872" spans="1:7">
      <c r="A872" s="1" t="str">
        <f>[1]Sheet1!A872</f>
        <v>California</v>
      </c>
      <c r="B872" s="1" t="str">
        <f>[1]Sheet1!B872</f>
        <v>CA</v>
      </c>
      <c r="C872" s="1" t="str">
        <f>[1]Sheet1!C872</f>
        <v>Env - Gas</v>
      </c>
      <c r="D872" s="1" t="str">
        <f>[1]Sheet1!D872</f>
        <v>T92</v>
      </c>
      <c r="E872" s="1">
        <f>[1]Sheet1!E872</f>
        <v>11292726000</v>
      </c>
      <c r="F872" s="1">
        <f>[1]Sheet1!F872</f>
        <v>10176349000</v>
      </c>
      <c r="G872" s="1">
        <f>[1]Sheet1!G872</f>
        <v>0.9011419415473938</v>
      </c>
    </row>
    <row r="873" spans="1:7">
      <c r="A873" s="1" t="str">
        <f>[1]Sheet1!A873</f>
        <v>California</v>
      </c>
      <c r="B873" s="1" t="str">
        <f>[1]Sheet1!B873</f>
        <v>CA</v>
      </c>
      <c r="C873" s="1" t="str">
        <f>[1]Sheet1!C873</f>
        <v>Env - Electric</v>
      </c>
      <c r="D873" s="1" t="str">
        <f>[1]Sheet1!D873</f>
        <v>T93</v>
      </c>
      <c r="E873" s="1">
        <f>[1]Sheet1!E873</f>
        <v>162636000</v>
      </c>
      <c r="F873" s="1">
        <f>[1]Sheet1!F873</f>
        <v>162636000</v>
      </c>
      <c r="G873" s="1">
        <f>[1]Sheet1!G873</f>
        <v>1</v>
      </c>
    </row>
    <row r="874" spans="1:7">
      <c r="A874" s="1" t="str">
        <f>[1]Sheet1!A874</f>
        <v>Colorado</v>
      </c>
      <c r="B874" s="1" t="str">
        <f>[1]Sheet1!B874</f>
        <v>CO</v>
      </c>
      <c r="C874" s="1" t="str">
        <f>[1]Sheet1!C874</f>
        <v>Env - Housing and Community Development</v>
      </c>
      <c r="D874" s="1" t="str">
        <f>[1]Sheet1!D874</f>
        <v>T50</v>
      </c>
      <c r="E874" s="1">
        <f>[1]Sheet1!E874</f>
        <v>791440000</v>
      </c>
      <c r="F874" s="1">
        <f>[1]Sheet1!F874</f>
        <v>682090000</v>
      </c>
      <c r="G874" s="1">
        <f>[1]Sheet1!G874</f>
        <v>0.86183410882949829</v>
      </c>
    </row>
    <row r="875" spans="1:7">
      <c r="A875" s="1" t="str">
        <f>[1]Sheet1!A875</f>
        <v>Colorado</v>
      </c>
      <c r="B875" s="1" t="str">
        <f>[1]Sheet1!B875</f>
        <v>CO</v>
      </c>
      <c r="C875" s="1" t="str">
        <f>[1]Sheet1!C875</f>
        <v>Env - Natural Resources</v>
      </c>
      <c r="D875" s="1" t="str">
        <f>[1]Sheet1!D875</f>
        <v>T59</v>
      </c>
      <c r="E875" s="1">
        <f>[1]Sheet1!E875</f>
        <v>420670000</v>
      </c>
      <c r="F875" s="1">
        <f>[1]Sheet1!F875</f>
        <v>155565000</v>
      </c>
      <c r="G875" s="1">
        <f>[1]Sheet1!G875</f>
        <v>0.36980292201042175</v>
      </c>
    </row>
    <row r="876" spans="1:7">
      <c r="A876" s="1" t="str">
        <f>[1]Sheet1!A876</f>
        <v>Colorado</v>
      </c>
      <c r="B876" s="1" t="str">
        <f>[1]Sheet1!B876</f>
        <v>CO</v>
      </c>
      <c r="C876" s="1" t="str">
        <f>[1]Sheet1!C876</f>
        <v>Env - Parks and Recreation</v>
      </c>
      <c r="D876" s="1" t="str">
        <f>[1]Sheet1!D876</f>
        <v>T61</v>
      </c>
      <c r="E876" s="1">
        <f>[1]Sheet1!E876</f>
        <v>1232494000</v>
      </c>
      <c r="F876" s="1">
        <f>[1]Sheet1!F876</f>
        <v>1135394000</v>
      </c>
      <c r="G876" s="1">
        <f>[1]Sheet1!G876</f>
        <v>0.92121666669845581</v>
      </c>
    </row>
    <row r="877" spans="1:7">
      <c r="A877" s="1" t="str">
        <f>[1]Sheet1!A877</f>
        <v>Colorado</v>
      </c>
      <c r="B877" s="1" t="str">
        <f>[1]Sheet1!B877</f>
        <v>CO</v>
      </c>
      <c r="C877" s="1" t="str">
        <f>[1]Sheet1!C877</f>
        <v>Env - Sewerage</v>
      </c>
      <c r="D877" s="1" t="str">
        <f>[1]Sheet1!D877</f>
        <v>T80</v>
      </c>
      <c r="E877" s="1">
        <f>[1]Sheet1!E877</f>
        <v>867539000</v>
      </c>
      <c r="F877" s="1">
        <f>[1]Sheet1!F877</f>
        <v>864642000</v>
      </c>
      <c r="G877" s="1">
        <f>[1]Sheet1!G877</f>
        <v>0.99666064977645874</v>
      </c>
    </row>
    <row r="878" spans="1:7">
      <c r="A878" s="1" t="str">
        <f>[1]Sheet1!A878</f>
        <v>Colorado</v>
      </c>
      <c r="B878" s="1" t="str">
        <f>[1]Sheet1!B878</f>
        <v>CO</v>
      </c>
      <c r="C878" s="1" t="str">
        <f>[1]Sheet1!C878</f>
        <v>Env - Solid Waste Management</v>
      </c>
      <c r="D878" s="1" t="str">
        <f>[1]Sheet1!D878</f>
        <v>T81</v>
      </c>
      <c r="E878" s="1">
        <f>[1]Sheet1!E878</f>
        <v>106747000</v>
      </c>
      <c r="F878" s="1">
        <f>[1]Sheet1!F878</f>
        <v>106427000</v>
      </c>
      <c r="G878" s="1">
        <f>[1]Sheet1!G878</f>
        <v>0.9970022439956665</v>
      </c>
    </row>
    <row r="879" spans="1:7">
      <c r="A879" s="1" t="str">
        <f>[1]Sheet1!A879</f>
        <v>Colorado</v>
      </c>
      <c r="B879" s="1" t="str">
        <f>[1]Sheet1!B879</f>
        <v>CO</v>
      </c>
      <c r="C879" s="1" t="str">
        <f>[1]Sheet1!C879</f>
        <v>Env - Water</v>
      </c>
      <c r="D879" s="1" t="str">
        <f>[1]Sheet1!D879</f>
        <v>T91</v>
      </c>
      <c r="E879" s="1">
        <f>[1]Sheet1!E879</f>
        <v>1354365000</v>
      </c>
      <c r="F879" s="1">
        <f>[1]Sheet1!F879</f>
        <v>1347178000</v>
      </c>
      <c r="G879" s="1">
        <f>[1]Sheet1!G879</f>
        <v>0.99469345808029175</v>
      </c>
    </row>
    <row r="880" spans="1:7">
      <c r="A880" s="1" t="str">
        <f>[1]Sheet1!A880</f>
        <v>Colorado</v>
      </c>
      <c r="B880" s="1" t="str">
        <f>[1]Sheet1!B880</f>
        <v>CO</v>
      </c>
      <c r="C880" s="1" t="str">
        <f>[1]Sheet1!C880</f>
        <v>Env - Gas</v>
      </c>
      <c r="D880" s="1" t="str">
        <f>[1]Sheet1!D880</f>
        <v>T92</v>
      </c>
      <c r="E880" s="1">
        <f>[1]Sheet1!E880</f>
        <v>925759000</v>
      </c>
      <c r="F880" s="1">
        <f>[1]Sheet1!F880</f>
        <v>925759000</v>
      </c>
      <c r="G880" s="1">
        <f>[1]Sheet1!G880</f>
        <v>1</v>
      </c>
    </row>
    <row r="881" spans="1:7">
      <c r="A881" s="1" t="str">
        <f>[1]Sheet1!A881</f>
        <v>Colorado</v>
      </c>
      <c r="B881" s="1" t="str">
        <f>[1]Sheet1!B881</f>
        <v>CO</v>
      </c>
      <c r="C881" s="1" t="str">
        <f>[1]Sheet1!C881</f>
        <v>Env - Electric</v>
      </c>
      <c r="D881" s="1" t="str">
        <f>[1]Sheet1!D881</f>
        <v>T93</v>
      </c>
      <c r="E881" s="1">
        <f>[1]Sheet1!E881</f>
        <v>227485000</v>
      </c>
      <c r="F881" s="1">
        <f>[1]Sheet1!F881</f>
        <v>227485000</v>
      </c>
      <c r="G881" s="1">
        <f>[1]Sheet1!G881</f>
        <v>1</v>
      </c>
    </row>
    <row r="882" spans="1:7">
      <c r="A882" s="1" t="str">
        <f>[1]Sheet1!A882</f>
        <v>Connecticut</v>
      </c>
      <c r="B882" s="1" t="str">
        <f>[1]Sheet1!B882</f>
        <v>CT</v>
      </c>
      <c r="C882" s="1" t="str">
        <f>[1]Sheet1!C882</f>
        <v>Env - Housing and Community Development</v>
      </c>
      <c r="D882" s="1" t="str">
        <f>[1]Sheet1!D882</f>
        <v>T50</v>
      </c>
      <c r="E882" s="1">
        <f>[1]Sheet1!E882</f>
        <v>877097000</v>
      </c>
      <c r="F882" s="1">
        <f>[1]Sheet1!F882</f>
        <v>669996000</v>
      </c>
      <c r="G882" s="1">
        <f>[1]Sheet1!G882</f>
        <v>0.76387900114059448</v>
      </c>
    </row>
    <row r="883" spans="1:7">
      <c r="A883" s="1" t="str">
        <f>[1]Sheet1!A883</f>
        <v>Connecticut</v>
      </c>
      <c r="B883" s="1" t="str">
        <f>[1]Sheet1!B883</f>
        <v>CT</v>
      </c>
      <c r="C883" s="1" t="str">
        <f>[1]Sheet1!C883</f>
        <v>Env - Natural Resources</v>
      </c>
      <c r="D883" s="1" t="str">
        <f>[1]Sheet1!D883</f>
        <v>T59</v>
      </c>
      <c r="E883" s="1">
        <f>[1]Sheet1!E883</f>
        <v>190133000</v>
      </c>
      <c r="F883" s="1">
        <f>[1]Sheet1!F883</f>
        <v>23216000</v>
      </c>
      <c r="G883" s="1">
        <f>[1]Sheet1!G883</f>
        <v>0.12210400402545929</v>
      </c>
    </row>
    <row r="884" spans="1:7">
      <c r="A884" s="1" t="str">
        <f>[1]Sheet1!A884</f>
        <v>Connecticut</v>
      </c>
      <c r="B884" s="1" t="str">
        <f>[1]Sheet1!B884</f>
        <v>CT</v>
      </c>
      <c r="C884" s="1" t="str">
        <f>[1]Sheet1!C884</f>
        <v>Env - Parks and Recreation</v>
      </c>
      <c r="D884" s="1" t="str">
        <f>[1]Sheet1!D884</f>
        <v>T61</v>
      </c>
      <c r="E884" s="1">
        <f>[1]Sheet1!E884</f>
        <v>283859000</v>
      </c>
      <c r="F884" s="1">
        <f>[1]Sheet1!F884</f>
        <v>233019000</v>
      </c>
      <c r="G884" s="1">
        <f>[1]Sheet1!G884</f>
        <v>0.82089698314666748</v>
      </c>
    </row>
    <row r="885" spans="1:7">
      <c r="A885" s="1" t="str">
        <f>[1]Sheet1!A885</f>
        <v>Connecticut</v>
      </c>
      <c r="B885" s="1" t="str">
        <f>[1]Sheet1!B885</f>
        <v>CT</v>
      </c>
      <c r="C885" s="1" t="str">
        <f>[1]Sheet1!C885</f>
        <v>Env - Sewerage</v>
      </c>
      <c r="D885" s="1" t="str">
        <f>[1]Sheet1!D885</f>
        <v>T80</v>
      </c>
      <c r="E885" s="1">
        <f>[1]Sheet1!E885</f>
        <v>606540000</v>
      </c>
      <c r="F885" s="1">
        <f>[1]Sheet1!F885</f>
        <v>606540000</v>
      </c>
      <c r="G885" s="1">
        <f>[1]Sheet1!G885</f>
        <v>1</v>
      </c>
    </row>
    <row r="886" spans="1:7">
      <c r="A886" s="1" t="str">
        <f>[1]Sheet1!A886</f>
        <v>Connecticut</v>
      </c>
      <c r="B886" s="1" t="str">
        <f>[1]Sheet1!B886</f>
        <v>CT</v>
      </c>
      <c r="C886" s="1" t="str">
        <f>[1]Sheet1!C886</f>
        <v>Env - Solid Waste Management</v>
      </c>
      <c r="D886" s="1" t="str">
        <f>[1]Sheet1!D886</f>
        <v>T81</v>
      </c>
      <c r="E886" s="1">
        <f>[1]Sheet1!E886</f>
        <v>392580000</v>
      </c>
      <c r="F886" s="1">
        <f>[1]Sheet1!F886</f>
        <v>249347000</v>
      </c>
      <c r="G886" s="1">
        <f>[1]Sheet1!G886</f>
        <v>0.63514953851699829</v>
      </c>
    </row>
    <row r="887" spans="1:7">
      <c r="A887" s="1" t="str">
        <f>[1]Sheet1!A887</f>
        <v>Connecticut</v>
      </c>
      <c r="B887" s="1" t="str">
        <f>[1]Sheet1!B887</f>
        <v>CT</v>
      </c>
      <c r="C887" s="1" t="str">
        <f>[1]Sheet1!C887</f>
        <v>Env - Water</v>
      </c>
      <c r="D887" s="1" t="str">
        <f>[1]Sheet1!D887</f>
        <v>T91</v>
      </c>
      <c r="E887" s="1">
        <f>[1]Sheet1!E887</f>
        <v>265275000</v>
      </c>
      <c r="F887" s="1">
        <f>[1]Sheet1!F887</f>
        <v>265275000</v>
      </c>
      <c r="G887" s="1">
        <f>[1]Sheet1!G887</f>
        <v>1</v>
      </c>
    </row>
    <row r="888" spans="1:7">
      <c r="A888" s="1" t="str">
        <f>[1]Sheet1!A888</f>
        <v>Connecticut</v>
      </c>
      <c r="B888" s="1" t="str">
        <f>[1]Sheet1!B888</f>
        <v>CT</v>
      </c>
      <c r="C888" s="1" t="str">
        <f>[1]Sheet1!C888</f>
        <v>Env - Gas</v>
      </c>
      <c r="D888" s="1" t="str">
        <f>[1]Sheet1!D888</f>
        <v>T92</v>
      </c>
      <c r="E888" s="1">
        <f>[1]Sheet1!E888</f>
        <v>451489000</v>
      </c>
      <c r="F888" s="1">
        <f>[1]Sheet1!F888</f>
        <v>451489000</v>
      </c>
      <c r="G888" s="1">
        <f>[1]Sheet1!G888</f>
        <v>1</v>
      </c>
    </row>
    <row r="889" spans="1:7">
      <c r="A889" s="1" t="str">
        <f>[1]Sheet1!A889</f>
        <v>Connecticut</v>
      </c>
      <c r="B889" s="1" t="str">
        <f>[1]Sheet1!B889</f>
        <v>CT</v>
      </c>
      <c r="C889" s="1" t="str">
        <f>[1]Sheet1!C889</f>
        <v>Env - Electric</v>
      </c>
      <c r="D889" s="1" t="str">
        <f>[1]Sheet1!D889</f>
        <v>T93</v>
      </c>
      <c r="E889" s="1">
        <f>[1]Sheet1!E889</f>
        <v>17066000</v>
      </c>
      <c r="F889" s="1">
        <f>[1]Sheet1!F889</f>
        <v>17066000</v>
      </c>
      <c r="G889" s="1">
        <f>[1]Sheet1!G889</f>
        <v>1</v>
      </c>
    </row>
    <row r="890" spans="1:7">
      <c r="A890" s="1" t="str">
        <f>[1]Sheet1!A890</f>
        <v>Delaware</v>
      </c>
      <c r="B890" s="1" t="str">
        <f>[1]Sheet1!B890</f>
        <v>DE</v>
      </c>
      <c r="C890" s="1" t="str">
        <f>[1]Sheet1!C890</f>
        <v>Env - Housing and Community Development</v>
      </c>
      <c r="D890" s="1" t="str">
        <f>[1]Sheet1!D890</f>
        <v>T50</v>
      </c>
      <c r="E890" s="1">
        <f>[1]Sheet1!E890</f>
        <v>165141000</v>
      </c>
      <c r="F890" s="1">
        <f>[1]Sheet1!F890</f>
        <v>89687000</v>
      </c>
      <c r="G890" s="1">
        <f>[1]Sheet1!G890</f>
        <v>0.54309350252151489</v>
      </c>
    </row>
    <row r="891" spans="1:7">
      <c r="A891" s="1" t="str">
        <f>[1]Sheet1!A891</f>
        <v>Delaware</v>
      </c>
      <c r="B891" s="1" t="str">
        <f>[1]Sheet1!B891</f>
        <v>DE</v>
      </c>
      <c r="C891" s="1" t="str">
        <f>[1]Sheet1!C891</f>
        <v>Env - Natural Resources</v>
      </c>
      <c r="D891" s="1" t="str">
        <f>[1]Sheet1!D891</f>
        <v>T59</v>
      </c>
      <c r="E891" s="1">
        <f>[1]Sheet1!E891</f>
        <v>97708000</v>
      </c>
      <c r="F891" s="1">
        <f>[1]Sheet1!F891</f>
        <v>3133000</v>
      </c>
      <c r="G891" s="1">
        <f>[1]Sheet1!G891</f>
        <v>3.2064929604530334E-2</v>
      </c>
    </row>
    <row r="892" spans="1:7">
      <c r="A892" s="1" t="str">
        <f>[1]Sheet1!A892</f>
        <v>Delaware</v>
      </c>
      <c r="B892" s="1" t="str">
        <f>[1]Sheet1!B892</f>
        <v>DE</v>
      </c>
      <c r="C892" s="1" t="str">
        <f>[1]Sheet1!C892</f>
        <v>Env - Parks and Recreation</v>
      </c>
      <c r="D892" s="1" t="str">
        <f>[1]Sheet1!D892</f>
        <v>T61</v>
      </c>
      <c r="E892" s="1">
        <f>[1]Sheet1!E892</f>
        <v>63669000</v>
      </c>
      <c r="F892" s="1">
        <f>[1]Sheet1!F892</f>
        <v>29506000</v>
      </c>
      <c r="G892" s="1">
        <f>[1]Sheet1!G892</f>
        <v>0.46342805027961731</v>
      </c>
    </row>
    <row r="893" spans="1:7">
      <c r="A893" s="1" t="str">
        <f>[1]Sheet1!A893</f>
        <v>Delaware</v>
      </c>
      <c r="B893" s="1" t="str">
        <f>[1]Sheet1!B893</f>
        <v>DE</v>
      </c>
      <c r="C893" s="1" t="str">
        <f>[1]Sheet1!C893</f>
        <v>Env - Sewerage</v>
      </c>
      <c r="D893" s="1" t="str">
        <f>[1]Sheet1!D893</f>
        <v>T80</v>
      </c>
      <c r="E893" s="1">
        <f>[1]Sheet1!E893</f>
        <v>199638000</v>
      </c>
      <c r="F893" s="1">
        <f>[1]Sheet1!F893</f>
        <v>199638000</v>
      </c>
      <c r="G893" s="1">
        <f>[1]Sheet1!G893</f>
        <v>1</v>
      </c>
    </row>
    <row r="894" spans="1:7">
      <c r="A894" s="1" t="str">
        <f>[1]Sheet1!A894</f>
        <v>Delaware</v>
      </c>
      <c r="B894" s="1" t="str">
        <f>[1]Sheet1!B894</f>
        <v>DE</v>
      </c>
      <c r="C894" s="1" t="str">
        <f>[1]Sheet1!C894</f>
        <v>Env - Solid Waste Management</v>
      </c>
      <c r="D894" s="1" t="str">
        <f>[1]Sheet1!D894</f>
        <v>T81</v>
      </c>
      <c r="E894" s="1">
        <f>[1]Sheet1!E894</f>
        <v>76302000</v>
      </c>
      <c r="F894" s="1">
        <f>[1]Sheet1!F894</f>
        <v>23158000</v>
      </c>
      <c r="G894" s="1">
        <f>[1]Sheet1!G894</f>
        <v>0.30350449681282043</v>
      </c>
    </row>
    <row r="895" spans="1:7">
      <c r="A895" s="1" t="str">
        <f>[1]Sheet1!A895</f>
        <v>Delaware</v>
      </c>
      <c r="B895" s="1" t="str">
        <f>[1]Sheet1!B895</f>
        <v>DE</v>
      </c>
      <c r="C895" s="1" t="str">
        <f>[1]Sheet1!C895</f>
        <v>Env - Water</v>
      </c>
      <c r="D895" s="1" t="str">
        <f>[1]Sheet1!D895</f>
        <v>T91</v>
      </c>
      <c r="E895" s="1">
        <f>[1]Sheet1!E895</f>
        <v>69715000</v>
      </c>
      <c r="F895" s="1">
        <f>[1]Sheet1!F895</f>
        <v>69715000</v>
      </c>
      <c r="G895" s="1">
        <f>[1]Sheet1!G895</f>
        <v>1</v>
      </c>
    </row>
    <row r="896" spans="1:7">
      <c r="A896" s="1" t="str">
        <f>[1]Sheet1!A896</f>
        <v>Delaware</v>
      </c>
      <c r="B896" s="1" t="str">
        <f>[1]Sheet1!B896</f>
        <v>DE</v>
      </c>
      <c r="C896" s="1" t="str">
        <f>[1]Sheet1!C896</f>
        <v>Env - Gas</v>
      </c>
      <c r="D896" s="1" t="str">
        <f>[1]Sheet1!D896</f>
        <v>T92</v>
      </c>
      <c r="E896" s="1">
        <f>[1]Sheet1!E896</f>
        <v>313908000</v>
      </c>
      <c r="F896" s="1">
        <f>[1]Sheet1!F896</f>
        <v>313908000</v>
      </c>
      <c r="G896" s="1">
        <f>[1]Sheet1!G896</f>
        <v>1</v>
      </c>
    </row>
    <row r="897" spans="1:7">
      <c r="A897" s="1" t="str">
        <f>[1]Sheet1!A897</f>
        <v>Delaware</v>
      </c>
      <c r="B897" s="1" t="str">
        <f>[1]Sheet1!B897</f>
        <v>DE</v>
      </c>
      <c r="C897" s="1" t="str">
        <f>[1]Sheet1!C897</f>
        <v>Env - Electric</v>
      </c>
      <c r="D897" s="1" t="str">
        <f>[1]Sheet1!D897</f>
        <v>T93</v>
      </c>
      <c r="E897" s="1">
        <f>[1]Sheet1!E897</f>
        <v>0</v>
      </c>
      <c r="F897" s="1">
        <f>[1]Sheet1!F897</f>
        <v>0</v>
      </c>
      <c r="G897" s="1">
        <f>[1]Sheet1!G897</f>
        <v>0</v>
      </c>
    </row>
    <row r="898" spans="1:7">
      <c r="A898" s="1" t="str">
        <f>[1]Sheet1!A898</f>
        <v>District of Columbia</v>
      </c>
      <c r="B898" s="1" t="str">
        <f>[1]Sheet1!B898</f>
        <v>DC</v>
      </c>
      <c r="C898" s="1" t="str">
        <f>[1]Sheet1!C898</f>
        <v>Env - Housing and Community Development</v>
      </c>
      <c r="D898" s="1" t="str">
        <f>[1]Sheet1!D898</f>
        <v>T50</v>
      </c>
      <c r="E898" s="1">
        <f>[1]Sheet1!E898</f>
        <v>547178000</v>
      </c>
      <c r="F898" s="1">
        <f>[1]Sheet1!F898</f>
        <v>547178000</v>
      </c>
      <c r="G898" s="1">
        <f>[1]Sheet1!G898</f>
        <v>1</v>
      </c>
    </row>
    <row r="899" spans="1:7">
      <c r="A899" s="1" t="str">
        <f>[1]Sheet1!A899</f>
        <v>District of Columbia</v>
      </c>
      <c r="B899" s="1" t="str">
        <f>[1]Sheet1!B899</f>
        <v>DC</v>
      </c>
      <c r="C899" s="1" t="str">
        <f>[1]Sheet1!C899</f>
        <v>Env - Natural Resources</v>
      </c>
      <c r="D899" s="1" t="str">
        <f>[1]Sheet1!D899</f>
        <v>T59</v>
      </c>
      <c r="E899" s="1">
        <f>[1]Sheet1!E899</f>
        <v>44753000</v>
      </c>
      <c r="F899" s="1">
        <f>[1]Sheet1!F899</f>
        <v>44753000</v>
      </c>
      <c r="G899" s="1">
        <f>[1]Sheet1!G899</f>
        <v>1</v>
      </c>
    </row>
    <row r="900" spans="1:7">
      <c r="A900" s="1" t="str">
        <f>[1]Sheet1!A900</f>
        <v>District of Columbia</v>
      </c>
      <c r="B900" s="1" t="str">
        <f>[1]Sheet1!B900</f>
        <v>DC</v>
      </c>
      <c r="C900" s="1" t="str">
        <f>[1]Sheet1!C900</f>
        <v>Env - Parks and Recreation</v>
      </c>
      <c r="D900" s="1" t="str">
        <f>[1]Sheet1!D900</f>
        <v>T61</v>
      </c>
      <c r="E900" s="1">
        <f>[1]Sheet1!E900</f>
        <v>203455000</v>
      </c>
      <c r="F900" s="1">
        <f>[1]Sheet1!F900</f>
        <v>203455000</v>
      </c>
      <c r="G900" s="1">
        <f>[1]Sheet1!G900</f>
        <v>1</v>
      </c>
    </row>
    <row r="901" spans="1:7">
      <c r="A901" s="1" t="str">
        <f>[1]Sheet1!A901</f>
        <v>District of Columbia</v>
      </c>
      <c r="B901" s="1" t="str">
        <f>[1]Sheet1!B901</f>
        <v>DC</v>
      </c>
      <c r="C901" s="1" t="str">
        <f>[1]Sheet1!C901</f>
        <v>Env - Sewerage</v>
      </c>
      <c r="D901" s="1" t="str">
        <f>[1]Sheet1!D901</f>
        <v>T80</v>
      </c>
      <c r="E901" s="1">
        <f>[1]Sheet1!E901</f>
        <v>492749000</v>
      </c>
      <c r="F901" s="1">
        <f>[1]Sheet1!F901</f>
        <v>492749000</v>
      </c>
      <c r="G901" s="1">
        <f>[1]Sheet1!G901</f>
        <v>1</v>
      </c>
    </row>
    <row r="902" spans="1:7">
      <c r="A902" s="1" t="str">
        <f>[1]Sheet1!A902</f>
        <v>District of Columbia</v>
      </c>
      <c r="B902" s="1" t="str">
        <f>[1]Sheet1!B902</f>
        <v>DC</v>
      </c>
      <c r="C902" s="1" t="str">
        <f>[1]Sheet1!C902</f>
        <v>Env - Solid Waste Management</v>
      </c>
      <c r="D902" s="1" t="str">
        <f>[1]Sheet1!D902</f>
        <v>T81</v>
      </c>
      <c r="E902" s="1">
        <f>[1]Sheet1!E902</f>
        <v>105277000</v>
      </c>
      <c r="F902" s="1">
        <f>[1]Sheet1!F902</f>
        <v>105277000</v>
      </c>
      <c r="G902" s="1">
        <f>[1]Sheet1!G902</f>
        <v>1</v>
      </c>
    </row>
    <row r="903" spans="1:7">
      <c r="A903" s="1" t="str">
        <f>[1]Sheet1!A903</f>
        <v>District of Columbia</v>
      </c>
      <c r="B903" s="1" t="str">
        <f>[1]Sheet1!B903</f>
        <v>DC</v>
      </c>
      <c r="C903" s="1" t="str">
        <f>[1]Sheet1!C903</f>
        <v>Env - Water</v>
      </c>
      <c r="D903" s="1" t="str">
        <f>[1]Sheet1!D903</f>
        <v>T91</v>
      </c>
      <c r="E903" s="1">
        <f>[1]Sheet1!E903</f>
        <v>259200000</v>
      </c>
      <c r="F903" s="1">
        <f>[1]Sheet1!F903</f>
        <v>259200000</v>
      </c>
      <c r="G903" s="1">
        <f>[1]Sheet1!G903</f>
        <v>1</v>
      </c>
    </row>
    <row r="904" spans="1:7">
      <c r="A904" s="1" t="str">
        <f>[1]Sheet1!A904</f>
        <v>District of Columbia</v>
      </c>
      <c r="B904" s="1" t="str">
        <f>[1]Sheet1!B904</f>
        <v>DC</v>
      </c>
      <c r="C904" s="1" t="str">
        <f>[1]Sheet1!C904</f>
        <v>Env - Gas</v>
      </c>
      <c r="D904" s="1" t="str">
        <f>[1]Sheet1!D904</f>
        <v>T92</v>
      </c>
      <c r="E904" s="1">
        <f>[1]Sheet1!E904</f>
        <v>0</v>
      </c>
      <c r="F904" s="1">
        <f>[1]Sheet1!F904</f>
        <v>0</v>
      </c>
      <c r="G904" s="1">
        <f>[1]Sheet1!G904</f>
        <v>0</v>
      </c>
    </row>
    <row r="905" spans="1:7">
      <c r="A905" s="1" t="str">
        <f>[1]Sheet1!A905</f>
        <v>District of Columbia</v>
      </c>
      <c r="B905" s="1" t="str">
        <f>[1]Sheet1!B905</f>
        <v>DC</v>
      </c>
      <c r="C905" s="1" t="str">
        <f>[1]Sheet1!C905</f>
        <v>Env - Electric</v>
      </c>
      <c r="D905" s="1" t="str">
        <f>[1]Sheet1!D905</f>
        <v>T93</v>
      </c>
      <c r="E905" s="1">
        <f>[1]Sheet1!E905</f>
        <v>0</v>
      </c>
      <c r="F905" s="1">
        <f>[1]Sheet1!F905</f>
        <v>0</v>
      </c>
      <c r="G905" s="1">
        <f>[1]Sheet1!G905</f>
        <v>0</v>
      </c>
    </row>
    <row r="906" spans="1:7">
      <c r="A906" s="1" t="str">
        <f>[1]Sheet1!A906</f>
        <v>Florida</v>
      </c>
      <c r="B906" s="1" t="str">
        <f>[1]Sheet1!B906</f>
        <v>FL</v>
      </c>
      <c r="C906" s="1" t="str">
        <f>[1]Sheet1!C906</f>
        <v>Env - Housing and Community Development</v>
      </c>
      <c r="D906" s="1" t="str">
        <f>[1]Sheet1!D906</f>
        <v>T50</v>
      </c>
      <c r="E906" s="1">
        <f>[1]Sheet1!E906</f>
        <v>2742972000</v>
      </c>
      <c r="F906" s="1">
        <f>[1]Sheet1!F906</f>
        <v>2392225000</v>
      </c>
      <c r="G906" s="1">
        <f>[1]Sheet1!G906</f>
        <v>0.87212884426116943</v>
      </c>
    </row>
    <row r="907" spans="1:7">
      <c r="A907" s="1" t="str">
        <f>[1]Sheet1!A907</f>
        <v>Florida</v>
      </c>
      <c r="B907" s="1" t="str">
        <f>[1]Sheet1!B907</f>
        <v>FL</v>
      </c>
      <c r="C907" s="1" t="str">
        <f>[1]Sheet1!C907</f>
        <v>Env - Natural Resources</v>
      </c>
      <c r="D907" s="1" t="str">
        <f>[1]Sheet1!D907</f>
        <v>T59</v>
      </c>
      <c r="E907" s="1">
        <f>[1]Sheet1!E907</f>
        <v>3461853000</v>
      </c>
      <c r="F907" s="1">
        <f>[1]Sheet1!F907</f>
        <v>2361885000</v>
      </c>
      <c r="G907" s="1">
        <f>[1]Sheet1!G907</f>
        <v>0.68226033449172974</v>
      </c>
    </row>
    <row r="908" spans="1:7">
      <c r="A908" s="1" t="str">
        <f>[1]Sheet1!A908</f>
        <v>Florida</v>
      </c>
      <c r="B908" s="1" t="str">
        <f>[1]Sheet1!B908</f>
        <v>FL</v>
      </c>
      <c r="C908" s="1" t="str">
        <f>[1]Sheet1!C908</f>
        <v>Env - Parks and Recreation</v>
      </c>
      <c r="D908" s="1" t="str">
        <f>[1]Sheet1!D908</f>
        <v>T61</v>
      </c>
      <c r="E908" s="1">
        <f>[1]Sheet1!E908</f>
        <v>2845581000</v>
      </c>
      <c r="F908" s="1">
        <f>[1]Sheet1!F908</f>
        <v>2750625000</v>
      </c>
      <c r="G908" s="1">
        <f>[1]Sheet1!G908</f>
        <v>0.96663033962249756</v>
      </c>
    </row>
    <row r="909" spans="1:7">
      <c r="A909" s="1" t="str">
        <f>[1]Sheet1!A909</f>
        <v>Florida</v>
      </c>
      <c r="B909" s="1" t="str">
        <f>[1]Sheet1!B909</f>
        <v>FL</v>
      </c>
      <c r="C909" s="1" t="str">
        <f>[1]Sheet1!C909</f>
        <v>Env - Sewerage</v>
      </c>
      <c r="D909" s="1" t="str">
        <f>[1]Sheet1!D909</f>
        <v>T80</v>
      </c>
      <c r="E909" s="1">
        <f>[1]Sheet1!E909</f>
        <v>3187573000</v>
      </c>
      <c r="F909" s="1">
        <f>[1]Sheet1!F909</f>
        <v>3187573000</v>
      </c>
      <c r="G909" s="1">
        <f>[1]Sheet1!G909</f>
        <v>1</v>
      </c>
    </row>
    <row r="910" spans="1:7">
      <c r="A910" s="1" t="str">
        <f>[1]Sheet1!A910</f>
        <v>Florida</v>
      </c>
      <c r="B910" s="1" t="str">
        <f>[1]Sheet1!B910</f>
        <v>FL</v>
      </c>
      <c r="C910" s="1" t="str">
        <f>[1]Sheet1!C910</f>
        <v>Env - Solid Waste Management</v>
      </c>
      <c r="D910" s="1" t="str">
        <f>[1]Sheet1!D910</f>
        <v>T81</v>
      </c>
      <c r="E910" s="1">
        <f>[1]Sheet1!E910</f>
        <v>2385404000</v>
      </c>
      <c r="F910" s="1">
        <f>[1]Sheet1!F910</f>
        <v>2194246000</v>
      </c>
      <c r="G910" s="1">
        <f>[1]Sheet1!G910</f>
        <v>0.91986346244812012</v>
      </c>
    </row>
    <row r="911" spans="1:7">
      <c r="A911" s="1" t="str">
        <f>[1]Sheet1!A911</f>
        <v>Florida</v>
      </c>
      <c r="B911" s="1" t="str">
        <f>[1]Sheet1!B911</f>
        <v>FL</v>
      </c>
      <c r="C911" s="1" t="str">
        <f>[1]Sheet1!C911</f>
        <v>Env - Water</v>
      </c>
      <c r="D911" s="1" t="str">
        <f>[1]Sheet1!D911</f>
        <v>T91</v>
      </c>
      <c r="E911" s="1">
        <f>[1]Sheet1!E911</f>
        <v>3290581000</v>
      </c>
      <c r="F911" s="1">
        <f>[1]Sheet1!F911</f>
        <v>3290581000</v>
      </c>
      <c r="G911" s="1">
        <f>[1]Sheet1!G911</f>
        <v>1</v>
      </c>
    </row>
    <row r="912" spans="1:7">
      <c r="A912" s="1" t="str">
        <f>[1]Sheet1!A912</f>
        <v>Florida</v>
      </c>
      <c r="B912" s="1" t="str">
        <f>[1]Sheet1!B912</f>
        <v>FL</v>
      </c>
      <c r="C912" s="1" t="str">
        <f>[1]Sheet1!C912</f>
        <v>Env - Gas</v>
      </c>
      <c r="D912" s="1" t="str">
        <f>[1]Sheet1!D912</f>
        <v>T92</v>
      </c>
      <c r="E912" s="1">
        <f>[1]Sheet1!E912</f>
        <v>4905502000</v>
      </c>
      <c r="F912" s="1">
        <f>[1]Sheet1!F912</f>
        <v>4905502000</v>
      </c>
      <c r="G912" s="1">
        <f>[1]Sheet1!G912</f>
        <v>1</v>
      </c>
    </row>
    <row r="913" spans="1:7">
      <c r="A913" s="1" t="str">
        <f>[1]Sheet1!A913</f>
        <v>Florida</v>
      </c>
      <c r="B913" s="1" t="str">
        <f>[1]Sheet1!B913</f>
        <v>FL</v>
      </c>
      <c r="C913" s="1" t="str">
        <f>[1]Sheet1!C913</f>
        <v>Env - Electric</v>
      </c>
      <c r="D913" s="1" t="str">
        <f>[1]Sheet1!D913</f>
        <v>T93</v>
      </c>
      <c r="E913" s="1">
        <f>[1]Sheet1!E913</f>
        <v>205274000</v>
      </c>
      <c r="F913" s="1">
        <f>[1]Sheet1!F913</f>
        <v>205274000</v>
      </c>
      <c r="G913" s="1">
        <f>[1]Sheet1!G913</f>
        <v>1</v>
      </c>
    </row>
    <row r="914" spans="1:7">
      <c r="A914" s="1" t="str">
        <f>[1]Sheet1!A914</f>
        <v>Georgia</v>
      </c>
      <c r="B914" s="1" t="str">
        <f>[1]Sheet1!B914</f>
        <v>GA</v>
      </c>
      <c r="C914" s="1" t="str">
        <f>[1]Sheet1!C914</f>
        <v>Env - Housing and Community Development</v>
      </c>
      <c r="D914" s="1" t="str">
        <f>[1]Sheet1!D914</f>
        <v>T50</v>
      </c>
      <c r="E914" s="1">
        <f>[1]Sheet1!E914</f>
        <v>1332817000</v>
      </c>
      <c r="F914" s="1">
        <f>[1]Sheet1!F914</f>
        <v>1083563000</v>
      </c>
      <c r="G914" s="1">
        <f>[1]Sheet1!G914</f>
        <v>0.81298708915710449</v>
      </c>
    </row>
    <row r="915" spans="1:7">
      <c r="A915" s="1" t="str">
        <f>[1]Sheet1!A915</f>
        <v>Georgia</v>
      </c>
      <c r="B915" s="1" t="str">
        <f>[1]Sheet1!B915</f>
        <v>GA</v>
      </c>
      <c r="C915" s="1" t="str">
        <f>[1]Sheet1!C915</f>
        <v>Env - Natural Resources</v>
      </c>
      <c r="D915" s="1" t="str">
        <f>[1]Sheet1!D915</f>
        <v>T59</v>
      </c>
      <c r="E915" s="1">
        <f>[1]Sheet1!E915</f>
        <v>478256000</v>
      </c>
      <c r="F915" s="1">
        <f>[1]Sheet1!F915</f>
        <v>24705000</v>
      </c>
      <c r="G915" s="1">
        <f>[1]Sheet1!G915</f>
        <v>5.1656436175107956E-2</v>
      </c>
    </row>
    <row r="916" spans="1:7">
      <c r="A916" s="1" t="str">
        <f>[1]Sheet1!A916</f>
        <v>Georgia</v>
      </c>
      <c r="B916" s="1" t="str">
        <f>[1]Sheet1!B916</f>
        <v>GA</v>
      </c>
      <c r="C916" s="1" t="str">
        <f>[1]Sheet1!C916</f>
        <v>Env - Parks and Recreation</v>
      </c>
      <c r="D916" s="1" t="str">
        <f>[1]Sheet1!D916</f>
        <v>T61</v>
      </c>
      <c r="E916" s="1">
        <f>[1]Sheet1!E916</f>
        <v>825500000</v>
      </c>
      <c r="F916" s="1">
        <f>[1]Sheet1!F916</f>
        <v>637155000</v>
      </c>
      <c r="G916" s="1">
        <f>[1]Sheet1!G916</f>
        <v>0.77184128761291504</v>
      </c>
    </row>
    <row r="917" spans="1:7">
      <c r="A917" s="1" t="str">
        <f>[1]Sheet1!A917</f>
        <v>Georgia</v>
      </c>
      <c r="B917" s="1" t="str">
        <f>[1]Sheet1!B917</f>
        <v>GA</v>
      </c>
      <c r="C917" s="1" t="str">
        <f>[1]Sheet1!C917</f>
        <v>Env - Sewerage</v>
      </c>
      <c r="D917" s="1" t="str">
        <f>[1]Sheet1!D917</f>
        <v>T80</v>
      </c>
      <c r="E917" s="1">
        <f>[1]Sheet1!E917</f>
        <v>1309927000</v>
      </c>
      <c r="F917" s="1">
        <f>[1]Sheet1!F917</f>
        <v>1301128000</v>
      </c>
      <c r="G917" s="1">
        <f>[1]Sheet1!G917</f>
        <v>0.99328285455703735</v>
      </c>
    </row>
    <row r="918" spans="1:7">
      <c r="A918" s="1" t="str">
        <f>[1]Sheet1!A918</f>
        <v>Georgia</v>
      </c>
      <c r="B918" s="1" t="str">
        <f>[1]Sheet1!B918</f>
        <v>GA</v>
      </c>
      <c r="C918" s="1" t="str">
        <f>[1]Sheet1!C918</f>
        <v>Env - Solid Waste Management</v>
      </c>
      <c r="D918" s="1" t="str">
        <f>[1]Sheet1!D918</f>
        <v>T81</v>
      </c>
      <c r="E918" s="1">
        <f>[1]Sheet1!E918</f>
        <v>623048000</v>
      </c>
      <c r="F918" s="1">
        <f>[1]Sheet1!F918</f>
        <v>586301000</v>
      </c>
      <c r="G918" s="1">
        <f>[1]Sheet1!G918</f>
        <v>0.94102060794830322</v>
      </c>
    </row>
    <row r="919" spans="1:7">
      <c r="A919" s="1" t="str">
        <f>[1]Sheet1!A919</f>
        <v>Georgia</v>
      </c>
      <c r="B919" s="1" t="str">
        <f>[1]Sheet1!B919</f>
        <v>GA</v>
      </c>
      <c r="C919" s="1" t="str">
        <f>[1]Sheet1!C919</f>
        <v>Env - Water</v>
      </c>
      <c r="D919" s="1" t="str">
        <f>[1]Sheet1!D919</f>
        <v>T91</v>
      </c>
      <c r="E919" s="1">
        <f>[1]Sheet1!E919</f>
        <v>1846883000</v>
      </c>
      <c r="F919" s="1">
        <f>[1]Sheet1!F919</f>
        <v>1846883000</v>
      </c>
      <c r="G919" s="1">
        <f>[1]Sheet1!G919</f>
        <v>1</v>
      </c>
    </row>
    <row r="920" spans="1:7">
      <c r="A920" s="1" t="str">
        <f>[1]Sheet1!A920</f>
        <v>Georgia</v>
      </c>
      <c r="B920" s="1" t="str">
        <f>[1]Sheet1!B920</f>
        <v>GA</v>
      </c>
      <c r="C920" s="1" t="str">
        <f>[1]Sheet1!C920</f>
        <v>Env - Gas</v>
      </c>
      <c r="D920" s="1" t="str">
        <f>[1]Sheet1!D920</f>
        <v>T92</v>
      </c>
      <c r="E920" s="1">
        <f>[1]Sheet1!E920</f>
        <v>1976780000</v>
      </c>
      <c r="F920" s="1">
        <f>[1]Sheet1!F920</f>
        <v>1976780000</v>
      </c>
      <c r="G920" s="1">
        <f>[1]Sheet1!G920</f>
        <v>1</v>
      </c>
    </row>
    <row r="921" spans="1:7">
      <c r="A921" s="1" t="str">
        <f>[1]Sheet1!A921</f>
        <v>Georgia</v>
      </c>
      <c r="B921" s="1" t="str">
        <f>[1]Sheet1!B921</f>
        <v>GA</v>
      </c>
      <c r="C921" s="1" t="str">
        <f>[1]Sheet1!C921</f>
        <v>Env - Electric</v>
      </c>
      <c r="D921" s="1" t="str">
        <f>[1]Sheet1!D921</f>
        <v>T93</v>
      </c>
      <c r="E921" s="1">
        <f>[1]Sheet1!E921</f>
        <v>712730000</v>
      </c>
      <c r="F921" s="1">
        <f>[1]Sheet1!F921</f>
        <v>712730000</v>
      </c>
      <c r="G921" s="1">
        <f>[1]Sheet1!G921</f>
        <v>1</v>
      </c>
    </row>
    <row r="922" spans="1:7">
      <c r="A922" s="1" t="str">
        <f>[1]Sheet1!A922</f>
        <v>Hawaii</v>
      </c>
      <c r="B922" s="1" t="str">
        <f>[1]Sheet1!B922</f>
        <v>HI</v>
      </c>
      <c r="C922" s="1" t="str">
        <f>[1]Sheet1!C922</f>
        <v>Env - Housing and Community Development</v>
      </c>
      <c r="D922" s="1" t="str">
        <f>[1]Sheet1!D922</f>
        <v>T50</v>
      </c>
      <c r="E922" s="1">
        <f>[1]Sheet1!E922</f>
        <v>205624000</v>
      </c>
      <c r="F922" s="1">
        <f>[1]Sheet1!F922</f>
        <v>90437000</v>
      </c>
      <c r="G922" s="1">
        <f>[1]Sheet1!G922</f>
        <v>0.43981733918190002</v>
      </c>
    </row>
    <row r="923" spans="1:7">
      <c r="A923" s="1" t="str">
        <f>[1]Sheet1!A923</f>
        <v>Hawaii</v>
      </c>
      <c r="B923" s="1" t="str">
        <f>[1]Sheet1!B923</f>
        <v>HI</v>
      </c>
      <c r="C923" s="1" t="str">
        <f>[1]Sheet1!C923</f>
        <v>Env - Natural Resources</v>
      </c>
      <c r="D923" s="1" t="str">
        <f>[1]Sheet1!D923</f>
        <v>T59</v>
      </c>
      <c r="E923" s="1">
        <f>[1]Sheet1!E923</f>
        <v>94785000</v>
      </c>
      <c r="F923" s="1">
        <f>[1]Sheet1!F923</f>
        <v>792000</v>
      </c>
      <c r="G923" s="1">
        <f>[1]Sheet1!G923</f>
        <v>8.3557525649666786E-3</v>
      </c>
    </row>
    <row r="924" spans="1:7">
      <c r="A924" s="1" t="str">
        <f>[1]Sheet1!A924</f>
        <v>Hawaii</v>
      </c>
      <c r="B924" s="1" t="str">
        <f>[1]Sheet1!B924</f>
        <v>HI</v>
      </c>
      <c r="C924" s="1" t="str">
        <f>[1]Sheet1!C924</f>
        <v>Env - Parks and Recreation</v>
      </c>
      <c r="D924" s="1" t="str">
        <f>[1]Sheet1!D924</f>
        <v>T61</v>
      </c>
      <c r="E924" s="1">
        <f>[1]Sheet1!E924</f>
        <v>265452000</v>
      </c>
      <c r="F924" s="1">
        <f>[1]Sheet1!F924</f>
        <v>173645000</v>
      </c>
      <c r="G924" s="1">
        <f>[1]Sheet1!G924</f>
        <v>0.6541483998298645</v>
      </c>
    </row>
    <row r="925" spans="1:7">
      <c r="A925" s="1" t="str">
        <f>[1]Sheet1!A925</f>
        <v>Hawaii</v>
      </c>
      <c r="B925" s="1" t="str">
        <f>[1]Sheet1!B925</f>
        <v>HI</v>
      </c>
      <c r="C925" s="1" t="str">
        <f>[1]Sheet1!C925</f>
        <v>Env - Sewerage</v>
      </c>
      <c r="D925" s="1" t="str">
        <f>[1]Sheet1!D925</f>
        <v>T80</v>
      </c>
      <c r="E925" s="1">
        <f>[1]Sheet1!E925</f>
        <v>267618000</v>
      </c>
      <c r="F925" s="1">
        <f>[1]Sheet1!F925</f>
        <v>267601000</v>
      </c>
      <c r="G925" s="1">
        <f>[1]Sheet1!G925</f>
        <v>0.99993646144866943</v>
      </c>
    </row>
    <row r="926" spans="1:7">
      <c r="A926" s="1" t="str">
        <f>[1]Sheet1!A926</f>
        <v>Hawaii</v>
      </c>
      <c r="B926" s="1" t="str">
        <f>[1]Sheet1!B926</f>
        <v>HI</v>
      </c>
      <c r="C926" s="1" t="str">
        <f>[1]Sheet1!C926</f>
        <v>Env - Solid Waste Management</v>
      </c>
      <c r="D926" s="1" t="str">
        <f>[1]Sheet1!D926</f>
        <v>T81</v>
      </c>
      <c r="E926" s="1">
        <f>[1]Sheet1!E926</f>
        <v>298861000</v>
      </c>
      <c r="F926" s="1">
        <f>[1]Sheet1!F926</f>
        <v>298861000</v>
      </c>
      <c r="G926" s="1">
        <f>[1]Sheet1!G926</f>
        <v>1</v>
      </c>
    </row>
    <row r="927" spans="1:7">
      <c r="A927" s="1" t="str">
        <f>[1]Sheet1!A927</f>
        <v>Hawaii</v>
      </c>
      <c r="B927" s="1" t="str">
        <f>[1]Sheet1!B927</f>
        <v>HI</v>
      </c>
      <c r="C927" s="1" t="str">
        <f>[1]Sheet1!C927</f>
        <v>Env - Water</v>
      </c>
      <c r="D927" s="1" t="str">
        <f>[1]Sheet1!D927</f>
        <v>T91</v>
      </c>
      <c r="E927" s="1">
        <f>[1]Sheet1!E927</f>
        <v>277640000</v>
      </c>
      <c r="F927" s="1">
        <f>[1]Sheet1!F927</f>
        <v>265700000</v>
      </c>
      <c r="G927" s="1">
        <f>[1]Sheet1!G927</f>
        <v>0.95699465274810791</v>
      </c>
    </row>
    <row r="928" spans="1:7">
      <c r="A928" s="1" t="str">
        <f>[1]Sheet1!A928</f>
        <v>Hawaii</v>
      </c>
      <c r="B928" s="1" t="str">
        <f>[1]Sheet1!B928</f>
        <v>HI</v>
      </c>
      <c r="C928" s="1" t="str">
        <f>[1]Sheet1!C928</f>
        <v>Env - Gas</v>
      </c>
      <c r="D928" s="1" t="str">
        <f>[1]Sheet1!D928</f>
        <v>T92</v>
      </c>
      <c r="E928" s="1">
        <f>[1]Sheet1!E928</f>
        <v>0</v>
      </c>
      <c r="F928" s="1">
        <f>[1]Sheet1!F928</f>
        <v>0</v>
      </c>
      <c r="G928" s="1">
        <f>[1]Sheet1!G928</f>
        <v>0</v>
      </c>
    </row>
    <row r="929" spans="1:7">
      <c r="A929" s="1" t="str">
        <f>[1]Sheet1!A929</f>
        <v>Hawaii</v>
      </c>
      <c r="B929" s="1" t="str">
        <f>[1]Sheet1!B929</f>
        <v>HI</v>
      </c>
      <c r="C929" s="1" t="str">
        <f>[1]Sheet1!C929</f>
        <v>Env - Electric</v>
      </c>
      <c r="D929" s="1" t="str">
        <f>[1]Sheet1!D929</f>
        <v>T93</v>
      </c>
      <c r="E929" s="1">
        <f>[1]Sheet1!E929</f>
        <v>0</v>
      </c>
      <c r="F929" s="1">
        <f>[1]Sheet1!F929</f>
        <v>0</v>
      </c>
      <c r="G929" s="1">
        <f>[1]Sheet1!G929</f>
        <v>0</v>
      </c>
    </row>
    <row r="930" spans="1:7">
      <c r="A930" s="1" t="str">
        <f>[1]Sheet1!A930</f>
        <v>Idaho</v>
      </c>
      <c r="B930" s="1" t="str">
        <f>[1]Sheet1!B930</f>
        <v>ID</v>
      </c>
      <c r="C930" s="1" t="str">
        <f>[1]Sheet1!C930</f>
        <v>Env - Housing and Community Development</v>
      </c>
      <c r="D930" s="1" t="str">
        <f>[1]Sheet1!D930</f>
        <v>T50</v>
      </c>
      <c r="E930" s="1">
        <f>[1]Sheet1!E930</f>
        <v>130501000</v>
      </c>
      <c r="F930" s="1">
        <f>[1]Sheet1!F930</f>
        <v>45450000</v>
      </c>
      <c r="G930" s="1">
        <f>[1]Sheet1!G930</f>
        <v>0.34827318787574768</v>
      </c>
    </row>
    <row r="931" spans="1:7">
      <c r="A931" s="1" t="str">
        <f>[1]Sheet1!A931</f>
        <v>Idaho</v>
      </c>
      <c r="B931" s="1" t="str">
        <f>[1]Sheet1!B931</f>
        <v>ID</v>
      </c>
      <c r="C931" s="1" t="str">
        <f>[1]Sheet1!C931</f>
        <v>Env - Natural Resources</v>
      </c>
      <c r="D931" s="1" t="str">
        <f>[1]Sheet1!D931</f>
        <v>T59</v>
      </c>
      <c r="E931" s="1">
        <f>[1]Sheet1!E931</f>
        <v>254691000</v>
      </c>
      <c r="F931" s="1">
        <f>[1]Sheet1!F931</f>
        <v>65353000</v>
      </c>
      <c r="G931" s="1">
        <f>[1]Sheet1!G931</f>
        <v>0.25659722089767456</v>
      </c>
    </row>
    <row r="932" spans="1:7">
      <c r="A932" s="1" t="str">
        <f>[1]Sheet1!A932</f>
        <v>Idaho</v>
      </c>
      <c r="B932" s="1" t="str">
        <f>[1]Sheet1!B932</f>
        <v>ID</v>
      </c>
      <c r="C932" s="1" t="str">
        <f>[1]Sheet1!C932</f>
        <v>Env - Parks and Recreation</v>
      </c>
      <c r="D932" s="1" t="str">
        <f>[1]Sheet1!D932</f>
        <v>T61</v>
      </c>
      <c r="E932" s="1">
        <f>[1]Sheet1!E932</f>
        <v>129061000</v>
      </c>
      <c r="F932" s="1">
        <f>[1]Sheet1!F932</f>
        <v>104085000</v>
      </c>
      <c r="G932" s="1">
        <f>[1]Sheet1!G932</f>
        <v>0.80647909641265869</v>
      </c>
    </row>
    <row r="933" spans="1:7">
      <c r="A933" s="1" t="str">
        <f>[1]Sheet1!A933</f>
        <v>Idaho</v>
      </c>
      <c r="B933" s="1" t="str">
        <f>[1]Sheet1!B933</f>
        <v>ID</v>
      </c>
      <c r="C933" s="1" t="str">
        <f>[1]Sheet1!C933</f>
        <v>Env - Sewerage</v>
      </c>
      <c r="D933" s="1" t="str">
        <f>[1]Sheet1!D933</f>
        <v>T80</v>
      </c>
      <c r="E933" s="1">
        <f>[1]Sheet1!E933</f>
        <v>194226000</v>
      </c>
      <c r="F933" s="1">
        <f>[1]Sheet1!F933</f>
        <v>194200000</v>
      </c>
      <c r="G933" s="1">
        <f>[1]Sheet1!G933</f>
        <v>0.99986612796783447</v>
      </c>
    </row>
    <row r="934" spans="1:7">
      <c r="A934" s="1" t="str">
        <f>[1]Sheet1!A934</f>
        <v>Idaho</v>
      </c>
      <c r="B934" s="1" t="str">
        <f>[1]Sheet1!B934</f>
        <v>ID</v>
      </c>
      <c r="C934" s="1" t="str">
        <f>[1]Sheet1!C934</f>
        <v>Env - Solid Waste Management</v>
      </c>
      <c r="D934" s="1" t="str">
        <f>[1]Sheet1!D934</f>
        <v>T81</v>
      </c>
      <c r="E934" s="1">
        <f>[1]Sheet1!E934</f>
        <v>137057000</v>
      </c>
      <c r="F934" s="1">
        <f>[1]Sheet1!F934</f>
        <v>137057000</v>
      </c>
      <c r="G934" s="1">
        <f>[1]Sheet1!G934</f>
        <v>1</v>
      </c>
    </row>
    <row r="935" spans="1:7">
      <c r="A935" s="1" t="str">
        <f>[1]Sheet1!A935</f>
        <v>Idaho</v>
      </c>
      <c r="B935" s="1" t="str">
        <f>[1]Sheet1!B935</f>
        <v>ID</v>
      </c>
      <c r="C935" s="1" t="str">
        <f>[1]Sheet1!C935</f>
        <v>Env - Water</v>
      </c>
      <c r="D935" s="1" t="str">
        <f>[1]Sheet1!D935</f>
        <v>T91</v>
      </c>
      <c r="E935" s="1">
        <f>[1]Sheet1!E935</f>
        <v>152108000</v>
      </c>
      <c r="F935" s="1">
        <f>[1]Sheet1!F935</f>
        <v>152108000</v>
      </c>
      <c r="G935" s="1">
        <f>[1]Sheet1!G935</f>
        <v>1</v>
      </c>
    </row>
    <row r="936" spans="1:7">
      <c r="A936" s="1" t="str">
        <f>[1]Sheet1!A936</f>
        <v>Idaho</v>
      </c>
      <c r="B936" s="1" t="str">
        <f>[1]Sheet1!B936</f>
        <v>ID</v>
      </c>
      <c r="C936" s="1" t="str">
        <f>[1]Sheet1!C936</f>
        <v>Env - Gas</v>
      </c>
      <c r="D936" s="1" t="str">
        <f>[1]Sheet1!D936</f>
        <v>T92</v>
      </c>
      <c r="E936" s="1">
        <f>[1]Sheet1!E936</f>
        <v>69327000</v>
      </c>
      <c r="F936" s="1">
        <f>[1]Sheet1!F936</f>
        <v>69327000</v>
      </c>
      <c r="G936" s="1">
        <f>[1]Sheet1!G936</f>
        <v>1</v>
      </c>
    </row>
    <row r="937" spans="1:7">
      <c r="A937" s="1" t="str">
        <f>[1]Sheet1!A937</f>
        <v>Idaho</v>
      </c>
      <c r="B937" s="1" t="str">
        <f>[1]Sheet1!B937</f>
        <v>ID</v>
      </c>
      <c r="C937" s="1" t="str">
        <f>[1]Sheet1!C937</f>
        <v>Env - Electric</v>
      </c>
      <c r="D937" s="1" t="str">
        <f>[1]Sheet1!D937</f>
        <v>T93</v>
      </c>
      <c r="E937" s="1">
        <f>[1]Sheet1!E937</f>
        <v>24000</v>
      </c>
      <c r="F937" s="1">
        <f>[1]Sheet1!F937</f>
        <v>24000</v>
      </c>
      <c r="G937" s="1">
        <f>[1]Sheet1!G937</f>
        <v>1</v>
      </c>
    </row>
    <row r="938" spans="1:7">
      <c r="A938" s="1" t="str">
        <f>[1]Sheet1!A938</f>
        <v>Illinois</v>
      </c>
      <c r="B938" s="1" t="str">
        <f>[1]Sheet1!B938</f>
        <v>IL</v>
      </c>
      <c r="C938" s="1" t="str">
        <f>[1]Sheet1!C938</f>
        <v>Env - Housing and Community Development</v>
      </c>
      <c r="D938" s="1" t="str">
        <f>[1]Sheet1!D938</f>
        <v>T50</v>
      </c>
      <c r="E938" s="1">
        <f>[1]Sheet1!E938</f>
        <v>2163785000</v>
      </c>
      <c r="F938" s="1">
        <f>[1]Sheet1!F938</f>
        <v>1831358000</v>
      </c>
      <c r="G938" s="1">
        <f>[1]Sheet1!G938</f>
        <v>0.84636783599853516</v>
      </c>
    </row>
    <row r="939" spans="1:7">
      <c r="A939" s="1" t="str">
        <f>[1]Sheet1!A939</f>
        <v>Illinois</v>
      </c>
      <c r="B939" s="1" t="str">
        <f>[1]Sheet1!B939</f>
        <v>IL</v>
      </c>
      <c r="C939" s="1" t="str">
        <f>[1]Sheet1!C939</f>
        <v>Env - Natural Resources</v>
      </c>
      <c r="D939" s="1" t="str">
        <f>[1]Sheet1!D939</f>
        <v>T59</v>
      </c>
      <c r="E939" s="1">
        <f>[1]Sheet1!E939</f>
        <v>641872000</v>
      </c>
      <c r="F939" s="1">
        <f>[1]Sheet1!F939</f>
        <v>417318000</v>
      </c>
      <c r="G939" s="1">
        <f>[1]Sheet1!G939</f>
        <v>0.65015769004821777</v>
      </c>
    </row>
    <row r="940" spans="1:7">
      <c r="A940" s="1" t="str">
        <f>[1]Sheet1!A940</f>
        <v>Illinois</v>
      </c>
      <c r="B940" s="1" t="str">
        <f>[1]Sheet1!B940</f>
        <v>IL</v>
      </c>
      <c r="C940" s="1" t="str">
        <f>[1]Sheet1!C940</f>
        <v>Env - Parks and Recreation</v>
      </c>
      <c r="D940" s="1" t="str">
        <f>[1]Sheet1!D940</f>
        <v>T61</v>
      </c>
      <c r="E940" s="1">
        <f>[1]Sheet1!E940</f>
        <v>2656527000</v>
      </c>
      <c r="F940" s="1">
        <f>[1]Sheet1!F940</f>
        <v>2582821000</v>
      </c>
      <c r="G940" s="1">
        <f>[1]Sheet1!G940</f>
        <v>0.97225475311279297</v>
      </c>
    </row>
    <row r="941" spans="1:7">
      <c r="A941" s="1" t="str">
        <f>[1]Sheet1!A941</f>
        <v>Illinois</v>
      </c>
      <c r="B941" s="1" t="str">
        <f>[1]Sheet1!B941</f>
        <v>IL</v>
      </c>
      <c r="C941" s="1" t="str">
        <f>[1]Sheet1!C941</f>
        <v>Env - Sewerage</v>
      </c>
      <c r="D941" s="1" t="str">
        <f>[1]Sheet1!D941</f>
        <v>T80</v>
      </c>
      <c r="E941" s="1">
        <f>[1]Sheet1!E941</f>
        <v>2060840000</v>
      </c>
      <c r="F941" s="1">
        <f>[1]Sheet1!F941</f>
        <v>2048567000</v>
      </c>
      <c r="G941" s="1">
        <f>[1]Sheet1!G941</f>
        <v>0.99404466152191162</v>
      </c>
    </row>
    <row r="942" spans="1:7">
      <c r="A942" s="1" t="str">
        <f>[1]Sheet1!A942</f>
        <v>Illinois</v>
      </c>
      <c r="B942" s="1" t="str">
        <f>[1]Sheet1!B942</f>
        <v>IL</v>
      </c>
      <c r="C942" s="1" t="str">
        <f>[1]Sheet1!C942</f>
        <v>Env - Solid Waste Management</v>
      </c>
      <c r="D942" s="1" t="str">
        <f>[1]Sheet1!D942</f>
        <v>T81</v>
      </c>
      <c r="E942" s="1">
        <f>[1]Sheet1!E942</f>
        <v>515041000</v>
      </c>
      <c r="F942" s="1">
        <f>[1]Sheet1!F942</f>
        <v>488817000</v>
      </c>
      <c r="G942" s="1">
        <f>[1]Sheet1!G942</f>
        <v>0.94908368587493896</v>
      </c>
    </row>
    <row r="943" spans="1:7">
      <c r="A943" s="1" t="str">
        <f>[1]Sheet1!A943</f>
        <v>Illinois</v>
      </c>
      <c r="B943" s="1" t="str">
        <f>[1]Sheet1!B943</f>
        <v>IL</v>
      </c>
      <c r="C943" s="1" t="str">
        <f>[1]Sheet1!C943</f>
        <v>Env - Water</v>
      </c>
      <c r="D943" s="1" t="str">
        <f>[1]Sheet1!D943</f>
        <v>T91</v>
      </c>
      <c r="E943" s="1">
        <f>[1]Sheet1!E943</f>
        <v>1932768000</v>
      </c>
      <c r="F943" s="1">
        <f>[1]Sheet1!F943</f>
        <v>1932768000</v>
      </c>
      <c r="G943" s="1">
        <f>[1]Sheet1!G943</f>
        <v>1</v>
      </c>
    </row>
    <row r="944" spans="1:7">
      <c r="A944" s="1" t="str">
        <f>[1]Sheet1!A944</f>
        <v>Illinois</v>
      </c>
      <c r="B944" s="1" t="str">
        <f>[1]Sheet1!B944</f>
        <v>IL</v>
      </c>
      <c r="C944" s="1" t="str">
        <f>[1]Sheet1!C944</f>
        <v>Env - Gas</v>
      </c>
      <c r="D944" s="1" t="str">
        <f>[1]Sheet1!D944</f>
        <v>T92</v>
      </c>
      <c r="E944" s="1">
        <f>[1]Sheet1!E944</f>
        <v>1100544000</v>
      </c>
      <c r="F944" s="1">
        <f>[1]Sheet1!F944</f>
        <v>1100544000</v>
      </c>
      <c r="G944" s="1">
        <f>[1]Sheet1!G944</f>
        <v>1</v>
      </c>
    </row>
    <row r="945" spans="1:7">
      <c r="A945" s="1" t="str">
        <f>[1]Sheet1!A945</f>
        <v>Illinois</v>
      </c>
      <c r="B945" s="1" t="str">
        <f>[1]Sheet1!B945</f>
        <v>IL</v>
      </c>
      <c r="C945" s="1" t="str">
        <f>[1]Sheet1!C945</f>
        <v>Env - Electric</v>
      </c>
      <c r="D945" s="1" t="str">
        <f>[1]Sheet1!D945</f>
        <v>T93</v>
      </c>
      <c r="E945" s="1">
        <f>[1]Sheet1!E945</f>
        <v>91283000</v>
      </c>
      <c r="F945" s="1">
        <f>[1]Sheet1!F945</f>
        <v>91283000</v>
      </c>
      <c r="G945" s="1">
        <f>[1]Sheet1!G945</f>
        <v>1</v>
      </c>
    </row>
    <row r="946" spans="1:7">
      <c r="A946" s="1" t="str">
        <f>[1]Sheet1!A946</f>
        <v>Indiana</v>
      </c>
      <c r="B946" s="1" t="str">
        <f>[1]Sheet1!B946</f>
        <v>IN</v>
      </c>
      <c r="C946" s="1" t="str">
        <f>[1]Sheet1!C946</f>
        <v>Env - Housing and Community Development</v>
      </c>
      <c r="D946" s="1" t="str">
        <f>[1]Sheet1!D946</f>
        <v>T50</v>
      </c>
      <c r="E946" s="1">
        <f>[1]Sheet1!E946</f>
        <v>1110697000</v>
      </c>
      <c r="F946" s="1">
        <f>[1]Sheet1!F946</f>
        <v>437802000</v>
      </c>
      <c r="G946" s="1">
        <f>[1]Sheet1!G946</f>
        <v>0.39416870474815369</v>
      </c>
    </row>
    <row r="947" spans="1:7">
      <c r="A947" s="1" t="str">
        <f>[1]Sheet1!A947</f>
        <v>Indiana</v>
      </c>
      <c r="B947" s="1" t="str">
        <f>[1]Sheet1!B947</f>
        <v>IN</v>
      </c>
      <c r="C947" s="1" t="str">
        <f>[1]Sheet1!C947</f>
        <v>Env - Natural Resources</v>
      </c>
      <c r="D947" s="1" t="str">
        <f>[1]Sheet1!D947</f>
        <v>T59</v>
      </c>
      <c r="E947" s="1">
        <f>[1]Sheet1!E947</f>
        <v>363488000</v>
      </c>
      <c r="F947" s="1">
        <f>[1]Sheet1!F947</f>
        <v>42408000</v>
      </c>
      <c r="G947" s="1">
        <f>[1]Sheet1!G947</f>
        <v>0.11666960269212723</v>
      </c>
    </row>
    <row r="948" spans="1:7">
      <c r="A948" s="1" t="str">
        <f>[1]Sheet1!A948</f>
        <v>Indiana</v>
      </c>
      <c r="B948" s="1" t="str">
        <f>[1]Sheet1!B948</f>
        <v>IN</v>
      </c>
      <c r="C948" s="1" t="str">
        <f>[1]Sheet1!C948</f>
        <v>Env - Parks and Recreation</v>
      </c>
      <c r="D948" s="1" t="str">
        <f>[1]Sheet1!D948</f>
        <v>T61</v>
      </c>
      <c r="E948" s="1">
        <f>[1]Sheet1!E948</f>
        <v>701053000</v>
      </c>
      <c r="F948" s="1">
        <f>[1]Sheet1!F948</f>
        <v>650860000</v>
      </c>
      <c r="G948" s="1">
        <f>[1]Sheet1!G948</f>
        <v>0.92840343713760376</v>
      </c>
    </row>
    <row r="949" spans="1:7">
      <c r="A949" s="1" t="str">
        <f>[1]Sheet1!A949</f>
        <v>Indiana</v>
      </c>
      <c r="B949" s="1" t="str">
        <f>[1]Sheet1!B949</f>
        <v>IN</v>
      </c>
      <c r="C949" s="1" t="str">
        <f>[1]Sheet1!C949</f>
        <v>Env - Sewerage</v>
      </c>
      <c r="D949" s="1" t="str">
        <f>[1]Sheet1!D949</f>
        <v>T80</v>
      </c>
      <c r="E949" s="1">
        <f>[1]Sheet1!E949</f>
        <v>1208374000</v>
      </c>
      <c r="F949" s="1">
        <f>[1]Sheet1!F949</f>
        <v>1206875000</v>
      </c>
      <c r="G949" s="1">
        <f>[1]Sheet1!G949</f>
        <v>0.99875950813293457</v>
      </c>
    </row>
    <row r="950" spans="1:7">
      <c r="A950" s="1" t="str">
        <f>[1]Sheet1!A950</f>
        <v>Indiana</v>
      </c>
      <c r="B950" s="1" t="str">
        <f>[1]Sheet1!B950</f>
        <v>IN</v>
      </c>
      <c r="C950" s="1" t="str">
        <f>[1]Sheet1!C950</f>
        <v>Env - Solid Waste Management</v>
      </c>
      <c r="D950" s="1" t="str">
        <f>[1]Sheet1!D950</f>
        <v>T81</v>
      </c>
      <c r="E950" s="1">
        <f>[1]Sheet1!E950</f>
        <v>271584000</v>
      </c>
      <c r="F950" s="1">
        <f>[1]Sheet1!F950</f>
        <v>265357000</v>
      </c>
      <c r="G950" s="1">
        <f>[1]Sheet1!G950</f>
        <v>0.97707152366638184</v>
      </c>
    </row>
    <row r="951" spans="1:7">
      <c r="A951" s="1" t="str">
        <f>[1]Sheet1!A951</f>
        <v>Indiana</v>
      </c>
      <c r="B951" s="1" t="str">
        <f>[1]Sheet1!B951</f>
        <v>IN</v>
      </c>
      <c r="C951" s="1" t="str">
        <f>[1]Sheet1!C951</f>
        <v>Env - Water</v>
      </c>
      <c r="D951" s="1" t="str">
        <f>[1]Sheet1!D951</f>
        <v>T91</v>
      </c>
      <c r="E951" s="1">
        <f>[1]Sheet1!E951</f>
        <v>516608000</v>
      </c>
      <c r="F951" s="1">
        <f>[1]Sheet1!F951</f>
        <v>516608000</v>
      </c>
      <c r="G951" s="1">
        <f>[1]Sheet1!G951</f>
        <v>1</v>
      </c>
    </row>
    <row r="952" spans="1:7">
      <c r="A952" s="1" t="str">
        <f>[1]Sheet1!A952</f>
        <v>Indiana</v>
      </c>
      <c r="B952" s="1" t="str">
        <f>[1]Sheet1!B952</f>
        <v>IN</v>
      </c>
      <c r="C952" s="1" t="str">
        <f>[1]Sheet1!C952</f>
        <v>Env - Gas</v>
      </c>
      <c r="D952" s="1" t="str">
        <f>[1]Sheet1!D952</f>
        <v>T92</v>
      </c>
      <c r="E952" s="1">
        <f>[1]Sheet1!E952</f>
        <v>1083516000</v>
      </c>
      <c r="F952" s="1">
        <f>[1]Sheet1!F952</f>
        <v>1083516000</v>
      </c>
      <c r="G952" s="1">
        <f>[1]Sheet1!G952</f>
        <v>1</v>
      </c>
    </row>
    <row r="953" spans="1:7">
      <c r="A953" s="1" t="str">
        <f>[1]Sheet1!A953</f>
        <v>Indiana</v>
      </c>
      <c r="B953" s="1" t="str">
        <f>[1]Sheet1!B953</f>
        <v>IN</v>
      </c>
      <c r="C953" s="1" t="str">
        <f>[1]Sheet1!C953</f>
        <v>Env - Electric</v>
      </c>
      <c r="D953" s="1" t="str">
        <f>[1]Sheet1!D953</f>
        <v>T93</v>
      </c>
      <c r="E953" s="1">
        <f>[1]Sheet1!E953</f>
        <v>611666000</v>
      </c>
      <c r="F953" s="1">
        <f>[1]Sheet1!F953</f>
        <v>611666000</v>
      </c>
      <c r="G953" s="1">
        <f>[1]Sheet1!G953</f>
        <v>1</v>
      </c>
    </row>
    <row r="954" spans="1:7">
      <c r="A954" s="1" t="str">
        <f>[1]Sheet1!A954</f>
        <v>Iowa</v>
      </c>
      <c r="B954" s="1" t="str">
        <f>[1]Sheet1!B954</f>
        <v>IA</v>
      </c>
      <c r="C954" s="1" t="str">
        <f>[1]Sheet1!C954</f>
        <v>Env - Housing and Community Development</v>
      </c>
      <c r="D954" s="1" t="str">
        <f>[1]Sheet1!D954</f>
        <v>T50</v>
      </c>
      <c r="E954" s="1">
        <f>[1]Sheet1!E954</f>
        <v>248748000</v>
      </c>
      <c r="F954" s="1">
        <f>[1]Sheet1!F954</f>
        <v>154097000</v>
      </c>
      <c r="G954" s="1">
        <f>[1]Sheet1!G954</f>
        <v>0.61949038505554199</v>
      </c>
    </row>
    <row r="955" spans="1:7">
      <c r="A955" s="1" t="str">
        <f>[1]Sheet1!A955</f>
        <v>Iowa</v>
      </c>
      <c r="B955" s="1" t="str">
        <f>[1]Sheet1!B955</f>
        <v>IA</v>
      </c>
      <c r="C955" s="1" t="str">
        <f>[1]Sheet1!C955</f>
        <v>Env - Natural Resources</v>
      </c>
      <c r="D955" s="1" t="str">
        <f>[1]Sheet1!D955</f>
        <v>T59</v>
      </c>
      <c r="E955" s="1">
        <f>[1]Sheet1!E955</f>
        <v>587845000</v>
      </c>
      <c r="F955" s="1">
        <f>[1]Sheet1!F955</f>
        <v>291778000</v>
      </c>
      <c r="G955" s="1">
        <f>[1]Sheet1!G955</f>
        <v>0.4963519275188446</v>
      </c>
    </row>
    <row r="956" spans="1:7">
      <c r="A956" s="1" t="str">
        <f>[1]Sheet1!A956</f>
        <v>Iowa</v>
      </c>
      <c r="B956" s="1" t="str">
        <f>[1]Sheet1!B956</f>
        <v>IA</v>
      </c>
      <c r="C956" s="1" t="str">
        <f>[1]Sheet1!C956</f>
        <v>Env - Parks and Recreation</v>
      </c>
      <c r="D956" s="1" t="str">
        <f>[1]Sheet1!D956</f>
        <v>T61</v>
      </c>
      <c r="E956" s="1">
        <f>[1]Sheet1!E956</f>
        <v>361047000</v>
      </c>
      <c r="F956" s="1">
        <f>[1]Sheet1!F956</f>
        <v>337776000</v>
      </c>
      <c r="G956" s="1">
        <f>[1]Sheet1!G956</f>
        <v>0.93554580211639404</v>
      </c>
    </row>
    <row r="957" spans="1:7">
      <c r="A957" s="1" t="str">
        <f>[1]Sheet1!A957</f>
        <v>Iowa</v>
      </c>
      <c r="B957" s="1" t="str">
        <f>[1]Sheet1!B957</f>
        <v>IA</v>
      </c>
      <c r="C957" s="1" t="str">
        <f>[1]Sheet1!C957</f>
        <v>Env - Sewerage</v>
      </c>
      <c r="D957" s="1" t="str">
        <f>[1]Sheet1!D957</f>
        <v>T80</v>
      </c>
      <c r="E957" s="1">
        <f>[1]Sheet1!E957</f>
        <v>688817000</v>
      </c>
      <c r="F957" s="1">
        <f>[1]Sheet1!F957</f>
        <v>688053000</v>
      </c>
      <c r="G957" s="1">
        <f>[1]Sheet1!G957</f>
        <v>0.99889087677001953</v>
      </c>
    </row>
    <row r="958" spans="1:7">
      <c r="A958" s="1" t="str">
        <f>[1]Sheet1!A958</f>
        <v>Iowa</v>
      </c>
      <c r="B958" s="1" t="str">
        <f>[1]Sheet1!B958</f>
        <v>IA</v>
      </c>
      <c r="C958" s="1" t="str">
        <f>[1]Sheet1!C958</f>
        <v>Env - Solid Waste Management</v>
      </c>
      <c r="D958" s="1" t="str">
        <f>[1]Sheet1!D958</f>
        <v>T81</v>
      </c>
      <c r="E958" s="1">
        <f>[1]Sheet1!E958</f>
        <v>273068000</v>
      </c>
      <c r="F958" s="1">
        <f>[1]Sheet1!F958</f>
        <v>270810000</v>
      </c>
      <c r="G958" s="1">
        <f>[1]Sheet1!G958</f>
        <v>0.99173098802566528</v>
      </c>
    </row>
    <row r="959" spans="1:7">
      <c r="A959" s="1" t="str">
        <f>[1]Sheet1!A959</f>
        <v>Iowa</v>
      </c>
      <c r="B959" s="1" t="str">
        <f>[1]Sheet1!B959</f>
        <v>IA</v>
      </c>
      <c r="C959" s="1" t="str">
        <f>[1]Sheet1!C959</f>
        <v>Env - Water</v>
      </c>
      <c r="D959" s="1" t="str">
        <f>[1]Sheet1!D959</f>
        <v>T91</v>
      </c>
      <c r="E959" s="1">
        <f>[1]Sheet1!E959</f>
        <v>500616000</v>
      </c>
      <c r="F959" s="1">
        <f>[1]Sheet1!F959</f>
        <v>500616000</v>
      </c>
      <c r="G959" s="1">
        <f>[1]Sheet1!G959</f>
        <v>1</v>
      </c>
    </row>
    <row r="960" spans="1:7">
      <c r="A960" s="1" t="str">
        <f>[1]Sheet1!A960</f>
        <v>Iowa</v>
      </c>
      <c r="B960" s="1" t="str">
        <f>[1]Sheet1!B960</f>
        <v>IA</v>
      </c>
      <c r="C960" s="1" t="str">
        <f>[1]Sheet1!C960</f>
        <v>Env - Gas</v>
      </c>
      <c r="D960" s="1" t="str">
        <f>[1]Sheet1!D960</f>
        <v>T92</v>
      </c>
      <c r="E960" s="1">
        <f>[1]Sheet1!E960</f>
        <v>514963000</v>
      </c>
      <c r="F960" s="1">
        <f>[1]Sheet1!F960</f>
        <v>514963000</v>
      </c>
      <c r="G960" s="1">
        <f>[1]Sheet1!G960</f>
        <v>1</v>
      </c>
    </row>
    <row r="961" spans="1:7">
      <c r="A961" s="1" t="str">
        <f>[1]Sheet1!A961</f>
        <v>Iowa</v>
      </c>
      <c r="B961" s="1" t="str">
        <f>[1]Sheet1!B961</f>
        <v>IA</v>
      </c>
      <c r="C961" s="1" t="str">
        <f>[1]Sheet1!C961</f>
        <v>Env - Electric</v>
      </c>
      <c r="D961" s="1" t="str">
        <f>[1]Sheet1!D961</f>
        <v>T93</v>
      </c>
      <c r="E961" s="1">
        <f>[1]Sheet1!E961</f>
        <v>57917000</v>
      </c>
      <c r="F961" s="1">
        <f>[1]Sheet1!F961</f>
        <v>57917000</v>
      </c>
      <c r="G961" s="1">
        <f>[1]Sheet1!G961</f>
        <v>1</v>
      </c>
    </row>
    <row r="962" spans="1:7">
      <c r="A962" s="1" t="str">
        <f>[1]Sheet1!A962</f>
        <v>Kansas</v>
      </c>
      <c r="B962" s="1" t="str">
        <f>[1]Sheet1!B962</f>
        <v>KS</v>
      </c>
      <c r="C962" s="1" t="str">
        <f>[1]Sheet1!C962</f>
        <v>Env - Housing and Community Development</v>
      </c>
      <c r="D962" s="1" t="str">
        <f>[1]Sheet1!D962</f>
        <v>T50</v>
      </c>
      <c r="E962" s="1">
        <f>[1]Sheet1!E962</f>
        <v>273677000</v>
      </c>
      <c r="F962" s="1">
        <f>[1]Sheet1!F962</f>
        <v>173248000</v>
      </c>
      <c r="G962" s="1">
        <f>[1]Sheet1!G962</f>
        <v>0.6330382227897644</v>
      </c>
    </row>
    <row r="963" spans="1:7">
      <c r="A963" s="1" t="str">
        <f>[1]Sheet1!A963</f>
        <v>Kansas</v>
      </c>
      <c r="B963" s="1" t="str">
        <f>[1]Sheet1!B963</f>
        <v>KS</v>
      </c>
      <c r="C963" s="1" t="str">
        <f>[1]Sheet1!C963</f>
        <v>Env - Natural Resources</v>
      </c>
      <c r="D963" s="1" t="str">
        <f>[1]Sheet1!D963</f>
        <v>T59</v>
      </c>
      <c r="E963" s="1">
        <f>[1]Sheet1!E963</f>
        <v>293264000</v>
      </c>
      <c r="F963" s="1">
        <f>[1]Sheet1!F963</f>
        <v>72536000</v>
      </c>
      <c r="G963" s="1">
        <f>[1]Sheet1!G963</f>
        <v>0.24734027683734894</v>
      </c>
    </row>
    <row r="964" spans="1:7">
      <c r="A964" s="1" t="str">
        <f>[1]Sheet1!A964</f>
        <v>Kansas</v>
      </c>
      <c r="B964" s="1" t="str">
        <f>[1]Sheet1!B964</f>
        <v>KS</v>
      </c>
      <c r="C964" s="1" t="str">
        <f>[1]Sheet1!C964</f>
        <v>Env - Parks and Recreation</v>
      </c>
      <c r="D964" s="1" t="str">
        <f>[1]Sheet1!D964</f>
        <v>T61</v>
      </c>
      <c r="E964" s="1">
        <f>[1]Sheet1!E964</f>
        <v>308074000</v>
      </c>
      <c r="F964" s="1">
        <f>[1]Sheet1!F964</f>
        <v>275095000</v>
      </c>
      <c r="G964" s="1">
        <f>[1]Sheet1!G964</f>
        <v>0.89295107126235962</v>
      </c>
    </row>
    <row r="965" spans="1:7">
      <c r="A965" s="1" t="str">
        <f>[1]Sheet1!A965</f>
        <v>Kansas</v>
      </c>
      <c r="B965" s="1" t="str">
        <f>[1]Sheet1!B965</f>
        <v>KS</v>
      </c>
      <c r="C965" s="1" t="str">
        <f>[1]Sheet1!C965</f>
        <v>Env - Sewerage</v>
      </c>
      <c r="D965" s="1" t="str">
        <f>[1]Sheet1!D965</f>
        <v>T80</v>
      </c>
      <c r="E965" s="1">
        <f>[1]Sheet1!E965</f>
        <v>334232000</v>
      </c>
      <c r="F965" s="1">
        <f>[1]Sheet1!F965</f>
        <v>334224000</v>
      </c>
      <c r="G965" s="1">
        <f>[1]Sheet1!G965</f>
        <v>0.99997603893280029</v>
      </c>
    </row>
    <row r="966" spans="1:7">
      <c r="A966" s="1" t="str">
        <f>[1]Sheet1!A966</f>
        <v>Kansas</v>
      </c>
      <c r="B966" s="1" t="str">
        <f>[1]Sheet1!B966</f>
        <v>KS</v>
      </c>
      <c r="C966" s="1" t="str">
        <f>[1]Sheet1!C966</f>
        <v>Env - Solid Waste Management</v>
      </c>
      <c r="D966" s="1" t="str">
        <f>[1]Sheet1!D966</f>
        <v>T81</v>
      </c>
      <c r="E966" s="1">
        <f>[1]Sheet1!E966</f>
        <v>148169000</v>
      </c>
      <c r="F966" s="1">
        <f>[1]Sheet1!F966</f>
        <v>148169000</v>
      </c>
      <c r="G966" s="1">
        <f>[1]Sheet1!G966</f>
        <v>1</v>
      </c>
    </row>
    <row r="967" spans="1:7">
      <c r="A967" s="1" t="str">
        <f>[1]Sheet1!A967</f>
        <v>Kansas</v>
      </c>
      <c r="B967" s="1" t="str">
        <f>[1]Sheet1!B967</f>
        <v>KS</v>
      </c>
      <c r="C967" s="1" t="str">
        <f>[1]Sheet1!C967</f>
        <v>Env - Water</v>
      </c>
      <c r="D967" s="1" t="str">
        <f>[1]Sheet1!D967</f>
        <v>T91</v>
      </c>
      <c r="E967" s="1">
        <f>[1]Sheet1!E967</f>
        <v>614413000</v>
      </c>
      <c r="F967" s="1">
        <f>[1]Sheet1!F967</f>
        <v>614413000</v>
      </c>
      <c r="G967" s="1">
        <f>[1]Sheet1!G967</f>
        <v>1</v>
      </c>
    </row>
    <row r="968" spans="1:7">
      <c r="A968" s="1" t="str">
        <f>[1]Sheet1!A968</f>
        <v>Kansas</v>
      </c>
      <c r="B968" s="1" t="str">
        <f>[1]Sheet1!B968</f>
        <v>KS</v>
      </c>
      <c r="C968" s="1" t="str">
        <f>[1]Sheet1!C968</f>
        <v>Env - Gas</v>
      </c>
      <c r="D968" s="1" t="str">
        <f>[1]Sheet1!D968</f>
        <v>T92</v>
      </c>
      <c r="E968" s="1">
        <f>[1]Sheet1!E968</f>
        <v>657970000</v>
      </c>
      <c r="F968" s="1">
        <f>[1]Sheet1!F968</f>
        <v>657970000</v>
      </c>
      <c r="G968" s="1">
        <f>[1]Sheet1!G968</f>
        <v>1</v>
      </c>
    </row>
    <row r="969" spans="1:7">
      <c r="A969" s="1" t="str">
        <f>[1]Sheet1!A969</f>
        <v>Kansas</v>
      </c>
      <c r="B969" s="1" t="str">
        <f>[1]Sheet1!B969</f>
        <v>KS</v>
      </c>
      <c r="C969" s="1" t="str">
        <f>[1]Sheet1!C969</f>
        <v>Env - Electric</v>
      </c>
      <c r="D969" s="1" t="str">
        <f>[1]Sheet1!D969</f>
        <v>T93</v>
      </c>
      <c r="E969" s="1">
        <f>[1]Sheet1!E969</f>
        <v>36659000</v>
      </c>
      <c r="F969" s="1">
        <f>[1]Sheet1!F969</f>
        <v>36659000</v>
      </c>
      <c r="G969" s="1">
        <f>[1]Sheet1!G969</f>
        <v>1</v>
      </c>
    </row>
    <row r="970" spans="1:7">
      <c r="A970" s="1" t="str">
        <f>[1]Sheet1!A970</f>
        <v>Kentucky</v>
      </c>
      <c r="B970" s="1" t="str">
        <f>[1]Sheet1!B970</f>
        <v>KY</v>
      </c>
      <c r="C970" s="1" t="str">
        <f>[1]Sheet1!C970</f>
        <v>Env - Housing and Community Development</v>
      </c>
      <c r="D970" s="1" t="str">
        <f>[1]Sheet1!D970</f>
        <v>T50</v>
      </c>
      <c r="E970" s="1">
        <f>[1]Sheet1!E970</f>
        <v>449460000</v>
      </c>
      <c r="F970" s="1">
        <f>[1]Sheet1!F970</f>
        <v>211502000</v>
      </c>
      <c r="G970" s="1">
        <f>[1]Sheet1!G970</f>
        <v>0.47056913375854492</v>
      </c>
    </row>
    <row r="971" spans="1:7">
      <c r="A971" s="1" t="str">
        <f>[1]Sheet1!A971</f>
        <v>Kentucky</v>
      </c>
      <c r="B971" s="1" t="str">
        <f>[1]Sheet1!B971</f>
        <v>KY</v>
      </c>
      <c r="C971" s="1" t="str">
        <f>[1]Sheet1!C971</f>
        <v>Env - Natural Resources</v>
      </c>
      <c r="D971" s="1" t="str">
        <f>[1]Sheet1!D971</f>
        <v>T59</v>
      </c>
      <c r="E971" s="1">
        <f>[1]Sheet1!E971</f>
        <v>357692000</v>
      </c>
      <c r="F971" s="1">
        <f>[1]Sheet1!F971</f>
        <v>43698000</v>
      </c>
      <c r="G971" s="1">
        <f>[1]Sheet1!G971</f>
        <v>0.12216655910015106</v>
      </c>
    </row>
    <row r="972" spans="1:7">
      <c r="A972" s="1" t="str">
        <f>[1]Sheet1!A972</f>
        <v>Kentucky</v>
      </c>
      <c r="B972" s="1" t="str">
        <f>[1]Sheet1!B972</f>
        <v>KY</v>
      </c>
      <c r="C972" s="1" t="str">
        <f>[1]Sheet1!C972</f>
        <v>Env - Parks and Recreation</v>
      </c>
      <c r="D972" s="1" t="str">
        <f>[1]Sheet1!D972</f>
        <v>T61</v>
      </c>
      <c r="E972" s="1">
        <f>[1]Sheet1!E972</f>
        <v>278492000</v>
      </c>
      <c r="F972" s="1">
        <f>[1]Sheet1!F972</f>
        <v>183361000</v>
      </c>
      <c r="G972" s="1">
        <f>[1]Sheet1!G972</f>
        <v>0.65840673446655273</v>
      </c>
    </row>
    <row r="973" spans="1:7">
      <c r="A973" s="1" t="str">
        <f>[1]Sheet1!A973</f>
        <v>Kentucky</v>
      </c>
      <c r="B973" s="1" t="str">
        <f>[1]Sheet1!B973</f>
        <v>KY</v>
      </c>
      <c r="C973" s="1" t="str">
        <f>[1]Sheet1!C973</f>
        <v>Env - Sewerage</v>
      </c>
      <c r="D973" s="1" t="str">
        <f>[1]Sheet1!D973</f>
        <v>T80</v>
      </c>
      <c r="E973" s="1">
        <f>[1]Sheet1!E973</f>
        <v>772696000</v>
      </c>
      <c r="F973" s="1">
        <f>[1]Sheet1!F973</f>
        <v>772459000</v>
      </c>
      <c r="G973" s="1">
        <f>[1]Sheet1!G973</f>
        <v>0.99969327449798584</v>
      </c>
    </row>
    <row r="974" spans="1:7">
      <c r="A974" s="1" t="str">
        <f>[1]Sheet1!A974</f>
        <v>Kentucky</v>
      </c>
      <c r="B974" s="1" t="str">
        <f>[1]Sheet1!B974</f>
        <v>KY</v>
      </c>
      <c r="C974" s="1" t="str">
        <f>[1]Sheet1!C974</f>
        <v>Env - Solid Waste Management</v>
      </c>
      <c r="D974" s="1" t="str">
        <f>[1]Sheet1!D974</f>
        <v>T81</v>
      </c>
      <c r="E974" s="1">
        <f>[1]Sheet1!E974</f>
        <v>214328000</v>
      </c>
      <c r="F974" s="1">
        <f>[1]Sheet1!F974</f>
        <v>184896000</v>
      </c>
      <c r="G974" s="1">
        <f>[1]Sheet1!G974</f>
        <v>0.86267775297164917</v>
      </c>
    </row>
    <row r="975" spans="1:7">
      <c r="A975" s="1" t="str">
        <f>[1]Sheet1!A975</f>
        <v>Kentucky</v>
      </c>
      <c r="B975" s="1" t="str">
        <f>[1]Sheet1!B975</f>
        <v>KY</v>
      </c>
      <c r="C975" s="1" t="str">
        <f>[1]Sheet1!C975</f>
        <v>Env - Water</v>
      </c>
      <c r="D975" s="1" t="str">
        <f>[1]Sheet1!D975</f>
        <v>T91</v>
      </c>
      <c r="E975" s="1">
        <f>[1]Sheet1!E975</f>
        <v>941186000</v>
      </c>
      <c r="F975" s="1">
        <f>[1]Sheet1!F975</f>
        <v>941186000</v>
      </c>
      <c r="G975" s="1">
        <f>[1]Sheet1!G975</f>
        <v>1</v>
      </c>
    </row>
    <row r="976" spans="1:7">
      <c r="A976" s="1" t="str">
        <f>[1]Sheet1!A976</f>
        <v>Kentucky</v>
      </c>
      <c r="B976" s="1" t="str">
        <f>[1]Sheet1!B976</f>
        <v>KY</v>
      </c>
      <c r="C976" s="1" t="str">
        <f>[1]Sheet1!C976</f>
        <v>Env - Gas</v>
      </c>
      <c r="D976" s="1" t="str">
        <f>[1]Sheet1!D976</f>
        <v>T92</v>
      </c>
      <c r="E976" s="1">
        <f>[1]Sheet1!E976</f>
        <v>641403000</v>
      </c>
      <c r="F976" s="1">
        <f>[1]Sheet1!F976</f>
        <v>641403000</v>
      </c>
      <c r="G976" s="1">
        <f>[1]Sheet1!G976</f>
        <v>1</v>
      </c>
    </row>
    <row r="977" spans="1:7">
      <c r="A977" s="1" t="str">
        <f>[1]Sheet1!A977</f>
        <v>Kentucky</v>
      </c>
      <c r="B977" s="1" t="str">
        <f>[1]Sheet1!B977</f>
        <v>KY</v>
      </c>
      <c r="C977" s="1" t="str">
        <f>[1]Sheet1!C977</f>
        <v>Env - Electric</v>
      </c>
      <c r="D977" s="1" t="str">
        <f>[1]Sheet1!D977</f>
        <v>T93</v>
      </c>
      <c r="E977" s="1">
        <f>[1]Sheet1!E977</f>
        <v>267366000</v>
      </c>
      <c r="F977" s="1">
        <f>[1]Sheet1!F977</f>
        <v>267366000</v>
      </c>
      <c r="G977" s="1">
        <f>[1]Sheet1!G977</f>
        <v>1</v>
      </c>
    </row>
    <row r="978" spans="1:7">
      <c r="A978" s="1" t="str">
        <f>[1]Sheet1!A978</f>
        <v>Louisiana</v>
      </c>
      <c r="B978" s="1" t="str">
        <f>[1]Sheet1!B978</f>
        <v>LA</v>
      </c>
      <c r="C978" s="1" t="str">
        <f>[1]Sheet1!C978</f>
        <v>Env - Housing and Community Development</v>
      </c>
      <c r="D978" s="1" t="str">
        <f>[1]Sheet1!D978</f>
        <v>T50</v>
      </c>
      <c r="E978" s="1">
        <f>[1]Sheet1!E978</f>
        <v>1501763000</v>
      </c>
      <c r="F978" s="1">
        <f>[1]Sheet1!F978</f>
        <v>728265000</v>
      </c>
      <c r="G978" s="1">
        <f>[1]Sheet1!G978</f>
        <v>0.48494002223014832</v>
      </c>
    </row>
    <row r="979" spans="1:7">
      <c r="A979" s="1" t="str">
        <f>[1]Sheet1!A979</f>
        <v>Louisiana</v>
      </c>
      <c r="B979" s="1" t="str">
        <f>[1]Sheet1!B979</f>
        <v>LA</v>
      </c>
      <c r="C979" s="1" t="str">
        <f>[1]Sheet1!C979</f>
        <v>Env - Natural Resources</v>
      </c>
      <c r="D979" s="1" t="str">
        <f>[1]Sheet1!D979</f>
        <v>T59</v>
      </c>
      <c r="E979" s="1">
        <f>[1]Sheet1!E979</f>
        <v>945921000</v>
      </c>
      <c r="F979" s="1">
        <f>[1]Sheet1!F979</f>
        <v>261623000</v>
      </c>
      <c r="G979" s="1">
        <f>[1]Sheet1!G979</f>
        <v>0.27658018469810486</v>
      </c>
    </row>
    <row r="980" spans="1:7">
      <c r="A980" s="1" t="str">
        <f>[1]Sheet1!A980</f>
        <v>Louisiana</v>
      </c>
      <c r="B980" s="1" t="str">
        <f>[1]Sheet1!B980</f>
        <v>LA</v>
      </c>
      <c r="C980" s="1" t="str">
        <f>[1]Sheet1!C980</f>
        <v>Env - Parks and Recreation</v>
      </c>
      <c r="D980" s="1" t="str">
        <f>[1]Sheet1!D980</f>
        <v>T61</v>
      </c>
      <c r="E980" s="1">
        <f>[1]Sheet1!E980</f>
        <v>759401000</v>
      </c>
      <c r="F980" s="1">
        <f>[1]Sheet1!F980</f>
        <v>461651000</v>
      </c>
      <c r="G980" s="1">
        <f>[1]Sheet1!G980</f>
        <v>0.60791468620300293</v>
      </c>
    </row>
    <row r="981" spans="1:7">
      <c r="A981" s="1" t="str">
        <f>[1]Sheet1!A981</f>
        <v>Louisiana</v>
      </c>
      <c r="B981" s="1" t="str">
        <f>[1]Sheet1!B981</f>
        <v>LA</v>
      </c>
      <c r="C981" s="1" t="str">
        <f>[1]Sheet1!C981</f>
        <v>Env - Sewerage</v>
      </c>
      <c r="D981" s="1" t="str">
        <f>[1]Sheet1!D981</f>
        <v>T80</v>
      </c>
      <c r="E981" s="1">
        <f>[1]Sheet1!E981</f>
        <v>892431000</v>
      </c>
      <c r="F981" s="1">
        <f>[1]Sheet1!F981</f>
        <v>892431000</v>
      </c>
      <c r="G981" s="1">
        <f>[1]Sheet1!G981</f>
        <v>1</v>
      </c>
    </row>
    <row r="982" spans="1:7">
      <c r="A982" s="1" t="str">
        <f>[1]Sheet1!A982</f>
        <v>Louisiana</v>
      </c>
      <c r="B982" s="1" t="str">
        <f>[1]Sheet1!B982</f>
        <v>LA</v>
      </c>
      <c r="C982" s="1" t="str">
        <f>[1]Sheet1!C982</f>
        <v>Env - Solid Waste Management</v>
      </c>
      <c r="D982" s="1" t="str">
        <f>[1]Sheet1!D982</f>
        <v>T81</v>
      </c>
      <c r="E982" s="1">
        <f>[1]Sheet1!E982</f>
        <v>356197000</v>
      </c>
      <c r="F982" s="1">
        <f>[1]Sheet1!F982</f>
        <v>356197000</v>
      </c>
      <c r="G982" s="1">
        <f>[1]Sheet1!G982</f>
        <v>1</v>
      </c>
    </row>
    <row r="983" spans="1:7">
      <c r="A983" s="1" t="str">
        <f>[1]Sheet1!A983</f>
        <v>Louisiana</v>
      </c>
      <c r="B983" s="1" t="str">
        <f>[1]Sheet1!B983</f>
        <v>LA</v>
      </c>
      <c r="C983" s="1" t="str">
        <f>[1]Sheet1!C983</f>
        <v>Env - Water</v>
      </c>
      <c r="D983" s="1" t="str">
        <f>[1]Sheet1!D983</f>
        <v>T91</v>
      </c>
      <c r="E983" s="1">
        <f>[1]Sheet1!E983</f>
        <v>523027000</v>
      </c>
      <c r="F983" s="1">
        <f>[1]Sheet1!F983</f>
        <v>519876000</v>
      </c>
      <c r="G983" s="1">
        <f>[1]Sheet1!G983</f>
        <v>0.99397546052932739</v>
      </c>
    </row>
    <row r="984" spans="1:7">
      <c r="A984" s="1" t="str">
        <f>[1]Sheet1!A984</f>
        <v>Louisiana</v>
      </c>
      <c r="B984" s="1" t="str">
        <f>[1]Sheet1!B984</f>
        <v>LA</v>
      </c>
      <c r="C984" s="1" t="str">
        <f>[1]Sheet1!C984</f>
        <v>Env - Gas</v>
      </c>
      <c r="D984" s="1" t="str">
        <f>[1]Sheet1!D984</f>
        <v>T92</v>
      </c>
      <c r="E984" s="1">
        <f>[1]Sheet1!E984</f>
        <v>456388000</v>
      </c>
      <c r="F984" s="1">
        <f>[1]Sheet1!F984</f>
        <v>454307000</v>
      </c>
      <c r="G984" s="1">
        <f>[1]Sheet1!G984</f>
        <v>0.99544030427932739</v>
      </c>
    </row>
    <row r="985" spans="1:7">
      <c r="A985" s="1" t="str">
        <f>[1]Sheet1!A985</f>
        <v>Louisiana</v>
      </c>
      <c r="B985" s="1" t="str">
        <f>[1]Sheet1!B985</f>
        <v>LA</v>
      </c>
      <c r="C985" s="1" t="str">
        <f>[1]Sheet1!C985</f>
        <v>Env - Electric</v>
      </c>
      <c r="D985" s="1" t="str">
        <f>[1]Sheet1!D985</f>
        <v>T93</v>
      </c>
      <c r="E985" s="1">
        <f>[1]Sheet1!E985</f>
        <v>108547000</v>
      </c>
      <c r="F985" s="1">
        <f>[1]Sheet1!F985</f>
        <v>108547000</v>
      </c>
      <c r="G985" s="1">
        <f>[1]Sheet1!G985</f>
        <v>1</v>
      </c>
    </row>
    <row r="986" spans="1:7">
      <c r="A986" s="1" t="str">
        <f>[1]Sheet1!A986</f>
        <v>Maine</v>
      </c>
      <c r="B986" s="1" t="str">
        <f>[1]Sheet1!B986</f>
        <v>ME</v>
      </c>
      <c r="C986" s="1" t="str">
        <f>[1]Sheet1!C986</f>
        <v>Env - Housing and Community Development</v>
      </c>
      <c r="D986" s="1" t="str">
        <f>[1]Sheet1!D986</f>
        <v>T50</v>
      </c>
      <c r="E986" s="1">
        <f>[1]Sheet1!E986</f>
        <v>340103000</v>
      </c>
      <c r="F986" s="1">
        <f>[1]Sheet1!F986</f>
        <v>131960000</v>
      </c>
      <c r="G986" s="1">
        <f>[1]Sheet1!G986</f>
        <v>0.38800010085105896</v>
      </c>
    </row>
    <row r="987" spans="1:7">
      <c r="A987" s="1" t="str">
        <f>[1]Sheet1!A987</f>
        <v>Maine</v>
      </c>
      <c r="B987" s="1" t="str">
        <f>[1]Sheet1!B987</f>
        <v>ME</v>
      </c>
      <c r="C987" s="1" t="str">
        <f>[1]Sheet1!C987</f>
        <v>Env - Natural Resources</v>
      </c>
      <c r="D987" s="1" t="str">
        <f>[1]Sheet1!D987</f>
        <v>T59</v>
      </c>
      <c r="E987" s="1">
        <f>[1]Sheet1!E987</f>
        <v>170588000</v>
      </c>
      <c r="F987" s="1">
        <f>[1]Sheet1!F987</f>
        <v>6001000</v>
      </c>
      <c r="G987" s="1">
        <f>[1]Sheet1!G987</f>
        <v>3.5178326070308685E-2</v>
      </c>
    </row>
    <row r="988" spans="1:7">
      <c r="A988" s="1" t="str">
        <f>[1]Sheet1!A988</f>
        <v>Maine</v>
      </c>
      <c r="B988" s="1" t="str">
        <f>[1]Sheet1!B988</f>
        <v>ME</v>
      </c>
      <c r="C988" s="1" t="str">
        <f>[1]Sheet1!C988</f>
        <v>Env - Parks and Recreation</v>
      </c>
      <c r="D988" s="1" t="str">
        <f>[1]Sheet1!D988</f>
        <v>T61</v>
      </c>
      <c r="E988" s="1">
        <f>[1]Sheet1!E988</f>
        <v>131332000</v>
      </c>
      <c r="F988" s="1">
        <f>[1]Sheet1!F988</f>
        <v>109836000</v>
      </c>
      <c r="G988" s="1">
        <f>[1]Sheet1!G988</f>
        <v>0.83632320165634155</v>
      </c>
    </row>
    <row r="989" spans="1:7">
      <c r="A989" s="1" t="str">
        <f>[1]Sheet1!A989</f>
        <v>Maine</v>
      </c>
      <c r="B989" s="1" t="str">
        <f>[1]Sheet1!B989</f>
        <v>ME</v>
      </c>
      <c r="C989" s="1" t="str">
        <f>[1]Sheet1!C989</f>
        <v>Env - Sewerage</v>
      </c>
      <c r="D989" s="1" t="str">
        <f>[1]Sheet1!D989</f>
        <v>T80</v>
      </c>
      <c r="E989" s="1">
        <f>[1]Sheet1!E989</f>
        <v>193160000</v>
      </c>
      <c r="F989" s="1">
        <f>[1]Sheet1!F989</f>
        <v>193152000</v>
      </c>
      <c r="G989" s="1">
        <f>[1]Sheet1!G989</f>
        <v>0.9999585747718811</v>
      </c>
    </row>
    <row r="990" spans="1:7">
      <c r="A990" s="1" t="str">
        <f>[1]Sheet1!A990</f>
        <v>Maine</v>
      </c>
      <c r="B990" s="1" t="str">
        <f>[1]Sheet1!B990</f>
        <v>ME</v>
      </c>
      <c r="C990" s="1" t="str">
        <f>[1]Sheet1!C990</f>
        <v>Env - Solid Waste Management</v>
      </c>
      <c r="D990" s="1" t="str">
        <f>[1]Sheet1!D990</f>
        <v>T81</v>
      </c>
      <c r="E990" s="1">
        <f>[1]Sheet1!E990</f>
        <v>117490000</v>
      </c>
      <c r="F990" s="1">
        <f>[1]Sheet1!F990</f>
        <v>117480000</v>
      </c>
      <c r="G990" s="1">
        <f>[1]Sheet1!G990</f>
        <v>0.99991488456726074</v>
      </c>
    </row>
    <row r="991" spans="1:7">
      <c r="A991" s="1" t="str">
        <f>[1]Sheet1!A991</f>
        <v>Maine</v>
      </c>
      <c r="B991" s="1" t="str">
        <f>[1]Sheet1!B991</f>
        <v>ME</v>
      </c>
      <c r="C991" s="1" t="str">
        <f>[1]Sheet1!C991</f>
        <v>Env - Water</v>
      </c>
      <c r="D991" s="1" t="str">
        <f>[1]Sheet1!D991</f>
        <v>T91</v>
      </c>
      <c r="E991" s="1">
        <f>[1]Sheet1!E991</f>
        <v>125394000</v>
      </c>
      <c r="F991" s="1">
        <f>[1]Sheet1!F991</f>
        <v>125394000</v>
      </c>
      <c r="G991" s="1">
        <f>[1]Sheet1!G991</f>
        <v>1</v>
      </c>
    </row>
    <row r="992" spans="1:7">
      <c r="A992" s="1" t="str">
        <f>[1]Sheet1!A992</f>
        <v>Maine</v>
      </c>
      <c r="B992" s="1" t="str">
        <f>[1]Sheet1!B992</f>
        <v>ME</v>
      </c>
      <c r="C992" s="1" t="str">
        <f>[1]Sheet1!C992</f>
        <v>Env - Gas</v>
      </c>
      <c r="D992" s="1" t="str">
        <f>[1]Sheet1!D992</f>
        <v>T92</v>
      </c>
      <c r="E992" s="1">
        <f>[1]Sheet1!E992</f>
        <v>13864000</v>
      </c>
      <c r="F992" s="1">
        <f>[1]Sheet1!F992</f>
        <v>13864000</v>
      </c>
      <c r="G992" s="1">
        <f>[1]Sheet1!G992</f>
        <v>1</v>
      </c>
    </row>
    <row r="993" spans="1:7">
      <c r="A993" s="1" t="str">
        <f>[1]Sheet1!A993</f>
        <v>Maine</v>
      </c>
      <c r="B993" s="1" t="str">
        <f>[1]Sheet1!B993</f>
        <v>ME</v>
      </c>
      <c r="C993" s="1" t="str">
        <f>[1]Sheet1!C993</f>
        <v>Env - Electric</v>
      </c>
      <c r="D993" s="1" t="str">
        <f>[1]Sheet1!D993</f>
        <v>T93</v>
      </c>
      <c r="E993" s="1">
        <f>[1]Sheet1!E993</f>
        <v>0</v>
      </c>
      <c r="F993" s="1">
        <f>[1]Sheet1!F993</f>
        <v>0</v>
      </c>
      <c r="G993" s="1">
        <f>[1]Sheet1!G993</f>
        <v>0</v>
      </c>
    </row>
    <row r="994" spans="1:7">
      <c r="A994" s="1" t="str">
        <f>[1]Sheet1!A994</f>
        <v>Maryland</v>
      </c>
      <c r="B994" s="1" t="str">
        <f>[1]Sheet1!B994</f>
        <v>MD</v>
      </c>
      <c r="C994" s="1" t="str">
        <f>[1]Sheet1!C994</f>
        <v>Env - Housing and Community Development</v>
      </c>
      <c r="D994" s="1" t="str">
        <f>[1]Sheet1!D994</f>
        <v>T50</v>
      </c>
      <c r="E994" s="1">
        <f>[1]Sheet1!E994</f>
        <v>1392445000</v>
      </c>
      <c r="F994" s="1">
        <f>[1]Sheet1!F994</f>
        <v>1045622000</v>
      </c>
      <c r="G994" s="1">
        <f>[1]Sheet1!G994</f>
        <v>0.75092518329620361</v>
      </c>
    </row>
    <row r="995" spans="1:7">
      <c r="A995" s="1" t="str">
        <f>[1]Sheet1!A995</f>
        <v>Maryland</v>
      </c>
      <c r="B995" s="1" t="str">
        <f>[1]Sheet1!B995</f>
        <v>MD</v>
      </c>
      <c r="C995" s="1" t="str">
        <f>[1]Sheet1!C995</f>
        <v>Env - Natural Resources</v>
      </c>
      <c r="D995" s="1" t="str">
        <f>[1]Sheet1!D995</f>
        <v>T59</v>
      </c>
      <c r="E995" s="1">
        <f>[1]Sheet1!E995</f>
        <v>519931000</v>
      </c>
      <c r="F995" s="1">
        <f>[1]Sheet1!F995</f>
        <v>120947000</v>
      </c>
      <c r="G995" s="1">
        <f>[1]Sheet1!G995</f>
        <v>0.23262125253677368</v>
      </c>
    </row>
    <row r="996" spans="1:7">
      <c r="A996" s="1" t="str">
        <f>[1]Sheet1!A996</f>
        <v>Maryland</v>
      </c>
      <c r="B996" s="1" t="str">
        <f>[1]Sheet1!B996</f>
        <v>MD</v>
      </c>
      <c r="C996" s="1" t="str">
        <f>[1]Sheet1!C996</f>
        <v>Env - Parks and Recreation</v>
      </c>
      <c r="D996" s="1" t="str">
        <f>[1]Sheet1!D996</f>
        <v>T61</v>
      </c>
      <c r="E996" s="1">
        <f>[1]Sheet1!E996</f>
        <v>846837000</v>
      </c>
      <c r="F996" s="1">
        <f>[1]Sheet1!F996</f>
        <v>730539000</v>
      </c>
      <c r="G996" s="1">
        <f>[1]Sheet1!G996</f>
        <v>0.86266779899597168</v>
      </c>
    </row>
    <row r="997" spans="1:7">
      <c r="A997" s="1" t="str">
        <f>[1]Sheet1!A997</f>
        <v>Maryland</v>
      </c>
      <c r="B997" s="1" t="str">
        <f>[1]Sheet1!B997</f>
        <v>MD</v>
      </c>
      <c r="C997" s="1" t="str">
        <f>[1]Sheet1!C997</f>
        <v>Env - Sewerage</v>
      </c>
      <c r="D997" s="1" t="str">
        <f>[1]Sheet1!D997</f>
        <v>T80</v>
      </c>
      <c r="E997" s="1">
        <f>[1]Sheet1!E997</f>
        <v>1133433000</v>
      </c>
      <c r="F997" s="1">
        <f>[1]Sheet1!F997</f>
        <v>1026974000</v>
      </c>
      <c r="G997" s="1">
        <f>[1]Sheet1!G997</f>
        <v>0.90607386827468872</v>
      </c>
    </row>
    <row r="998" spans="1:7">
      <c r="A998" s="1" t="str">
        <f>[1]Sheet1!A998</f>
        <v>Maryland</v>
      </c>
      <c r="B998" s="1" t="str">
        <f>[1]Sheet1!B998</f>
        <v>MD</v>
      </c>
      <c r="C998" s="1" t="str">
        <f>[1]Sheet1!C998</f>
        <v>Env - Solid Waste Management</v>
      </c>
      <c r="D998" s="1" t="str">
        <f>[1]Sheet1!D998</f>
        <v>T81</v>
      </c>
      <c r="E998" s="1">
        <f>[1]Sheet1!E998</f>
        <v>641225000</v>
      </c>
      <c r="F998" s="1">
        <f>[1]Sheet1!F998</f>
        <v>614675000</v>
      </c>
      <c r="G998" s="1">
        <f>[1]Sheet1!G998</f>
        <v>0.95859485864639282</v>
      </c>
    </row>
    <row r="999" spans="1:7">
      <c r="A999" s="1" t="str">
        <f>[1]Sheet1!A999</f>
        <v>Maryland</v>
      </c>
      <c r="B999" s="1" t="str">
        <f>[1]Sheet1!B999</f>
        <v>MD</v>
      </c>
      <c r="C999" s="1" t="str">
        <f>[1]Sheet1!C999</f>
        <v>Env - Water</v>
      </c>
      <c r="D999" s="1" t="str">
        <f>[1]Sheet1!D999</f>
        <v>T91</v>
      </c>
      <c r="E999" s="1">
        <f>[1]Sheet1!E999</f>
        <v>884904000</v>
      </c>
      <c r="F999" s="1">
        <f>[1]Sheet1!F999</f>
        <v>884904000</v>
      </c>
      <c r="G999" s="1">
        <f>[1]Sheet1!G999</f>
        <v>1</v>
      </c>
    </row>
    <row r="1000" spans="1:7">
      <c r="A1000" s="1" t="str">
        <f>[1]Sheet1!A1000</f>
        <v>Maryland</v>
      </c>
      <c r="B1000" s="1" t="str">
        <f>[1]Sheet1!B1000</f>
        <v>MD</v>
      </c>
      <c r="C1000" s="1" t="str">
        <f>[1]Sheet1!C1000</f>
        <v>Env - Gas</v>
      </c>
      <c r="D1000" s="1" t="str">
        <f>[1]Sheet1!D1000</f>
        <v>T92</v>
      </c>
      <c r="E1000" s="1">
        <f>[1]Sheet1!E1000</f>
        <v>85570000</v>
      </c>
      <c r="F1000" s="1">
        <f>[1]Sheet1!F1000</f>
        <v>85570000</v>
      </c>
      <c r="G1000" s="1">
        <f>[1]Sheet1!G1000</f>
        <v>1</v>
      </c>
    </row>
    <row r="1001" spans="1:7">
      <c r="A1001" s="1" t="str">
        <f>[1]Sheet1!A1001</f>
        <v>Maryland</v>
      </c>
      <c r="B1001" s="1" t="str">
        <f>[1]Sheet1!B1001</f>
        <v>MD</v>
      </c>
      <c r="C1001" s="1" t="str">
        <f>[1]Sheet1!C1001</f>
        <v>Env - Electric</v>
      </c>
      <c r="D1001" s="1" t="str">
        <f>[1]Sheet1!D1001</f>
        <v>T93</v>
      </c>
      <c r="E1001" s="1">
        <f>[1]Sheet1!E1001</f>
        <v>0</v>
      </c>
      <c r="F1001" s="1">
        <f>[1]Sheet1!F1001</f>
        <v>0</v>
      </c>
      <c r="G1001" s="1">
        <f>[1]Sheet1!G1001</f>
        <v>0</v>
      </c>
    </row>
    <row r="1002" spans="1:7">
      <c r="A1002" s="1" t="str">
        <f>[1]Sheet1!A1002</f>
        <v>Massachusetts</v>
      </c>
      <c r="B1002" s="1" t="str">
        <f>[1]Sheet1!B1002</f>
        <v>MA</v>
      </c>
      <c r="C1002" s="1" t="str">
        <f>[1]Sheet1!C1002</f>
        <v>Env - Housing and Community Development</v>
      </c>
      <c r="D1002" s="1" t="str">
        <f>[1]Sheet1!D1002</f>
        <v>T50</v>
      </c>
      <c r="E1002" s="1">
        <f>[1]Sheet1!E1002</f>
        <v>2936705000</v>
      </c>
      <c r="F1002" s="1">
        <f>[1]Sheet1!F1002</f>
        <v>1717073000</v>
      </c>
      <c r="G1002" s="1">
        <f>[1]Sheet1!G1002</f>
        <v>0.58469372987747192</v>
      </c>
    </row>
    <row r="1003" spans="1:7">
      <c r="A1003" s="1" t="str">
        <f>[1]Sheet1!A1003</f>
        <v>Massachusetts</v>
      </c>
      <c r="B1003" s="1" t="str">
        <f>[1]Sheet1!B1003</f>
        <v>MA</v>
      </c>
      <c r="C1003" s="1" t="str">
        <f>[1]Sheet1!C1003</f>
        <v>Env - Natural Resources</v>
      </c>
      <c r="D1003" s="1" t="str">
        <f>[1]Sheet1!D1003</f>
        <v>T59</v>
      </c>
      <c r="E1003" s="1">
        <f>[1]Sheet1!E1003</f>
        <v>315416000</v>
      </c>
      <c r="F1003" s="1">
        <f>[1]Sheet1!F1003</f>
        <v>30424000</v>
      </c>
      <c r="G1003" s="1">
        <f>[1]Sheet1!G1003</f>
        <v>9.6456743776798248E-2</v>
      </c>
    </row>
    <row r="1004" spans="1:7">
      <c r="A1004" s="1" t="str">
        <f>[1]Sheet1!A1004</f>
        <v>Massachusetts</v>
      </c>
      <c r="B1004" s="1" t="str">
        <f>[1]Sheet1!B1004</f>
        <v>MA</v>
      </c>
      <c r="C1004" s="1" t="str">
        <f>[1]Sheet1!C1004</f>
        <v>Env - Parks and Recreation</v>
      </c>
      <c r="D1004" s="1" t="str">
        <f>[1]Sheet1!D1004</f>
        <v>T61</v>
      </c>
      <c r="E1004" s="1">
        <f>[1]Sheet1!E1004</f>
        <v>399889000</v>
      </c>
      <c r="F1004" s="1">
        <f>[1]Sheet1!F1004</f>
        <v>248822000</v>
      </c>
      <c r="G1004" s="1">
        <f>[1]Sheet1!G1004</f>
        <v>0.62222766876220703</v>
      </c>
    </row>
    <row r="1005" spans="1:7">
      <c r="A1005" s="1" t="str">
        <f>[1]Sheet1!A1005</f>
        <v>Massachusetts</v>
      </c>
      <c r="B1005" s="1" t="str">
        <f>[1]Sheet1!B1005</f>
        <v>MA</v>
      </c>
      <c r="C1005" s="1" t="str">
        <f>[1]Sheet1!C1005</f>
        <v>Env - Sewerage</v>
      </c>
      <c r="D1005" s="1" t="str">
        <f>[1]Sheet1!D1005</f>
        <v>T80</v>
      </c>
      <c r="E1005" s="1">
        <f>[1]Sheet1!E1005</f>
        <v>1141572000</v>
      </c>
      <c r="F1005" s="1">
        <f>[1]Sheet1!F1005</f>
        <v>786608000</v>
      </c>
      <c r="G1005" s="1">
        <f>[1]Sheet1!G1005</f>
        <v>0.6890568733215332</v>
      </c>
    </row>
    <row r="1006" spans="1:7">
      <c r="A1006" s="1" t="str">
        <f>[1]Sheet1!A1006</f>
        <v>Massachusetts</v>
      </c>
      <c r="B1006" s="1" t="str">
        <f>[1]Sheet1!B1006</f>
        <v>MA</v>
      </c>
      <c r="C1006" s="1" t="str">
        <f>[1]Sheet1!C1006</f>
        <v>Env - Solid Waste Management</v>
      </c>
      <c r="D1006" s="1" t="str">
        <f>[1]Sheet1!D1006</f>
        <v>T81</v>
      </c>
      <c r="E1006" s="1">
        <f>[1]Sheet1!E1006</f>
        <v>413057000</v>
      </c>
      <c r="F1006" s="1">
        <f>[1]Sheet1!F1006</f>
        <v>402495000</v>
      </c>
      <c r="G1006" s="1">
        <f>[1]Sheet1!G1006</f>
        <v>0.9744296669960022</v>
      </c>
    </row>
    <row r="1007" spans="1:7">
      <c r="A1007" s="1" t="str">
        <f>[1]Sheet1!A1007</f>
        <v>Massachusetts</v>
      </c>
      <c r="B1007" s="1" t="str">
        <f>[1]Sheet1!B1007</f>
        <v>MA</v>
      </c>
      <c r="C1007" s="1" t="str">
        <f>[1]Sheet1!C1007</f>
        <v>Env - Water</v>
      </c>
      <c r="D1007" s="1" t="str">
        <f>[1]Sheet1!D1007</f>
        <v>T91</v>
      </c>
      <c r="E1007" s="1">
        <f>[1]Sheet1!E1007</f>
        <v>983773000</v>
      </c>
      <c r="F1007" s="1">
        <f>[1]Sheet1!F1007</f>
        <v>800062000</v>
      </c>
      <c r="G1007" s="1">
        <f>[1]Sheet1!G1007</f>
        <v>0.81325876712799072</v>
      </c>
    </row>
    <row r="1008" spans="1:7">
      <c r="A1008" s="1" t="str">
        <f>[1]Sheet1!A1008</f>
        <v>Massachusetts</v>
      </c>
      <c r="B1008" s="1" t="str">
        <f>[1]Sheet1!B1008</f>
        <v>MA</v>
      </c>
      <c r="C1008" s="1" t="str">
        <f>[1]Sheet1!C1008</f>
        <v>Env - Gas</v>
      </c>
      <c r="D1008" s="1" t="str">
        <f>[1]Sheet1!D1008</f>
        <v>T92</v>
      </c>
      <c r="E1008" s="1">
        <f>[1]Sheet1!E1008</f>
        <v>1262599000</v>
      </c>
      <c r="F1008" s="1">
        <f>[1]Sheet1!F1008</f>
        <v>1248965000</v>
      </c>
      <c r="G1008" s="1">
        <f>[1]Sheet1!G1008</f>
        <v>0.98920166492462158</v>
      </c>
    </row>
    <row r="1009" spans="1:7">
      <c r="A1009" s="1" t="str">
        <f>[1]Sheet1!A1009</f>
        <v>Massachusetts</v>
      </c>
      <c r="B1009" s="1" t="str">
        <f>[1]Sheet1!B1009</f>
        <v>MA</v>
      </c>
      <c r="C1009" s="1" t="str">
        <f>[1]Sheet1!C1009</f>
        <v>Env - Electric</v>
      </c>
      <c r="D1009" s="1" t="str">
        <f>[1]Sheet1!D1009</f>
        <v>T93</v>
      </c>
      <c r="E1009" s="1">
        <f>[1]Sheet1!E1009</f>
        <v>46425000</v>
      </c>
      <c r="F1009" s="1">
        <f>[1]Sheet1!F1009</f>
        <v>46425000</v>
      </c>
      <c r="G1009" s="1">
        <f>[1]Sheet1!G1009</f>
        <v>1</v>
      </c>
    </row>
    <row r="1010" spans="1:7">
      <c r="A1010" s="1" t="str">
        <f>[1]Sheet1!A1010</f>
        <v>Michigan</v>
      </c>
      <c r="B1010" s="1" t="str">
        <f>[1]Sheet1!B1010</f>
        <v>MI</v>
      </c>
      <c r="C1010" s="1" t="str">
        <f>[1]Sheet1!C1010</f>
        <v>Env - Housing and Community Development</v>
      </c>
      <c r="D1010" s="1" t="str">
        <f>[1]Sheet1!D1010</f>
        <v>T50</v>
      </c>
      <c r="E1010" s="1">
        <f>[1]Sheet1!E1010</f>
        <v>1344974000</v>
      </c>
      <c r="F1010" s="1">
        <f>[1]Sheet1!F1010</f>
        <v>492163000</v>
      </c>
      <c r="G1010" s="1">
        <f>[1]Sheet1!G1010</f>
        <v>0.36592751741409302</v>
      </c>
    </row>
    <row r="1011" spans="1:7">
      <c r="A1011" s="1" t="str">
        <f>[1]Sheet1!A1011</f>
        <v>Michigan</v>
      </c>
      <c r="B1011" s="1" t="str">
        <f>[1]Sheet1!B1011</f>
        <v>MI</v>
      </c>
      <c r="C1011" s="1" t="str">
        <f>[1]Sheet1!C1011</f>
        <v>Env - Natural Resources</v>
      </c>
      <c r="D1011" s="1" t="str">
        <f>[1]Sheet1!D1011</f>
        <v>T59</v>
      </c>
      <c r="E1011" s="1">
        <f>[1]Sheet1!E1011</f>
        <v>376486000</v>
      </c>
      <c r="F1011" s="1">
        <f>[1]Sheet1!F1011</f>
        <v>129103000</v>
      </c>
      <c r="G1011" s="1">
        <f>[1]Sheet1!G1011</f>
        <v>0.34291580319404602</v>
      </c>
    </row>
    <row r="1012" spans="1:7">
      <c r="A1012" s="1" t="str">
        <f>[1]Sheet1!A1012</f>
        <v>Michigan</v>
      </c>
      <c r="B1012" s="1" t="str">
        <f>[1]Sheet1!B1012</f>
        <v>MI</v>
      </c>
      <c r="C1012" s="1" t="str">
        <f>[1]Sheet1!C1012</f>
        <v>Env - Parks and Recreation</v>
      </c>
      <c r="D1012" s="1" t="str">
        <f>[1]Sheet1!D1012</f>
        <v>T61</v>
      </c>
      <c r="E1012" s="1">
        <f>[1]Sheet1!E1012</f>
        <v>782374000</v>
      </c>
      <c r="F1012" s="1">
        <f>[1]Sheet1!F1012</f>
        <v>689277000</v>
      </c>
      <c r="G1012" s="1">
        <f>[1]Sheet1!G1012</f>
        <v>0.88100701570510864</v>
      </c>
    </row>
    <row r="1013" spans="1:7">
      <c r="A1013" s="1" t="str">
        <f>[1]Sheet1!A1013</f>
        <v>Michigan</v>
      </c>
      <c r="B1013" s="1" t="str">
        <f>[1]Sheet1!B1013</f>
        <v>MI</v>
      </c>
      <c r="C1013" s="1" t="str">
        <f>[1]Sheet1!C1013</f>
        <v>Env - Sewerage</v>
      </c>
      <c r="D1013" s="1" t="str">
        <f>[1]Sheet1!D1013</f>
        <v>T80</v>
      </c>
      <c r="E1013" s="1">
        <f>[1]Sheet1!E1013</f>
        <v>1932679000</v>
      </c>
      <c r="F1013" s="1">
        <f>[1]Sheet1!F1013</f>
        <v>1932679000</v>
      </c>
      <c r="G1013" s="1">
        <f>[1]Sheet1!G1013</f>
        <v>1</v>
      </c>
    </row>
    <row r="1014" spans="1:7">
      <c r="A1014" s="1" t="str">
        <f>[1]Sheet1!A1014</f>
        <v>Michigan</v>
      </c>
      <c r="B1014" s="1" t="str">
        <f>[1]Sheet1!B1014</f>
        <v>MI</v>
      </c>
      <c r="C1014" s="1" t="str">
        <f>[1]Sheet1!C1014</f>
        <v>Env - Solid Waste Management</v>
      </c>
      <c r="D1014" s="1" t="str">
        <f>[1]Sheet1!D1014</f>
        <v>T81</v>
      </c>
      <c r="E1014" s="1">
        <f>[1]Sheet1!E1014</f>
        <v>457128000</v>
      </c>
      <c r="F1014" s="1">
        <f>[1]Sheet1!F1014</f>
        <v>453486000</v>
      </c>
      <c r="G1014" s="1">
        <f>[1]Sheet1!G1014</f>
        <v>0.99203288555145264</v>
      </c>
    </row>
    <row r="1015" spans="1:7">
      <c r="A1015" s="1" t="str">
        <f>[1]Sheet1!A1015</f>
        <v>Michigan</v>
      </c>
      <c r="B1015" s="1" t="str">
        <f>[1]Sheet1!B1015</f>
        <v>MI</v>
      </c>
      <c r="C1015" s="1" t="str">
        <f>[1]Sheet1!C1015</f>
        <v>Env - Water</v>
      </c>
      <c r="D1015" s="1" t="str">
        <f>[1]Sheet1!D1015</f>
        <v>T91</v>
      </c>
      <c r="E1015" s="1">
        <f>[1]Sheet1!E1015</f>
        <v>1466301000</v>
      </c>
      <c r="F1015" s="1">
        <f>[1]Sheet1!F1015</f>
        <v>1466301000</v>
      </c>
      <c r="G1015" s="1">
        <f>[1]Sheet1!G1015</f>
        <v>1</v>
      </c>
    </row>
    <row r="1016" spans="1:7">
      <c r="A1016" s="1" t="str">
        <f>[1]Sheet1!A1016</f>
        <v>Michigan</v>
      </c>
      <c r="B1016" s="1" t="str">
        <f>[1]Sheet1!B1016</f>
        <v>MI</v>
      </c>
      <c r="C1016" s="1" t="str">
        <f>[1]Sheet1!C1016</f>
        <v>Env - Gas</v>
      </c>
      <c r="D1016" s="1" t="str">
        <f>[1]Sheet1!D1016</f>
        <v>T92</v>
      </c>
      <c r="E1016" s="1">
        <f>[1]Sheet1!E1016</f>
        <v>1052346000</v>
      </c>
      <c r="F1016" s="1">
        <f>[1]Sheet1!F1016</f>
        <v>1052346000</v>
      </c>
      <c r="G1016" s="1">
        <f>[1]Sheet1!G1016</f>
        <v>1</v>
      </c>
    </row>
    <row r="1017" spans="1:7">
      <c r="A1017" s="1" t="str">
        <f>[1]Sheet1!A1017</f>
        <v>Michigan</v>
      </c>
      <c r="B1017" s="1" t="str">
        <f>[1]Sheet1!B1017</f>
        <v>MI</v>
      </c>
      <c r="C1017" s="1" t="str">
        <f>[1]Sheet1!C1017</f>
        <v>Env - Electric</v>
      </c>
      <c r="D1017" s="1" t="str">
        <f>[1]Sheet1!D1017</f>
        <v>T93</v>
      </c>
      <c r="E1017" s="1">
        <f>[1]Sheet1!E1017</f>
        <v>0</v>
      </c>
      <c r="F1017" s="1">
        <f>[1]Sheet1!F1017</f>
        <v>0</v>
      </c>
      <c r="G1017" s="1">
        <f>[1]Sheet1!G1017</f>
        <v>0</v>
      </c>
    </row>
    <row r="1018" spans="1:7">
      <c r="A1018" s="1" t="str">
        <f>[1]Sheet1!A1018</f>
        <v>Minnesota</v>
      </c>
      <c r="B1018" s="1" t="str">
        <f>[1]Sheet1!B1018</f>
        <v>MN</v>
      </c>
      <c r="C1018" s="1" t="str">
        <f>[1]Sheet1!C1018</f>
        <v>Env - Housing and Community Development</v>
      </c>
      <c r="D1018" s="1" t="str">
        <f>[1]Sheet1!D1018</f>
        <v>T50</v>
      </c>
      <c r="E1018" s="1">
        <f>[1]Sheet1!E1018</f>
        <v>923670000</v>
      </c>
      <c r="F1018" s="1">
        <f>[1]Sheet1!F1018</f>
        <v>875495000</v>
      </c>
      <c r="G1018" s="1">
        <f>[1]Sheet1!G1018</f>
        <v>0.94784390926361084</v>
      </c>
    </row>
    <row r="1019" spans="1:7">
      <c r="A1019" s="1" t="str">
        <f>[1]Sheet1!A1019</f>
        <v>Minnesota</v>
      </c>
      <c r="B1019" s="1" t="str">
        <f>[1]Sheet1!B1019</f>
        <v>MN</v>
      </c>
      <c r="C1019" s="1" t="str">
        <f>[1]Sheet1!C1019</f>
        <v>Env - Natural Resources</v>
      </c>
      <c r="D1019" s="1" t="str">
        <f>[1]Sheet1!D1019</f>
        <v>T59</v>
      </c>
      <c r="E1019" s="1">
        <f>[1]Sheet1!E1019</f>
        <v>702773000</v>
      </c>
      <c r="F1019" s="1">
        <f>[1]Sheet1!F1019</f>
        <v>241668000</v>
      </c>
      <c r="G1019" s="1">
        <f>[1]Sheet1!G1019</f>
        <v>0.34387776255607605</v>
      </c>
    </row>
    <row r="1020" spans="1:7">
      <c r="A1020" s="1" t="str">
        <f>[1]Sheet1!A1020</f>
        <v>Minnesota</v>
      </c>
      <c r="B1020" s="1" t="str">
        <f>[1]Sheet1!B1020</f>
        <v>MN</v>
      </c>
      <c r="C1020" s="1" t="str">
        <f>[1]Sheet1!C1020</f>
        <v>Env - Parks and Recreation</v>
      </c>
      <c r="D1020" s="1" t="str">
        <f>[1]Sheet1!D1020</f>
        <v>T61</v>
      </c>
      <c r="E1020" s="1">
        <f>[1]Sheet1!E1020</f>
        <v>993378000</v>
      </c>
      <c r="F1020" s="1">
        <f>[1]Sheet1!F1020</f>
        <v>800057000</v>
      </c>
      <c r="G1020" s="1">
        <f>[1]Sheet1!G1020</f>
        <v>0.80539029836654663</v>
      </c>
    </row>
    <row r="1021" spans="1:7">
      <c r="A1021" s="1" t="str">
        <f>[1]Sheet1!A1021</f>
        <v>Minnesota</v>
      </c>
      <c r="B1021" s="1" t="str">
        <f>[1]Sheet1!B1021</f>
        <v>MN</v>
      </c>
      <c r="C1021" s="1" t="str">
        <f>[1]Sheet1!C1021</f>
        <v>Env - Sewerage</v>
      </c>
      <c r="D1021" s="1" t="str">
        <f>[1]Sheet1!D1021</f>
        <v>T80</v>
      </c>
      <c r="E1021" s="1">
        <f>[1]Sheet1!E1021</f>
        <v>773433000</v>
      </c>
      <c r="F1021" s="1">
        <f>[1]Sheet1!F1021</f>
        <v>773433000</v>
      </c>
      <c r="G1021" s="1">
        <f>[1]Sheet1!G1021</f>
        <v>1</v>
      </c>
    </row>
    <row r="1022" spans="1:7">
      <c r="A1022" s="1" t="str">
        <f>[1]Sheet1!A1022</f>
        <v>Minnesota</v>
      </c>
      <c r="B1022" s="1" t="str">
        <f>[1]Sheet1!B1022</f>
        <v>MN</v>
      </c>
      <c r="C1022" s="1" t="str">
        <f>[1]Sheet1!C1022</f>
        <v>Env - Solid Waste Management</v>
      </c>
      <c r="D1022" s="1" t="str">
        <f>[1]Sheet1!D1022</f>
        <v>T81</v>
      </c>
      <c r="E1022" s="1">
        <f>[1]Sheet1!E1022</f>
        <v>339097000</v>
      </c>
      <c r="F1022" s="1">
        <f>[1]Sheet1!F1022</f>
        <v>325965000</v>
      </c>
      <c r="G1022" s="1">
        <f>[1]Sheet1!G1022</f>
        <v>0.96127361059188843</v>
      </c>
    </row>
    <row r="1023" spans="1:7">
      <c r="A1023" s="1" t="str">
        <f>[1]Sheet1!A1023</f>
        <v>Minnesota</v>
      </c>
      <c r="B1023" s="1" t="str">
        <f>[1]Sheet1!B1023</f>
        <v>MN</v>
      </c>
      <c r="C1023" s="1" t="str">
        <f>[1]Sheet1!C1023</f>
        <v>Env - Water</v>
      </c>
      <c r="D1023" s="1" t="str">
        <f>[1]Sheet1!D1023</f>
        <v>T91</v>
      </c>
      <c r="E1023" s="1">
        <f>[1]Sheet1!E1023</f>
        <v>620765000</v>
      </c>
      <c r="F1023" s="1">
        <f>[1]Sheet1!F1023</f>
        <v>620765000</v>
      </c>
      <c r="G1023" s="1">
        <f>[1]Sheet1!G1023</f>
        <v>1</v>
      </c>
    </row>
    <row r="1024" spans="1:7">
      <c r="A1024" s="1" t="str">
        <f>[1]Sheet1!A1024</f>
        <v>Minnesota</v>
      </c>
      <c r="B1024" s="1" t="str">
        <f>[1]Sheet1!B1024</f>
        <v>MN</v>
      </c>
      <c r="C1024" s="1" t="str">
        <f>[1]Sheet1!C1024</f>
        <v>Env - Gas</v>
      </c>
      <c r="D1024" s="1" t="str">
        <f>[1]Sheet1!D1024</f>
        <v>T92</v>
      </c>
      <c r="E1024" s="1">
        <f>[1]Sheet1!E1024</f>
        <v>1306728000</v>
      </c>
      <c r="F1024" s="1">
        <f>[1]Sheet1!F1024</f>
        <v>1306728000</v>
      </c>
      <c r="G1024" s="1">
        <f>[1]Sheet1!G1024</f>
        <v>1</v>
      </c>
    </row>
    <row r="1025" spans="1:7">
      <c r="A1025" s="1" t="str">
        <f>[1]Sheet1!A1025</f>
        <v>Minnesota</v>
      </c>
      <c r="B1025" s="1" t="str">
        <f>[1]Sheet1!B1025</f>
        <v>MN</v>
      </c>
      <c r="C1025" s="1" t="str">
        <f>[1]Sheet1!C1025</f>
        <v>Env - Electric</v>
      </c>
      <c r="D1025" s="1" t="str">
        <f>[1]Sheet1!D1025</f>
        <v>T93</v>
      </c>
      <c r="E1025" s="1">
        <f>[1]Sheet1!E1025</f>
        <v>119491000</v>
      </c>
      <c r="F1025" s="1">
        <f>[1]Sheet1!F1025</f>
        <v>119491000</v>
      </c>
      <c r="G1025" s="1">
        <f>[1]Sheet1!G1025</f>
        <v>1</v>
      </c>
    </row>
    <row r="1026" spans="1:7">
      <c r="A1026" s="1" t="str">
        <f>[1]Sheet1!A1026</f>
        <v>Mississippi</v>
      </c>
      <c r="B1026" s="1" t="str">
        <f>[1]Sheet1!B1026</f>
        <v>MS</v>
      </c>
      <c r="C1026" s="1" t="str">
        <f>[1]Sheet1!C1026</f>
        <v>Env - Housing and Community Development</v>
      </c>
      <c r="D1026" s="1" t="str">
        <f>[1]Sheet1!D1026</f>
        <v>T50</v>
      </c>
      <c r="E1026" s="1">
        <f>[1]Sheet1!E1026</f>
        <v>326461000</v>
      </c>
      <c r="F1026" s="1">
        <f>[1]Sheet1!F1026</f>
        <v>268812000</v>
      </c>
      <c r="G1026" s="1">
        <f>[1]Sheet1!G1026</f>
        <v>0.82341229915618896</v>
      </c>
    </row>
    <row r="1027" spans="1:7">
      <c r="A1027" s="1" t="str">
        <f>[1]Sheet1!A1027</f>
        <v>Mississippi</v>
      </c>
      <c r="B1027" s="1" t="str">
        <f>[1]Sheet1!B1027</f>
        <v>MS</v>
      </c>
      <c r="C1027" s="1" t="str">
        <f>[1]Sheet1!C1027</f>
        <v>Env - Natural Resources</v>
      </c>
      <c r="D1027" s="1" t="str">
        <f>[1]Sheet1!D1027</f>
        <v>T59</v>
      </c>
      <c r="E1027" s="1">
        <f>[1]Sheet1!E1027</f>
        <v>302677000</v>
      </c>
      <c r="F1027" s="1">
        <f>[1]Sheet1!F1027</f>
        <v>25073000</v>
      </c>
      <c r="G1027" s="1">
        <f>[1]Sheet1!G1027</f>
        <v>8.2837477326393127E-2</v>
      </c>
    </row>
    <row r="1028" spans="1:7">
      <c r="A1028" s="1" t="str">
        <f>[1]Sheet1!A1028</f>
        <v>Mississippi</v>
      </c>
      <c r="B1028" s="1" t="str">
        <f>[1]Sheet1!B1028</f>
        <v>MS</v>
      </c>
      <c r="C1028" s="1" t="str">
        <f>[1]Sheet1!C1028</f>
        <v>Env - Parks and Recreation</v>
      </c>
      <c r="D1028" s="1" t="str">
        <f>[1]Sheet1!D1028</f>
        <v>T61</v>
      </c>
      <c r="E1028" s="1">
        <f>[1]Sheet1!E1028</f>
        <v>255144000</v>
      </c>
      <c r="F1028" s="1">
        <f>[1]Sheet1!F1028</f>
        <v>171110000</v>
      </c>
      <c r="G1028" s="1">
        <f>[1]Sheet1!G1028</f>
        <v>0.67064088582992554</v>
      </c>
    </row>
    <row r="1029" spans="1:7">
      <c r="A1029" s="1" t="str">
        <f>[1]Sheet1!A1029</f>
        <v>Mississippi</v>
      </c>
      <c r="B1029" s="1" t="str">
        <f>[1]Sheet1!B1029</f>
        <v>MS</v>
      </c>
      <c r="C1029" s="1" t="str">
        <f>[1]Sheet1!C1029</f>
        <v>Env - Sewerage</v>
      </c>
      <c r="D1029" s="1" t="str">
        <f>[1]Sheet1!D1029</f>
        <v>T80</v>
      </c>
      <c r="E1029" s="1">
        <f>[1]Sheet1!E1029</f>
        <v>399364000</v>
      </c>
      <c r="F1029" s="1">
        <f>[1]Sheet1!F1029</f>
        <v>399364000</v>
      </c>
      <c r="G1029" s="1">
        <f>[1]Sheet1!G1029</f>
        <v>1</v>
      </c>
    </row>
    <row r="1030" spans="1:7">
      <c r="A1030" s="1" t="str">
        <f>[1]Sheet1!A1030</f>
        <v>Mississippi</v>
      </c>
      <c r="B1030" s="1" t="str">
        <f>[1]Sheet1!B1030</f>
        <v>MS</v>
      </c>
      <c r="C1030" s="1" t="str">
        <f>[1]Sheet1!C1030</f>
        <v>Env - Solid Waste Management</v>
      </c>
      <c r="D1030" s="1" t="str">
        <f>[1]Sheet1!D1030</f>
        <v>T81</v>
      </c>
      <c r="E1030" s="1">
        <f>[1]Sheet1!E1030</f>
        <v>182250000</v>
      </c>
      <c r="F1030" s="1">
        <f>[1]Sheet1!F1030</f>
        <v>182250000</v>
      </c>
      <c r="G1030" s="1">
        <f>[1]Sheet1!G1030</f>
        <v>1</v>
      </c>
    </row>
    <row r="1031" spans="1:7">
      <c r="A1031" s="1" t="str">
        <f>[1]Sheet1!A1031</f>
        <v>Mississippi</v>
      </c>
      <c r="B1031" s="1" t="str">
        <f>[1]Sheet1!B1031</f>
        <v>MS</v>
      </c>
      <c r="C1031" s="1" t="str">
        <f>[1]Sheet1!C1031</f>
        <v>Env - Water</v>
      </c>
      <c r="D1031" s="1" t="str">
        <f>[1]Sheet1!D1031</f>
        <v>T91</v>
      </c>
      <c r="E1031" s="1">
        <f>[1]Sheet1!E1031</f>
        <v>294010000</v>
      </c>
      <c r="F1031" s="1">
        <f>[1]Sheet1!F1031</f>
        <v>294010000</v>
      </c>
      <c r="G1031" s="1">
        <f>[1]Sheet1!G1031</f>
        <v>1</v>
      </c>
    </row>
    <row r="1032" spans="1:7">
      <c r="A1032" s="1" t="str">
        <f>[1]Sheet1!A1032</f>
        <v>Mississippi</v>
      </c>
      <c r="B1032" s="1" t="str">
        <f>[1]Sheet1!B1032</f>
        <v>MS</v>
      </c>
      <c r="C1032" s="1" t="str">
        <f>[1]Sheet1!C1032</f>
        <v>Env - Gas</v>
      </c>
      <c r="D1032" s="1" t="str">
        <f>[1]Sheet1!D1032</f>
        <v>T92</v>
      </c>
      <c r="E1032" s="1">
        <f>[1]Sheet1!E1032</f>
        <v>434750000</v>
      </c>
      <c r="F1032" s="1">
        <f>[1]Sheet1!F1032</f>
        <v>434750000</v>
      </c>
      <c r="G1032" s="1">
        <f>[1]Sheet1!G1032</f>
        <v>1</v>
      </c>
    </row>
    <row r="1033" spans="1:7">
      <c r="A1033" s="1" t="str">
        <f>[1]Sheet1!A1033</f>
        <v>Mississippi</v>
      </c>
      <c r="B1033" s="1" t="str">
        <f>[1]Sheet1!B1033</f>
        <v>MS</v>
      </c>
      <c r="C1033" s="1" t="str">
        <f>[1]Sheet1!C1033</f>
        <v>Env - Electric</v>
      </c>
      <c r="D1033" s="1" t="str">
        <f>[1]Sheet1!D1033</f>
        <v>T93</v>
      </c>
      <c r="E1033" s="1">
        <f>[1]Sheet1!E1033</f>
        <v>154094000</v>
      </c>
      <c r="F1033" s="1">
        <f>[1]Sheet1!F1033</f>
        <v>154094000</v>
      </c>
      <c r="G1033" s="1">
        <f>[1]Sheet1!G1033</f>
        <v>1</v>
      </c>
    </row>
    <row r="1034" spans="1:7">
      <c r="A1034" s="1" t="str">
        <f>[1]Sheet1!A1034</f>
        <v>Missouri</v>
      </c>
      <c r="B1034" s="1" t="str">
        <f>[1]Sheet1!B1034</f>
        <v>MO</v>
      </c>
      <c r="C1034" s="1" t="str">
        <f>[1]Sheet1!C1034</f>
        <v>Env - Housing and Community Development</v>
      </c>
      <c r="D1034" s="1" t="str">
        <f>[1]Sheet1!D1034</f>
        <v>T50</v>
      </c>
      <c r="E1034" s="1">
        <f>[1]Sheet1!E1034</f>
        <v>655581000</v>
      </c>
      <c r="F1034" s="1">
        <f>[1]Sheet1!F1034</f>
        <v>461516000</v>
      </c>
      <c r="G1034" s="1">
        <f>[1]Sheet1!G1034</f>
        <v>0.70398014783859253</v>
      </c>
    </row>
    <row r="1035" spans="1:7">
      <c r="A1035" s="1" t="str">
        <f>[1]Sheet1!A1035</f>
        <v>Missouri</v>
      </c>
      <c r="B1035" s="1" t="str">
        <f>[1]Sheet1!B1035</f>
        <v>MO</v>
      </c>
      <c r="C1035" s="1" t="str">
        <f>[1]Sheet1!C1035</f>
        <v>Env - Natural Resources</v>
      </c>
      <c r="D1035" s="1" t="str">
        <f>[1]Sheet1!D1035</f>
        <v>T59</v>
      </c>
      <c r="E1035" s="1">
        <f>[1]Sheet1!E1035</f>
        <v>400871000</v>
      </c>
      <c r="F1035" s="1">
        <f>[1]Sheet1!F1035</f>
        <v>62947000</v>
      </c>
      <c r="G1035" s="1">
        <f>[1]Sheet1!G1035</f>
        <v>0.15702557563781738</v>
      </c>
    </row>
    <row r="1036" spans="1:7">
      <c r="A1036" s="1" t="str">
        <f>[1]Sheet1!A1036</f>
        <v>Missouri</v>
      </c>
      <c r="B1036" s="1" t="str">
        <f>[1]Sheet1!B1036</f>
        <v>MO</v>
      </c>
      <c r="C1036" s="1" t="str">
        <f>[1]Sheet1!C1036</f>
        <v>Env - Parks and Recreation</v>
      </c>
      <c r="D1036" s="1" t="str">
        <f>[1]Sheet1!D1036</f>
        <v>T61</v>
      </c>
      <c r="E1036" s="1">
        <f>[1]Sheet1!E1036</f>
        <v>630646000</v>
      </c>
      <c r="F1036" s="1">
        <f>[1]Sheet1!F1036</f>
        <v>590646000</v>
      </c>
      <c r="G1036" s="1">
        <f>[1]Sheet1!G1036</f>
        <v>0.93657296895980835</v>
      </c>
    </row>
    <row r="1037" spans="1:7">
      <c r="A1037" s="1" t="str">
        <f>[1]Sheet1!A1037</f>
        <v>Missouri</v>
      </c>
      <c r="B1037" s="1" t="str">
        <f>[1]Sheet1!B1037</f>
        <v>MO</v>
      </c>
      <c r="C1037" s="1" t="str">
        <f>[1]Sheet1!C1037</f>
        <v>Env - Sewerage</v>
      </c>
      <c r="D1037" s="1" t="str">
        <f>[1]Sheet1!D1037</f>
        <v>T80</v>
      </c>
      <c r="E1037" s="1">
        <f>[1]Sheet1!E1037</f>
        <v>870239000</v>
      </c>
      <c r="F1037" s="1">
        <f>[1]Sheet1!F1037</f>
        <v>870239000</v>
      </c>
      <c r="G1037" s="1">
        <f>[1]Sheet1!G1037</f>
        <v>1</v>
      </c>
    </row>
    <row r="1038" spans="1:7">
      <c r="A1038" s="1" t="str">
        <f>[1]Sheet1!A1038</f>
        <v>Missouri</v>
      </c>
      <c r="B1038" s="1" t="str">
        <f>[1]Sheet1!B1038</f>
        <v>MO</v>
      </c>
      <c r="C1038" s="1" t="str">
        <f>[1]Sheet1!C1038</f>
        <v>Env - Solid Waste Management</v>
      </c>
      <c r="D1038" s="1" t="str">
        <f>[1]Sheet1!D1038</f>
        <v>T81</v>
      </c>
      <c r="E1038" s="1">
        <f>[1]Sheet1!E1038</f>
        <v>163636000</v>
      </c>
      <c r="F1038" s="1">
        <f>[1]Sheet1!F1038</f>
        <v>161042000</v>
      </c>
      <c r="G1038" s="1">
        <f>[1]Sheet1!G1038</f>
        <v>0.98414772748947144</v>
      </c>
    </row>
    <row r="1039" spans="1:7">
      <c r="A1039" s="1" t="str">
        <f>[1]Sheet1!A1039</f>
        <v>Missouri</v>
      </c>
      <c r="B1039" s="1" t="str">
        <f>[1]Sheet1!B1039</f>
        <v>MO</v>
      </c>
      <c r="C1039" s="1" t="str">
        <f>[1]Sheet1!C1039</f>
        <v>Env - Water</v>
      </c>
      <c r="D1039" s="1" t="str">
        <f>[1]Sheet1!D1039</f>
        <v>T91</v>
      </c>
      <c r="E1039" s="1">
        <f>[1]Sheet1!E1039</f>
        <v>683085000</v>
      </c>
      <c r="F1039" s="1">
        <f>[1]Sheet1!F1039</f>
        <v>683085000</v>
      </c>
      <c r="G1039" s="1">
        <f>[1]Sheet1!G1039</f>
        <v>1</v>
      </c>
    </row>
    <row r="1040" spans="1:7">
      <c r="A1040" s="1" t="str">
        <f>[1]Sheet1!A1040</f>
        <v>Missouri</v>
      </c>
      <c r="B1040" s="1" t="str">
        <f>[1]Sheet1!B1040</f>
        <v>MO</v>
      </c>
      <c r="C1040" s="1" t="str">
        <f>[1]Sheet1!C1040</f>
        <v>Env - Gas</v>
      </c>
      <c r="D1040" s="1" t="str">
        <f>[1]Sheet1!D1040</f>
        <v>T92</v>
      </c>
      <c r="E1040" s="1">
        <f>[1]Sheet1!E1040</f>
        <v>1434282000</v>
      </c>
      <c r="F1040" s="1">
        <f>[1]Sheet1!F1040</f>
        <v>1434282000</v>
      </c>
      <c r="G1040" s="1">
        <f>[1]Sheet1!G1040</f>
        <v>1</v>
      </c>
    </row>
    <row r="1041" spans="1:7">
      <c r="A1041" s="1" t="str">
        <f>[1]Sheet1!A1041</f>
        <v>Missouri</v>
      </c>
      <c r="B1041" s="1" t="str">
        <f>[1]Sheet1!B1041</f>
        <v>MO</v>
      </c>
      <c r="C1041" s="1" t="str">
        <f>[1]Sheet1!C1041</f>
        <v>Env - Electric</v>
      </c>
      <c r="D1041" s="1" t="str">
        <f>[1]Sheet1!D1041</f>
        <v>T93</v>
      </c>
      <c r="E1041" s="1">
        <f>[1]Sheet1!E1041</f>
        <v>141119000</v>
      </c>
      <c r="F1041" s="1">
        <f>[1]Sheet1!F1041</f>
        <v>141119000</v>
      </c>
      <c r="G1041" s="1">
        <f>[1]Sheet1!G1041</f>
        <v>1</v>
      </c>
    </row>
    <row r="1042" spans="1:7">
      <c r="A1042" s="1" t="str">
        <f>[1]Sheet1!A1042</f>
        <v>Montana</v>
      </c>
      <c r="B1042" s="1" t="str">
        <f>[1]Sheet1!B1042</f>
        <v>MT</v>
      </c>
      <c r="C1042" s="1" t="str">
        <f>[1]Sheet1!C1042</f>
        <v>Env - Housing and Community Development</v>
      </c>
      <c r="D1042" s="1" t="str">
        <f>[1]Sheet1!D1042</f>
        <v>T50</v>
      </c>
      <c r="E1042" s="1">
        <f>[1]Sheet1!E1042</f>
        <v>113499000</v>
      </c>
      <c r="F1042" s="1">
        <f>[1]Sheet1!F1042</f>
        <v>51770000</v>
      </c>
      <c r="G1042" s="1">
        <f>[1]Sheet1!G1042</f>
        <v>0.45612737536430359</v>
      </c>
    </row>
    <row r="1043" spans="1:7">
      <c r="A1043" s="1" t="str">
        <f>[1]Sheet1!A1043</f>
        <v>Montana</v>
      </c>
      <c r="B1043" s="1" t="str">
        <f>[1]Sheet1!B1043</f>
        <v>MT</v>
      </c>
      <c r="C1043" s="1" t="str">
        <f>[1]Sheet1!C1043</f>
        <v>Env - Natural Resources</v>
      </c>
      <c r="D1043" s="1" t="str">
        <f>[1]Sheet1!D1043</f>
        <v>T59</v>
      </c>
      <c r="E1043" s="1">
        <f>[1]Sheet1!E1043</f>
        <v>287446000</v>
      </c>
      <c r="F1043" s="1">
        <f>[1]Sheet1!F1043</f>
        <v>51718000</v>
      </c>
      <c r="G1043" s="1">
        <f>[1]Sheet1!G1043</f>
        <v>0.17992249131202698</v>
      </c>
    </row>
    <row r="1044" spans="1:7">
      <c r="A1044" s="1" t="str">
        <f>[1]Sheet1!A1044</f>
        <v>Montana</v>
      </c>
      <c r="B1044" s="1" t="str">
        <f>[1]Sheet1!B1044</f>
        <v>MT</v>
      </c>
      <c r="C1044" s="1" t="str">
        <f>[1]Sheet1!C1044</f>
        <v>Env - Parks and Recreation</v>
      </c>
      <c r="D1044" s="1" t="str">
        <f>[1]Sheet1!D1044</f>
        <v>T61</v>
      </c>
      <c r="E1044" s="1">
        <f>[1]Sheet1!E1044</f>
        <v>73018000</v>
      </c>
      <c r="F1044" s="1">
        <f>[1]Sheet1!F1044</f>
        <v>59532000</v>
      </c>
      <c r="G1044" s="1">
        <f>[1]Sheet1!G1044</f>
        <v>0.81530582904815674</v>
      </c>
    </row>
    <row r="1045" spans="1:7">
      <c r="A1045" s="1" t="str">
        <f>[1]Sheet1!A1045</f>
        <v>Montana</v>
      </c>
      <c r="B1045" s="1" t="str">
        <f>[1]Sheet1!B1045</f>
        <v>MT</v>
      </c>
      <c r="C1045" s="1" t="str">
        <f>[1]Sheet1!C1045</f>
        <v>Env - Sewerage</v>
      </c>
      <c r="D1045" s="1" t="str">
        <f>[1]Sheet1!D1045</f>
        <v>T80</v>
      </c>
      <c r="E1045" s="1">
        <f>[1]Sheet1!E1045</f>
        <v>117093000</v>
      </c>
      <c r="F1045" s="1">
        <f>[1]Sheet1!F1045</f>
        <v>115501000</v>
      </c>
      <c r="G1045" s="1">
        <f>[1]Sheet1!G1045</f>
        <v>0.9864039421081543</v>
      </c>
    </row>
    <row r="1046" spans="1:7">
      <c r="A1046" s="1" t="str">
        <f>[1]Sheet1!A1046</f>
        <v>Montana</v>
      </c>
      <c r="B1046" s="1" t="str">
        <f>[1]Sheet1!B1046</f>
        <v>MT</v>
      </c>
      <c r="C1046" s="1" t="str">
        <f>[1]Sheet1!C1046</f>
        <v>Env - Solid Waste Management</v>
      </c>
      <c r="D1046" s="1" t="str">
        <f>[1]Sheet1!D1046</f>
        <v>T81</v>
      </c>
      <c r="E1046" s="1">
        <f>[1]Sheet1!E1046</f>
        <v>79464000</v>
      </c>
      <c r="F1046" s="1">
        <f>[1]Sheet1!F1046</f>
        <v>78461000</v>
      </c>
      <c r="G1046" s="1">
        <f>[1]Sheet1!G1046</f>
        <v>0.98737794160842896</v>
      </c>
    </row>
    <row r="1047" spans="1:7">
      <c r="A1047" s="1" t="str">
        <f>[1]Sheet1!A1047</f>
        <v>Montana</v>
      </c>
      <c r="B1047" s="1" t="str">
        <f>[1]Sheet1!B1047</f>
        <v>MT</v>
      </c>
      <c r="C1047" s="1" t="str">
        <f>[1]Sheet1!C1047</f>
        <v>Env - Water</v>
      </c>
      <c r="D1047" s="1" t="str">
        <f>[1]Sheet1!D1047</f>
        <v>T91</v>
      </c>
      <c r="E1047" s="1">
        <f>[1]Sheet1!E1047</f>
        <v>146841000</v>
      </c>
      <c r="F1047" s="1">
        <f>[1]Sheet1!F1047</f>
        <v>146841000</v>
      </c>
      <c r="G1047" s="1">
        <f>[1]Sheet1!G1047</f>
        <v>1</v>
      </c>
    </row>
    <row r="1048" spans="1:7">
      <c r="A1048" s="1" t="str">
        <f>[1]Sheet1!A1048</f>
        <v>Montana</v>
      </c>
      <c r="B1048" s="1" t="str">
        <f>[1]Sheet1!B1048</f>
        <v>MT</v>
      </c>
      <c r="C1048" s="1" t="str">
        <f>[1]Sheet1!C1048</f>
        <v>Env - Gas</v>
      </c>
      <c r="D1048" s="1" t="str">
        <f>[1]Sheet1!D1048</f>
        <v>T92</v>
      </c>
      <c r="E1048" s="1">
        <f>[1]Sheet1!E1048</f>
        <v>4785000</v>
      </c>
      <c r="F1048" s="1">
        <f>[1]Sheet1!F1048</f>
        <v>4785000</v>
      </c>
      <c r="G1048" s="1">
        <f>[1]Sheet1!G1048</f>
        <v>1</v>
      </c>
    </row>
    <row r="1049" spans="1:7">
      <c r="A1049" s="1" t="str">
        <f>[1]Sheet1!A1049</f>
        <v>Montana</v>
      </c>
      <c r="B1049" s="1" t="str">
        <f>[1]Sheet1!B1049</f>
        <v>MT</v>
      </c>
      <c r="C1049" s="1" t="str">
        <f>[1]Sheet1!C1049</f>
        <v>Env - Electric</v>
      </c>
      <c r="D1049" s="1" t="str">
        <f>[1]Sheet1!D1049</f>
        <v>T93</v>
      </c>
      <c r="E1049" s="1">
        <f>[1]Sheet1!E1049</f>
        <v>0</v>
      </c>
      <c r="F1049" s="1">
        <f>[1]Sheet1!F1049</f>
        <v>0</v>
      </c>
      <c r="G1049" s="1">
        <f>[1]Sheet1!G1049</f>
        <v>0</v>
      </c>
    </row>
    <row r="1050" spans="1:7">
      <c r="A1050" s="1" t="str">
        <f>[1]Sheet1!A1050</f>
        <v>Nebraska</v>
      </c>
      <c r="B1050" s="1" t="str">
        <f>[1]Sheet1!B1050</f>
        <v>NE</v>
      </c>
      <c r="C1050" s="1" t="str">
        <f>[1]Sheet1!C1050</f>
        <v>Env - Housing and Community Development</v>
      </c>
      <c r="D1050" s="1" t="str">
        <f>[1]Sheet1!D1050</f>
        <v>T50</v>
      </c>
      <c r="E1050" s="1">
        <f>[1]Sheet1!E1050</f>
        <v>193804000</v>
      </c>
      <c r="F1050" s="1">
        <f>[1]Sheet1!F1050</f>
        <v>191522000</v>
      </c>
      <c r="G1050" s="1">
        <f>[1]Sheet1!G1050</f>
        <v>0.98822522163391113</v>
      </c>
    </row>
    <row r="1051" spans="1:7">
      <c r="A1051" s="1" t="str">
        <f>[1]Sheet1!A1051</f>
        <v>Nebraska</v>
      </c>
      <c r="B1051" s="1" t="str">
        <f>[1]Sheet1!B1051</f>
        <v>NE</v>
      </c>
      <c r="C1051" s="1" t="str">
        <f>[1]Sheet1!C1051</f>
        <v>Env - Natural Resources</v>
      </c>
      <c r="D1051" s="1" t="str">
        <f>[1]Sheet1!D1051</f>
        <v>T59</v>
      </c>
      <c r="E1051" s="1">
        <f>[1]Sheet1!E1051</f>
        <v>357450000</v>
      </c>
      <c r="F1051" s="1">
        <f>[1]Sheet1!F1051</f>
        <v>136088000</v>
      </c>
      <c r="G1051" s="1">
        <f>[1]Sheet1!G1051</f>
        <v>0.38071897625923157</v>
      </c>
    </row>
    <row r="1052" spans="1:7">
      <c r="A1052" s="1" t="str">
        <f>[1]Sheet1!A1052</f>
        <v>Nebraska</v>
      </c>
      <c r="B1052" s="1" t="str">
        <f>[1]Sheet1!B1052</f>
        <v>NE</v>
      </c>
      <c r="C1052" s="1" t="str">
        <f>[1]Sheet1!C1052</f>
        <v>Env - Parks and Recreation</v>
      </c>
      <c r="D1052" s="1" t="str">
        <f>[1]Sheet1!D1052</f>
        <v>T61</v>
      </c>
      <c r="E1052" s="1">
        <f>[1]Sheet1!E1052</f>
        <v>222790000</v>
      </c>
      <c r="F1052" s="1">
        <f>[1]Sheet1!F1052</f>
        <v>186946000</v>
      </c>
      <c r="G1052" s="1">
        <f>[1]Sheet1!G1052</f>
        <v>0.83911305665969849</v>
      </c>
    </row>
    <row r="1053" spans="1:7">
      <c r="A1053" s="1" t="str">
        <f>[1]Sheet1!A1053</f>
        <v>Nebraska</v>
      </c>
      <c r="B1053" s="1" t="str">
        <f>[1]Sheet1!B1053</f>
        <v>NE</v>
      </c>
      <c r="C1053" s="1" t="str">
        <f>[1]Sheet1!C1053</f>
        <v>Env - Sewerage</v>
      </c>
      <c r="D1053" s="1" t="str">
        <f>[1]Sheet1!D1053</f>
        <v>T80</v>
      </c>
      <c r="E1053" s="1">
        <f>[1]Sheet1!E1053</f>
        <v>227105000</v>
      </c>
      <c r="F1053" s="1">
        <f>[1]Sheet1!F1053</f>
        <v>222880000</v>
      </c>
      <c r="G1053" s="1">
        <f>[1]Sheet1!G1053</f>
        <v>0.98139625787734985</v>
      </c>
    </row>
    <row r="1054" spans="1:7">
      <c r="A1054" s="1" t="str">
        <f>[1]Sheet1!A1054</f>
        <v>Nebraska</v>
      </c>
      <c r="B1054" s="1" t="str">
        <f>[1]Sheet1!B1054</f>
        <v>NE</v>
      </c>
      <c r="C1054" s="1" t="str">
        <f>[1]Sheet1!C1054</f>
        <v>Env - Solid Waste Management</v>
      </c>
      <c r="D1054" s="1" t="str">
        <f>[1]Sheet1!D1054</f>
        <v>T81</v>
      </c>
      <c r="E1054" s="1">
        <f>[1]Sheet1!E1054</f>
        <v>88700000</v>
      </c>
      <c r="F1054" s="1">
        <f>[1]Sheet1!F1054</f>
        <v>80199000</v>
      </c>
      <c r="G1054" s="1">
        <f>[1]Sheet1!G1054</f>
        <v>0.90416008234024048</v>
      </c>
    </row>
    <row r="1055" spans="1:7">
      <c r="A1055" s="1" t="str">
        <f>[1]Sheet1!A1055</f>
        <v>Nebraska</v>
      </c>
      <c r="B1055" s="1" t="str">
        <f>[1]Sheet1!B1055</f>
        <v>NE</v>
      </c>
      <c r="C1055" s="1" t="str">
        <f>[1]Sheet1!C1055</f>
        <v>Env - Water</v>
      </c>
      <c r="D1055" s="1" t="str">
        <f>[1]Sheet1!D1055</f>
        <v>T91</v>
      </c>
      <c r="E1055" s="1">
        <f>[1]Sheet1!E1055</f>
        <v>224794000</v>
      </c>
      <c r="F1055" s="1">
        <f>[1]Sheet1!F1055</f>
        <v>224794000</v>
      </c>
      <c r="G1055" s="1">
        <f>[1]Sheet1!G1055</f>
        <v>1</v>
      </c>
    </row>
    <row r="1056" spans="1:7">
      <c r="A1056" s="1" t="str">
        <f>[1]Sheet1!A1056</f>
        <v>Nebraska</v>
      </c>
      <c r="B1056" s="1" t="str">
        <f>[1]Sheet1!B1056</f>
        <v>NE</v>
      </c>
      <c r="C1056" s="1" t="str">
        <f>[1]Sheet1!C1056</f>
        <v>Env - Gas</v>
      </c>
      <c r="D1056" s="1" t="str">
        <f>[1]Sheet1!D1056</f>
        <v>T92</v>
      </c>
      <c r="E1056" s="1">
        <f>[1]Sheet1!E1056</f>
        <v>3343069000</v>
      </c>
      <c r="F1056" s="1">
        <f>[1]Sheet1!F1056</f>
        <v>3343069000</v>
      </c>
      <c r="G1056" s="1">
        <f>[1]Sheet1!G1056</f>
        <v>1</v>
      </c>
    </row>
    <row r="1057" spans="1:7">
      <c r="A1057" s="1" t="str">
        <f>[1]Sheet1!A1057</f>
        <v>Nebraska</v>
      </c>
      <c r="B1057" s="1" t="str">
        <f>[1]Sheet1!B1057</f>
        <v>NE</v>
      </c>
      <c r="C1057" s="1" t="str">
        <f>[1]Sheet1!C1057</f>
        <v>Env - Electric</v>
      </c>
      <c r="D1057" s="1" t="str">
        <f>[1]Sheet1!D1057</f>
        <v>T93</v>
      </c>
      <c r="E1057" s="1">
        <f>[1]Sheet1!E1057</f>
        <v>285813000</v>
      </c>
      <c r="F1057" s="1">
        <f>[1]Sheet1!F1057</f>
        <v>285813000</v>
      </c>
      <c r="G1057" s="1">
        <f>[1]Sheet1!G1057</f>
        <v>1</v>
      </c>
    </row>
    <row r="1058" spans="1:7">
      <c r="A1058" s="1" t="str">
        <f>[1]Sheet1!A1058</f>
        <v>Nevada</v>
      </c>
      <c r="B1058" s="1" t="str">
        <f>[1]Sheet1!B1058</f>
        <v>NV</v>
      </c>
      <c r="C1058" s="1" t="str">
        <f>[1]Sheet1!C1058</f>
        <v>Env - Housing and Community Development</v>
      </c>
      <c r="D1058" s="1" t="str">
        <f>[1]Sheet1!D1058</f>
        <v>T50</v>
      </c>
      <c r="E1058" s="1">
        <f>[1]Sheet1!E1058</f>
        <v>296933000</v>
      </c>
      <c r="F1058" s="1">
        <f>[1]Sheet1!F1058</f>
        <v>283136000</v>
      </c>
      <c r="G1058" s="1">
        <f>[1]Sheet1!G1058</f>
        <v>0.95353496074676514</v>
      </c>
    </row>
    <row r="1059" spans="1:7">
      <c r="A1059" s="1" t="str">
        <f>[1]Sheet1!A1059</f>
        <v>Nevada</v>
      </c>
      <c r="B1059" s="1" t="str">
        <f>[1]Sheet1!B1059</f>
        <v>NV</v>
      </c>
      <c r="C1059" s="1" t="str">
        <f>[1]Sheet1!C1059</f>
        <v>Env - Natural Resources</v>
      </c>
      <c r="D1059" s="1" t="str">
        <f>[1]Sheet1!D1059</f>
        <v>T59</v>
      </c>
      <c r="E1059" s="1">
        <f>[1]Sheet1!E1059</f>
        <v>346705000</v>
      </c>
      <c r="F1059" s="1">
        <f>[1]Sheet1!F1059</f>
        <v>227592000</v>
      </c>
      <c r="G1059" s="1">
        <f>[1]Sheet1!G1059</f>
        <v>0.65644282102584839</v>
      </c>
    </row>
    <row r="1060" spans="1:7">
      <c r="A1060" s="1" t="str">
        <f>[1]Sheet1!A1060</f>
        <v>Nevada</v>
      </c>
      <c r="B1060" s="1" t="str">
        <f>[1]Sheet1!B1060</f>
        <v>NV</v>
      </c>
      <c r="C1060" s="1" t="str">
        <f>[1]Sheet1!C1060</f>
        <v>Env - Parks and Recreation</v>
      </c>
      <c r="D1060" s="1" t="str">
        <f>[1]Sheet1!D1060</f>
        <v>T61</v>
      </c>
      <c r="E1060" s="1">
        <f>[1]Sheet1!E1060</f>
        <v>608693000</v>
      </c>
      <c r="F1060" s="1">
        <f>[1]Sheet1!F1060</f>
        <v>590087000</v>
      </c>
      <c r="G1060" s="1">
        <f>[1]Sheet1!G1060</f>
        <v>0.96943289041519165</v>
      </c>
    </row>
    <row r="1061" spans="1:7">
      <c r="A1061" s="1" t="str">
        <f>[1]Sheet1!A1061</f>
        <v>Nevada</v>
      </c>
      <c r="B1061" s="1" t="str">
        <f>[1]Sheet1!B1061</f>
        <v>NV</v>
      </c>
      <c r="C1061" s="1" t="str">
        <f>[1]Sheet1!C1061</f>
        <v>Env - Sewerage</v>
      </c>
      <c r="D1061" s="1" t="str">
        <f>[1]Sheet1!D1061</f>
        <v>T80</v>
      </c>
      <c r="E1061" s="1">
        <f>[1]Sheet1!E1061</f>
        <v>383531000</v>
      </c>
      <c r="F1061" s="1">
        <f>[1]Sheet1!F1061</f>
        <v>383531000</v>
      </c>
      <c r="G1061" s="1">
        <f>[1]Sheet1!G1061</f>
        <v>1</v>
      </c>
    </row>
    <row r="1062" spans="1:7">
      <c r="A1062" s="1" t="str">
        <f>[1]Sheet1!A1062</f>
        <v>Nevada</v>
      </c>
      <c r="B1062" s="1" t="str">
        <f>[1]Sheet1!B1062</f>
        <v>NV</v>
      </c>
      <c r="C1062" s="1" t="str">
        <f>[1]Sheet1!C1062</f>
        <v>Env - Solid Waste Management</v>
      </c>
      <c r="D1062" s="1" t="str">
        <f>[1]Sheet1!D1062</f>
        <v>T81</v>
      </c>
      <c r="E1062" s="1">
        <f>[1]Sheet1!E1062</f>
        <v>84850000</v>
      </c>
      <c r="F1062" s="1">
        <f>[1]Sheet1!F1062</f>
        <v>77366000</v>
      </c>
      <c r="G1062" s="1">
        <f>[1]Sheet1!G1062</f>
        <v>0.91179728507995605</v>
      </c>
    </row>
    <row r="1063" spans="1:7">
      <c r="A1063" s="1" t="str">
        <f>[1]Sheet1!A1063</f>
        <v>Nevada</v>
      </c>
      <c r="B1063" s="1" t="str">
        <f>[1]Sheet1!B1063</f>
        <v>NV</v>
      </c>
      <c r="C1063" s="1" t="str">
        <f>[1]Sheet1!C1063</f>
        <v>Env - Water</v>
      </c>
      <c r="D1063" s="1" t="str">
        <f>[1]Sheet1!D1063</f>
        <v>T91</v>
      </c>
      <c r="E1063" s="1">
        <f>[1]Sheet1!E1063</f>
        <v>796407000</v>
      </c>
      <c r="F1063" s="1">
        <f>[1]Sheet1!F1063</f>
        <v>794576000</v>
      </c>
      <c r="G1063" s="1">
        <f>[1]Sheet1!G1063</f>
        <v>0.99770092964172363</v>
      </c>
    </row>
    <row r="1064" spans="1:7">
      <c r="A1064" s="1" t="str">
        <f>[1]Sheet1!A1064</f>
        <v>Nevada</v>
      </c>
      <c r="B1064" s="1" t="str">
        <f>[1]Sheet1!B1064</f>
        <v>NV</v>
      </c>
      <c r="C1064" s="1" t="str">
        <f>[1]Sheet1!C1064</f>
        <v>Env - Gas</v>
      </c>
      <c r="D1064" s="1" t="str">
        <f>[1]Sheet1!D1064</f>
        <v>T92</v>
      </c>
      <c r="E1064" s="1">
        <f>[1]Sheet1!E1064</f>
        <v>143873000</v>
      </c>
      <c r="F1064" s="1">
        <f>[1]Sheet1!F1064</f>
        <v>58257000</v>
      </c>
      <c r="G1064" s="1">
        <f>[1]Sheet1!G1064</f>
        <v>0.40491962432861328</v>
      </c>
    </row>
    <row r="1065" spans="1:7">
      <c r="A1065" s="1" t="str">
        <f>[1]Sheet1!A1065</f>
        <v>Nevada</v>
      </c>
      <c r="B1065" s="1" t="str">
        <f>[1]Sheet1!B1065</f>
        <v>NV</v>
      </c>
      <c r="C1065" s="1" t="str">
        <f>[1]Sheet1!C1065</f>
        <v>Env - Electric</v>
      </c>
      <c r="D1065" s="1" t="str">
        <f>[1]Sheet1!D1065</f>
        <v>T93</v>
      </c>
      <c r="E1065" s="1">
        <f>[1]Sheet1!E1065</f>
        <v>0</v>
      </c>
      <c r="F1065" s="1">
        <f>[1]Sheet1!F1065</f>
        <v>0</v>
      </c>
      <c r="G1065" s="1">
        <f>[1]Sheet1!G1065</f>
        <v>0</v>
      </c>
    </row>
    <row r="1066" spans="1:7">
      <c r="A1066" s="1" t="str">
        <f>[1]Sheet1!A1066</f>
        <v>New Hampshire</v>
      </c>
      <c r="B1066" s="1" t="str">
        <f>[1]Sheet1!B1066</f>
        <v>NH</v>
      </c>
      <c r="C1066" s="1" t="str">
        <f>[1]Sheet1!C1066</f>
        <v>Env - Housing and Community Development</v>
      </c>
      <c r="D1066" s="1" t="str">
        <f>[1]Sheet1!D1066</f>
        <v>T50</v>
      </c>
      <c r="E1066" s="1">
        <f>[1]Sheet1!E1066</f>
        <v>212492000</v>
      </c>
      <c r="F1066" s="1">
        <f>[1]Sheet1!F1066</f>
        <v>103439000</v>
      </c>
      <c r="G1066" s="1">
        <f>[1]Sheet1!G1066</f>
        <v>0.48679009079933167</v>
      </c>
    </row>
    <row r="1067" spans="1:7">
      <c r="A1067" s="1" t="str">
        <f>[1]Sheet1!A1067</f>
        <v>New Hampshire</v>
      </c>
      <c r="B1067" s="1" t="str">
        <f>[1]Sheet1!B1067</f>
        <v>NH</v>
      </c>
      <c r="C1067" s="1" t="str">
        <f>[1]Sheet1!C1067</f>
        <v>Env - Natural Resources</v>
      </c>
      <c r="D1067" s="1" t="str">
        <f>[1]Sheet1!D1067</f>
        <v>T59</v>
      </c>
      <c r="E1067" s="1">
        <f>[1]Sheet1!E1067</f>
        <v>69281000</v>
      </c>
      <c r="F1067" s="1">
        <f>[1]Sheet1!F1067</f>
        <v>4604000</v>
      </c>
      <c r="G1067" s="1">
        <f>[1]Sheet1!G1067</f>
        <v>6.6454008221626282E-2</v>
      </c>
    </row>
    <row r="1068" spans="1:7">
      <c r="A1068" s="1" t="str">
        <f>[1]Sheet1!A1068</f>
        <v>New Hampshire</v>
      </c>
      <c r="B1068" s="1" t="str">
        <f>[1]Sheet1!B1068</f>
        <v>NH</v>
      </c>
      <c r="C1068" s="1" t="str">
        <f>[1]Sheet1!C1068</f>
        <v>Env - Parks and Recreation</v>
      </c>
      <c r="D1068" s="1" t="str">
        <f>[1]Sheet1!D1068</f>
        <v>T61</v>
      </c>
      <c r="E1068" s="1">
        <f>[1]Sheet1!E1068</f>
        <v>81719000</v>
      </c>
      <c r="F1068" s="1">
        <f>[1]Sheet1!F1068</f>
        <v>59925000</v>
      </c>
      <c r="G1068" s="1">
        <f>[1]Sheet1!G1068</f>
        <v>0.73330557346343994</v>
      </c>
    </row>
    <row r="1069" spans="1:7">
      <c r="A1069" s="1" t="str">
        <f>[1]Sheet1!A1069</f>
        <v>New Hampshire</v>
      </c>
      <c r="B1069" s="1" t="str">
        <f>[1]Sheet1!B1069</f>
        <v>NH</v>
      </c>
      <c r="C1069" s="1" t="str">
        <f>[1]Sheet1!C1069</f>
        <v>Env - Sewerage</v>
      </c>
      <c r="D1069" s="1" t="str">
        <f>[1]Sheet1!D1069</f>
        <v>T80</v>
      </c>
      <c r="E1069" s="1">
        <f>[1]Sheet1!E1069</f>
        <v>140688000</v>
      </c>
      <c r="F1069" s="1">
        <f>[1]Sheet1!F1069</f>
        <v>139525000</v>
      </c>
      <c r="G1069" s="1">
        <f>[1]Sheet1!G1069</f>
        <v>0.99173349142074585</v>
      </c>
    </row>
    <row r="1070" spans="1:7">
      <c r="A1070" s="1" t="str">
        <f>[1]Sheet1!A1070</f>
        <v>New Hampshire</v>
      </c>
      <c r="B1070" s="1" t="str">
        <f>[1]Sheet1!B1070</f>
        <v>NH</v>
      </c>
      <c r="C1070" s="1" t="str">
        <f>[1]Sheet1!C1070</f>
        <v>Env - Solid Waste Management</v>
      </c>
      <c r="D1070" s="1" t="str">
        <f>[1]Sheet1!D1070</f>
        <v>T81</v>
      </c>
      <c r="E1070" s="1">
        <f>[1]Sheet1!E1070</f>
        <v>115766000</v>
      </c>
      <c r="F1070" s="1">
        <f>[1]Sheet1!F1070</f>
        <v>98446000</v>
      </c>
      <c r="G1070" s="1">
        <f>[1]Sheet1!G1070</f>
        <v>0.85038787126541138</v>
      </c>
    </row>
    <row r="1071" spans="1:7">
      <c r="A1071" s="1" t="str">
        <f>[1]Sheet1!A1071</f>
        <v>New Hampshire</v>
      </c>
      <c r="B1071" s="1" t="str">
        <f>[1]Sheet1!B1071</f>
        <v>NH</v>
      </c>
      <c r="C1071" s="1" t="str">
        <f>[1]Sheet1!C1071</f>
        <v>Env - Water</v>
      </c>
      <c r="D1071" s="1" t="str">
        <f>[1]Sheet1!D1071</f>
        <v>T91</v>
      </c>
      <c r="E1071" s="1">
        <f>[1]Sheet1!E1071</f>
        <v>99215000</v>
      </c>
      <c r="F1071" s="1">
        <f>[1]Sheet1!F1071</f>
        <v>99215000</v>
      </c>
      <c r="G1071" s="1">
        <f>[1]Sheet1!G1071</f>
        <v>1</v>
      </c>
    </row>
    <row r="1072" spans="1:7">
      <c r="A1072" s="1" t="str">
        <f>[1]Sheet1!A1072</f>
        <v>New Hampshire</v>
      </c>
      <c r="B1072" s="1" t="str">
        <f>[1]Sheet1!B1072</f>
        <v>NH</v>
      </c>
      <c r="C1072" s="1" t="str">
        <f>[1]Sheet1!C1072</f>
        <v>Env - Gas</v>
      </c>
      <c r="D1072" s="1" t="str">
        <f>[1]Sheet1!D1072</f>
        <v>T92</v>
      </c>
      <c r="E1072" s="1">
        <f>[1]Sheet1!E1072</f>
        <v>13835000</v>
      </c>
      <c r="F1072" s="1">
        <f>[1]Sheet1!F1072</f>
        <v>13835000</v>
      </c>
      <c r="G1072" s="1">
        <f>[1]Sheet1!G1072</f>
        <v>1</v>
      </c>
    </row>
    <row r="1073" spans="1:7">
      <c r="A1073" s="1" t="str">
        <f>[1]Sheet1!A1073</f>
        <v>New Hampshire</v>
      </c>
      <c r="B1073" s="1" t="str">
        <f>[1]Sheet1!B1073</f>
        <v>NH</v>
      </c>
      <c r="C1073" s="1" t="str">
        <f>[1]Sheet1!C1073</f>
        <v>Env - Electric</v>
      </c>
      <c r="D1073" s="1" t="str">
        <f>[1]Sheet1!D1073</f>
        <v>T93</v>
      </c>
      <c r="E1073" s="1">
        <f>[1]Sheet1!E1073</f>
        <v>0</v>
      </c>
      <c r="F1073" s="1">
        <f>[1]Sheet1!F1073</f>
        <v>0</v>
      </c>
      <c r="G1073" s="1">
        <f>[1]Sheet1!G1073</f>
        <v>0</v>
      </c>
    </row>
    <row r="1074" spans="1:7">
      <c r="A1074" s="1" t="str">
        <f>[1]Sheet1!A1074</f>
        <v>New Jersey</v>
      </c>
      <c r="B1074" s="1" t="str">
        <f>[1]Sheet1!B1074</f>
        <v>NJ</v>
      </c>
      <c r="C1074" s="1" t="str">
        <f>[1]Sheet1!C1074</f>
        <v>Env - Housing and Community Development</v>
      </c>
      <c r="D1074" s="1" t="str">
        <f>[1]Sheet1!D1074</f>
        <v>T50</v>
      </c>
      <c r="E1074" s="1">
        <f>[1]Sheet1!E1074</f>
        <v>1366797000</v>
      </c>
      <c r="F1074" s="1">
        <f>[1]Sheet1!F1074</f>
        <v>998604000</v>
      </c>
      <c r="G1074" s="1">
        <f>[1]Sheet1!G1074</f>
        <v>0.73061615228652954</v>
      </c>
    </row>
    <row r="1075" spans="1:7">
      <c r="A1075" s="1" t="str">
        <f>[1]Sheet1!A1075</f>
        <v>New Jersey</v>
      </c>
      <c r="B1075" s="1" t="str">
        <f>[1]Sheet1!B1075</f>
        <v>NJ</v>
      </c>
      <c r="C1075" s="1" t="str">
        <f>[1]Sheet1!C1075</f>
        <v>Env - Natural Resources</v>
      </c>
      <c r="D1075" s="1" t="str">
        <f>[1]Sheet1!D1075</f>
        <v>T59</v>
      </c>
      <c r="E1075" s="1">
        <f>[1]Sheet1!E1075</f>
        <v>624981000</v>
      </c>
      <c r="F1075" s="1">
        <f>[1]Sheet1!F1075</f>
        <v>55494000</v>
      </c>
      <c r="G1075" s="1">
        <f>[1]Sheet1!G1075</f>
        <v>8.8793098926544189E-2</v>
      </c>
    </row>
    <row r="1076" spans="1:7">
      <c r="A1076" s="1" t="str">
        <f>[1]Sheet1!A1076</f>
        <v>New Jersey</v>
      </c>
      <c r="B1076" s="1" t="str">
        <f>[1]Sheet1!B1076</f>
        <v>NJ</v>
      </c>
      <c r="C1076" s="1" t="str">
        <f>[1]Sheet1!C1076</f>
        <v>Env - Parks and Recreation</v>
      </c>
      <c r="D1076" s="1" t="str">
        <f>[1]Sheet1!D1076</f>
        <v>T61</v>
      </c>
      <c r="E1076" s="1">
        <f>[1]Sheet1!E1076</f>
        <v>870776000</v>
      </c>
      <c r="F1076" s="1">
        <f>[1]Sheet1!F1076</f>
        <v>602520000</v>
      </c>
      <c r="G1076" s="1">
        <f>[1]Sheet1!G1076</f>
        <v>0.69193452596664429</v>
      </c>
    </row>
    <row r="1077" spans="1:7">
      <c r="A1077" s="1" t="str">
        <f>[1]Sheet1!A1077</f>
        <v>New Jersey</v>
      </c>
      <c r="B1077" s="1" t="str">
        <f>[1]Sheet1!B1077</f>
        <v>NJ</v>
      </c>
      <c r="C1077" s="1" t="str">
        <f>[1]Sheet1!C1077</f>
        <v>Env - Sewerage</v>
      </c>
      <c r="D1077" s="1" t="str">
        <f>[1]Sheet1!D1077</f>
        <v>T80</v>
      </c>
      <c r="E1077" s="1">
        <f>[1]Sheet1!E1077</f>
        <v>1484212000</v>
      </c>
      <c r="F1077" s="1">
        <f>[1]Sheet1!F1077</f>
        <v>1481812000</v>
      </c>
      <c r="G1077" s="1">
        <f>[1]Sheet1!G1077</f>
        <v>0.99838298559188843</v>
      </c>
    </row>
    <row r="1078" spans="1:7">
      <c r="A1078" s="1" t="str">
        <f>[1]Sheet1!A1078</f>
        <v>New Jersey</v>
      </c>
      <c r="B1078" s="1" t="str">
        <f>[1]Sheet1!B1078</f>
        <v>NJ</v>
      </c>
      <c r="C1078" s="1" t="str">
        <f>[1]Sheet1!C1078</f>
        <v>Env - Solid Waste Management</v>
      </c>
      <c r="D1078" s="1" t="str">
        <f>[1]Sheet1!D1078</f>
        <v>T81</v>
      </c>
      <c r="E1078" s="1">
        <f>[1]Sheet1!E1078</f>
        <v>1001611000</v>
      </c>
      <c r="F1078" s="1">
        <f>[1]Sheet1!F1078</f>
        <v>954565000</v>
      </c>
      <c r="G1078" s="1">
        <f>[1]Sheet1!G1078</f>
        <v>0.95302969217300415</v>
      </c>
    </row>
    <row r="1079" spans="1:7">
      <c r="A1079" s="1" t="str">
        <f>[1]Sheet1!A1079</f>
        <v>New Jersey</v>
      </c>
      <c r="B1079" s="1" t="str">
        <f>[1]Sheet1!B1079</f>
        <v>NJ</v>
      </c>
      <c r="C1079" s="1" t="str">
        <f>[1]Sheet1!C1079</f>
        <v>Env - Water</v>
      </c>
      <c r="D1079" s="1" t="str">
        <f>[1]Sheet1!D1079</f>
        <v>T91</v>
      </c>
      <c r="E1079" s="1">
        <f>[1]Sheet1!E1079</f>
        <v>774198000</v>
      </c>
      <c r="F1079" s="1">
        <f>[1]Sheet1!F1079</f>
        <v>735731000</v>
      </c>
      <c r="G1079" s="1">
        <f>[1]Sheet1!G1079</f>
        <v>0.9503137469291687</v>
      </c>
    </row>
    <row r="1080" spans="1:7">
      <c r="A1080" s="1" t="str">
        <f>[1]Sheet1!A1080</f>
        <v>New Jersey</v>
      </c>
      <c r="B1080" s="1" t="str">
        <f>[1]Sheet1!B1080</f>
        <v>NJ</v>
      </c>
      <c r="C1080" s="1" t="str">
        <f>[1]Sheet1!C1080</f>
        <v>Env - Gas</v>
      </c>
      <c r="D1080" s="1" t="str">
        <f>[1]Sheet1!D1080</f>
        <v>T92</v>
      </c>
      <c r="E1080" s="1">
        <f>[1]Sheet1!E1080</f>
        <v>197159000</v>
      </c>
      <c r="F1080" s="1">
        <f>[1]Sheet1!F1080</f>
        <v>197159000</v>
      </c>
      <c r="G1080" s="1">
        <f>[1]Sheet1!G1080</f>
        <v>1</v>
      </c>
    </row>
    <row r="1081" spans="1:7">
      <c r="A1081" s="1" t="str">
        <f>[1]Sheet1!A1081</f>
        <v>New Jersey</v>
      </c>
      <c r="B1081" s="1" t="str">
        <f>[1]Sheet1!B1081</f>
        <v>NJ</v>
      </c>
      <c r="C1081" s="1" t="str">
        <f>[1]Sheet1!C1081</f>
        <v>Env - Electric</v>
      </c>
      <c r="D1081" s="1" t="str">
        <f>[1]Sheet1!D1081</f>
        <v>T93</v>
      </c>
      <c r="E1081" s="1">
        <f>[1]Sheet1!E1081</f>
        <v>0</v>
      </c>
      <c r="F1081" s="1">
        <f>[1]Sheet1!F1081</f>
        <v>0</v>
      </c>
      <c r="G1081" s="1">
        <f>[1]Sheet1!G1081</f>
        <v>0</v>
      </c>
    </row>
    <row r="1082" spans="1:7">
      <c r="A1082" s="1" t="str">
        <f>[1]Sheet1!A1082</f>
        <v>New Mexico</v>
      </c>
      <c r="B1082" s="1" t="str">
        <f>[1]Sheet1!B1082</f>
        <v>NM</v>
      </c>
      <c r="C1082" s="1" t="str">
        <f>[1]Sheet1!C1082</f>
        <v>Env - Housing and Community Development</v>
      </c>
      <c r="D1082" s="1" t="str">
        <f>[1]Sheet1!D1082</f>
        <v>T50</v>
      </c>
      <c r="E1082" s="1">
        <f>[1]Sheet1!E1082</f>
        <v>189912000</v>
      </c>
      <c r="F1082" s="1">
        <f>[1]Sheet1!F1082</f>
        <v>129451000</v>
      </c>
      <c r="G1082" s="1">
        <f>[1]Sheet1!G1082</f>
        <v>0.6816367506980896</v>
      </c>
    </row>
    <row r="1083" spans="1:7">
      <c r="A1083" s="1" t="str">
        <f>[1]Sheet1!A1083</f>
        <v>New Mexico</v>
      </c>
      <c r="B1083" s="1" t="str">
        <f>[1]Sheet1!B1083</f>
        <v>NM</v>
      </c>
      <c r="C1083" s="1" t="str">
        <f>[1]Sheet1!C1083</f>
        <v>Env - Natural Resources</v>
      </c>
      <c r="D1083" s="1" t="str">
        <f>[1]Sheet1!D1083</f>
        <v>T59</v>
      </c>
      <c r="E1083" s="1">
        <f>[1]Sheet1!E1083</f>
        <v>281776000</v>
      </c>
      <c r="F1083" s="1">
        <f>[1]Sheet1!F1083</f>
        <v>97959000</v>
      </c>
      <c r="G1083" s="1">
        <f>[1]Sheet1!G1083</f>
        <v>0.3476485013961792</v>
      </c>
    </row>
    <row r="1084" spans="1:7">
      <c r="A1084" s="1" t="str">
        <f>[1]Sheet1!A1084</f>
        <v>New Mexico</v>
      </c>
      <c r="B1084" s="1" t="str">
        <f>[1]Sheet1!B1084</f>
        <v>NM</v>
      </c>
      <c r="C1084" s="1" t="str">
        <f>[1]Sheet1!C1084</f>
        <v>Env - Parks and Recreation</v>
      </c>
      <c r="D1084" s="1" t="str">
        <f>[1]Sheet1!D1084</f>
        <v>T61</v>
      </c>
      <c r="E1084" s="1">
        <f>[1]Sheet1!E1084</f>
        <v>336887000</v>
      </c>
      <c r="F1084" s="1">
        <f>[1]Sheet1!F1084</f>
        <v>282224000</v>
      </c>
      <c r="G1084" s="1">
        <f>[1]Sheet1!G1084</f>
        <v>0.83774083852767944</v>
      </c>
    </row>
    <row r="1085" spans="1:7">
      <c r="A1085" s="1" t="str">
        <f>[1]Sheet1!A1085</f>
        <v>New Mexico</v>
      </c>
      <c r="B1085" s="1" t="str">
        <f>[1]Sheet1!B1085</f>
        <v>NM</v>
      </c>
      <c r="C1085" s="1" t="str">
        <f>[1]Sheet1!C1085</f>
        <v>Env - Sewerage</v>
      </c>
      <c r="D1085" s="1" t="str">
        <f>[1]Sheet1!D1085</f>
        <v>T80</v>
      </c>
      <c r="E1085" s="1">
        <f>[1]Sheet1!E1085</f>
        <v>174789000</v>
      </c>
      <c r="F1085" s="1">
        <f>[1]Sheet1!F1085</f>
        <v>174789000</v>
      </c>
      <c r="G1085" s="1">
        <f>[1]Sheet1!G1085</f>
        <v>1</v>
      </c>
    </row>
    <row r="1086" spans="1:7">
      <c r="A1086" s="1" t="str">
        <f>[1]Sheet1!A1086</f>
        <v>New Mexico</v>
      </c>
      <c r="B1086" s="1" t="str">
        <f>[1]Sheet1!B1086</f>
        <v>NM</v>
      </c>
      <c r="C1086" s="1" t="str">
        <f>[1]Sheet1!C1086</f>
        <v>Env - Solid Waste Management</v>
      </c>
      <c r="D1086" s="1" t="str">
        <f>[1]Sheet1!D1086</f>
        <v>T81</v>
      </c>
      <c r="E1086" s="1">
        <f>[1]Sheet1!E1086</f>
        <v>191533000</v>
      </c>
      <c r="F1086" s="1">
        <f>[1]Sheet1!F1086</f>
        <v>191519000</v>
      </c>
      <c r="G1086" s="1">
        <f>[1]Sheet1!G1086</f>
        <v>0.99992692470550537</v>
      </c>
    </row>
    <row r="1087" spans="1:7">
      <c r="A1087" s="1" t="str">
        <f>[1]Sheet1!A1087</f>
        <v>New Mexico</v>
      </c>
      <c r="B1087" s="1" t="str">
        <f>[1]Sheet1!B1087</f>
        <v>NM</v>
      </c>
      <c r="C1087" s="1" t="str">
        <f>[1]Sheet1!C1087</f>
        <v>Env - Water</v>
      </c>
      <c r="D1087" s="1" t="str">
        <f>[1]Sheet1!D1087</f>
        <v>T91</v>
      </c>
      <c r="E1087" s="1">
        <f>[1]Sheet1!E1087</f>
        <v>316343000</v>
      </c>
      <c r="F1087" s="1">
        <f>[1]Sheet1!F1087</f>
        <v>316343000</v>
      </c>
      <c r="G1087" s="1">
        <f>[1]Sheet1!G1087</f>
        <v>1</v>
      </c>
    </row>
    <row r="1088" spans="1:7">
      <c r="A1088" s="1" t="str">
        <f>[1]Sheet1!A1088</f>
        <v>New Mexico</v>
      </c>
      <c r="B1088" s="1" t="str">
        <f>[1]Sheet1!B1088</f>
        <v>NM</v>
      </c>
      <c r="C1088" s="1" t="str">
        <f>[1]Sheet1!C1088</f>
        <v>Env - Gas</v>
      </c>
      <c r="D1088" s="1" t="str">
        <f>[1]Sheet1!D1088</f>
        <v>T92</v>
      </c>
      <c r="E1088" s="1">
        <f>[1]Sheet1!E1088</f>
        <v>158101000</v>
      </c>
      <c r="F1088" s="1">
        <f>[1]Sheet1!F1088</f>
        <v>158101000</v>
      </c>
      <c r="G1088" s="1">
        <f>[1]Sheet1!G1088</f>
        <v>1</v>
      </c>
    </row>
    <row r="1089" spans="1:7">
      <c r="A1089" s="1" t="str">
        <f>[1]Sheet1!A1089</f>
        <v>New Mexico</v>
      </c>
      <c r="B1089" s="1" t="str">
        <f>[1]Sheet1!B1089</f>
        <v>NM</v>
      </c>
      <c r="C1089" s="1" t="str">
        <f>[1]Sheet1!C1089</f>
        <v>Env - Electric</v>
      </c>
      <c r="D1089" s="1" t="str">
        <f>[1]Sheet1!D1089</f>
        <v>T93</v>
      </c>
      <c r="E1089" s="1">
        <f>[1]Sheet1!E1089</f>
        <v>67891000</v>
      </c>
      <c r="F1089" s="1">
        <f>[1]Sheet1!F1089</f>
        <v>67891000</v>
      </c>
      <c r="G1089" s="1">
        <f>[1]Sheet1!G1089</f>
        <v>1</v>
      </c>
    </row>
    <row r="1090" spans="1:7">
      <c r="A1090" s="1" t="str">
        <f>[1]Sheet1!A1090</f>
        <v>New York</v>
      </c>
      <c r="B1090" s="1" t="str">
        <f>[1]Sheet1!B1090</f>
        <v>NY</v>
      </c>
      <c r="C1090" s="1" t="str">
        <f>[1]Sheet1!C1090</f>
        <v>Env - Housing and Community Development</v>
      </c>
      <c r="D1090" s="1" t="str">
        <f>[1]Sheet1!D1090</f>
        <v>T50</v>
      </c>
      <c r="E1090" s="1">
        <f>[1]Sheet1!E1090</f>
        <v>5913884000</v>
      </c>
      <c r="F1090" s="1">
        <f>[1]Sheet1!F1090</f>
        <v>5418042000</v>
      </c>
      <c r="G1090" s="1">
        <f>[1]Sheet1!G1090</f>
        <v>0.91615629196166992</v>
      </c>
    </row>
    <row r="1091" spans="1:7">
      <c r="A1091" s="1" t="str">
        <f>[1]Sheet1!A1091</f>
        <v>New York</v>
      </c>
      <c r="B1091" s="1" t="str">
        <f>[1]Sheet1!B1091</f>
        <v>NY</v>
      </c>
      <c r="C1091" s="1" t="str">
        <f>[1]Sheet1!C1091</f>
        <v>Env - Natural Resources</v>
      </c>
      <c r="D1091" s="1" t="str">
        <f>[1]Sheet1!D1091</f>
        <v>T59</v>
      </c>
      <c r="E1091" s="1">
        <f>[1]Sheet1!E1091</f>
        <v>719085000</v>
      </c>
      <c r="F1091" s="1">
        <f>[1]Sheet1!F1091</f>
        <v>228323000</v>
      </c>
      <c r="G1091" s="1">
        <f>[1]Sheet1!G1091</f>
        <v>0.31751880049705505</v>
      </c>
    </row>
    <row r="1092" spans="1:7">
      <c r="A1092" s="1" t="str">
        <f>[1]Sheet1!A1092</f>
        <v>New York</v>
      </c>
      <c r="B1092" s="1" t="str">
        <f>[1]Sheet1!B1092</f>
        <v>NY</v>
      </c>
      <c r="C1092" s="1" t="str">
        <f>[1]Sheet1!C1092</f>
        <v>Env - Parks and Recreation</v>
      </c>
      <c r="D1092" s="1" t="str">
        <f>[1]Sheet1!D1092</f>
        <v>T61</v>
      </c>
      <c r="E1092" s="1">
        <f>[1]Sheet1!E1092</f>
        <v>2662679000</v>
      </c>
      <c r="F1092" s="1">
        <f>[1]Sheet1!F1092</f>
        <v>2211108000</v>
      </c>
      <c r="G1092" s="1">
        <f>[1]Sheet1!G1092</f>
        <v>0.83040726184844971</v>
      </c>
    </row>
    <row r="1093" spans="1:7">
      <c r="A1093" s="1" t="str">
        <f>[1]Sheet1!A1093</f>
        <v>New York</v>
      </c>
      <c r="B1093" s="1" t="str">
        <f>[1]Sheet1!B1093</f>
        <v>NY</v>
      </c>
      <c r="C1093" s="1" t="str">
        <f>[1]Sheet1!C1093</f>
        <v>Env - Sewerage</v>
      </c>
      <c r="D1093" s="1" t="str">
        <f>[1]Sheet1!D1093</f>
        <v>T80</v>
      </c>
      <c r="E1093" s="1">
        <f>[1]Sheet1!E1093</f>
        <v>4312678000</v>
      </c>
      <c r="F1093" s="1">
        <f>[1]Sheet1!F1093</f>
        <v>4312678000</v>
      </c>
      <c r="G1093" s="1">
        <f>[1]Sheet1!G1093</f>
        <v>1</v>
      </c>
    </row>
    <row r="1094" spans="1:7">
      <c r="A1094" s="1" t="str">
        <f>[1]Sheet1!A1094</f>
        <v>New York</v>
      </c>
      <c r="B1094" s="1" t="str">
        <f>[1]Sheet1!B1094</f>
        <v>NY</v>
      </c>
      <c r="C1094" s="1" t="str">
        <f>[1]Sheet1!C1094</f>
        <v>Env - Solid Waste Management</v>
      </c>
      <c r="D1094" s="1" t="str">
        <f>[1]Sheet1!D1094</f>
        <v>T81</v>
      </c>
      <c r="E1094" s="1">
        <f>[1]Sheet1!E1094</f>
        <v>3030329000</v>
      </c>
      <c r="F1094" s="1">
        <f>[1]Sheet1!F1094</f>
        <v>2916668000</v>
      </c>
      <c r="G1094" s="1">
        <f>[1]Sheet1!G1094</f>
        <v>0.96249216794967651</v>
      </c>
    </row>
    <row r="1095" spans="1:7">
      <c r="A1095" s="1" t="str">
        <f>[1]Sheet1!A1095</f>
        <v>New York</v>
      </c>
      <c r="B1095" s="1" t="str">
        <f>[1]Sheet1!B1095</f>
        <v>NY</v>
      </c>
      <c r="C1095" s="1" t="str">
        <f>[1]Sheet1!C1095</f>
        <v>Env - Water</v>
      </c>
      <c r="D1095" s="1" t="str">
        <f>[1]Sheet1!D1095</f>
        <v>T91</v>
      </c>
      <c r="E1095" s="1">
        <f>[1]Sheet1!E1095</f>
        <v>1692789000</v>
      </c>
      <c r="F1095" s="1">
        <f>[1]Sheet1!F1095</f>
        <v>1692789000</v>
      </c>
      <c r="G1095" s="1">
        <f>[1]Sheet1!G1095</f>
        <v>1</v>
      </c>
    </row>
    <row r="1096" spans="1:7">
      <c r="A1096" s="1" t="str">
        <f>[1]Sheet1!A1096</f>
        <v>New York</v>
      </c>
      <c r="B1096" s="1" t="str">
        <f>[1]Sheet1!B1096</f>
        <v>NY</v>
      </c>
      <c r="C1096" s="1" t="str">
        <f>[1]Sheet1!C1096</f>
        <v>Env - Gas</v>
      </c>
      <c r="D1096" s="1" t="str">
        <f>[1]Sheet1!D1096</f>
        <v>T92</v>
      </c>
      <c r="E1096" s="1">
        <f>[1]Sheet1!E1096</f>
        <v>6052541000</v>
      </c>
      <c r="F1096" s="1">
        <f>[1]Sheet1!F1096</f>
        <v>257594000</v>
      </c>
      <c r="G1096" s="1">
        <f>[1]Sheet1!G1096</f>
        <v>4.255964607000351E-2</v>
      </c>
    </row>
    <row r="1097" spans="1:7">
      <c r="A1097" s="1" t="str">
        <f>[1]Sheet1!A1097</f>
        <v>New York</v>
      </c>
      <c r="B1097" s="1" t="str">
        <f>[1]Sheet1!B1097</f>
        <v>NY</v>
      </c>
      <c r="C1097" s="1" t="str">
        <f>[1]Sheet1!C1097</f>
        <v>Env - Electric</v>
      </c>
      <c r="D1097" s="1" t="str">
        <f>[1]Sheet1!D1097</f>
        <v>T93</v>
      </c>
      <c r="E1097" s="1">
        <f>[1]Sheet1!E1097</f>
        <v>16797000</v>
      </c>
      <c r="F1097" s="1">
        <f>[1]Sheet1!F1097</f>
        <v>16797000</v>
      </c>
      <c r="G1097" s="1">
        <f>[1]Sheet1!G1097</f>
        <v>1</v>
      </c>
    </row>
    <row r="1098" spans="1:7">
      <c r="A1098" s="1" t="str">
        <f>[1]Sheet1!A1098</f>
        <v>North Carolina</v>
      </c>
      <c r="B1098" s="1" t="str">
        <f>[1]Sheet1!B1098</f>
        <v>NC</v>
      </c>
      <c r="C1098" s="1" t="str">
        <f>[1]Sheet1!C1098</f>
        <v>Env - Housing and Community Development</v>
      </c>
      <c r="D1098" s="1" t="str">
        <f>[1]Sheet1!D1098</f>
        <v>T50</v>
      </c>
      <c r="E1098" s="1">
        <f>[1]Sheet1!E1098</f>
        <v>1449325000</v>
      </c>
      <c r="F1098" s="1">
        <f>[1]Sheet1!F1098</f>
        <v>1173324000</v>
      </c>
      <c r="G1098" s="1">
        <f>[1]Sheet1!G1098</f>
        <v>0.80956584215164185</v>
      </c>
    </row>
    <row r="1099" spans="1:7">
      <c r="A1099" s="1" t="str">
        <f>[1]Sheet1!A1099</f>
        <v>North Carolina</v>
      </c>
      <c r="B1099" s="1" t="str">
        <f>[1]Sheet1!B1099</f>
        <v>NC</v>
      </c>
      <c r="C1099" s="1" t="str">
        <f>[1]Sheet1!C1099</f>
        <v>Env - Natural Resources</v>
      </c>
      <c r="D1099" s="1" t="str">
        <f>[1]Sheet1!D1099</f>
        <v>T59</v>
      </c>
      <c r="E1099" s="1">
        <f>[1]Sheet1!E1099</f>
        <v>766353000</v>
      </c>
      <c r="F1099" s="1">
        <f>[1]Sheet1!F1099</f>
        <v>211061000</v>
      </c>
      <c r="G1099" s="1">
        <f>[1]Sheet1!G1099</f>
        <v>0.27540963888168335</v>
      </c>
    </row>
    <row r="1100" spans="1:7">
      <c r="A1100" s="1" t="str">
        <f>[1]Sheet1!A1100</f>
        <v>North Carolina</v>
      </c>
      <c r="B1100" s="1" t="str">
        <f>[1]Sheet1!B1100</f>
        <v>NC</v>
      </c>
      <c r="C1100" s="1" t="str">
        <f>[1]Sheet1!C1100</f>
        <v>Env - Parks and Recreation</v>
      </c>
      <c r="D1100" s="1" t="str">
        <f>[1]Sheet1!D1100</f>
        <v>T61</v>
      </c>
      <c r="E1100" s="1">
        <f>[1]Sheet1!E1100</f>
        <v>919956000</v>
      </c>
      <c r="F1100" s="1">
        <f>[1]Sheet1!F1100</f>
        <v>765310000</v>
      </c>
      <c r="G1100" s="1">
        <f>[1]Sheet1!G1100</f>
        <v>0.83189851045608521</v>
      </c>
    </row>
    <row r="1101" spans="1:7">
      <c r="A1101" s="1" t="str">
        <f>[1]Sheet1!A1101</f>
        <v>North Carolina</v>
      </c>
      <c r="B1101" s="1" t="str">
        <f>[1]Sheet1!B1101</f>
        <v>NC</v>
      </c>
      <c r="C1101" s="1" t="str">
        <f>[1]Sheet1!C1101</f>
        <v>Env - Sewerage</v>
      </c>
      <c r="D1101" s="1" t="str">
        <f>[1]Sheet1!D1101</f>
        <v>T80</v>
      </c>
      <c r="E1101" s="1">
        <f>[1]Sheet1!E1101</f>
        <v>1405430000</v>
      </c>
      <c r="F1101" s="1">
        <f>[1]Sheet1!F1101</f>
        <v>1402572000</v>
      </c>
      <c r="G1101" s="1">
        <f>[1]Sheet1!G1101</f>
        <v>0.997966468334198</v>
      </c>
    </row>
    <row r="1102" spans="1:7">
      <c r="A1102" s="1" t="str">
        <f>[1]Sheet1!A1102</f>
        <v>North Carolina</v>
      </c>
      <c r="B1102" s="1" t="str">
        <f>[1]Sheet1!B1102</f>
        <v>NC</v>
      </c>
      <c r="C1102" s="1" t="str">
        <f>[1]Sheet1!C1102</f>
        <v>Env - Solid Waste Management</v>
      </c>
      <c r="D1102" s="1" t="str">
        <f>[1]Sheet1!D1102</f>
        <v>T81</v>
      </c>
      <c r="E1102" s="1">
        <f>[1]Sheet1!E1102</f>
        <v>793028000</v>
      </c>
      <c r="F1102" s="1">
        <f>[1]Sheet1!F1102</f>
        <v>781768000</v>
      </c>
      <c r="G1102" s="1">
        <f>[1]Sheet1!G1102</f>
        <v>0.98580127954483032</v>
      </c>
    </row>
    <row r="1103" spans="1:7">
      <c r="A1103" s="1" t="str">
        <f>[1]Sheet1!A1103</f>
        <v>North Carolina</v>
      </c>
      <c r="B1103" s="1" t="str">
        <f>[1]Sheet1!B1103</f>
        <v>NC</v>
      </c>
      <c r="C1103" s="1" t="str">
        <f>[1]Sheet1!C1103</f>
        <v>Env - Water</v>
      </c>
      <c r="D1103" s="1" t="str">
        <f>[1]Sheet1!D1103</f>
        <v>T91</v>
      </c>
      <c r="E1103" s="1">
        <f>[1]Sheet1!E1103</f>
        <v>1353456000</v>
      </c>
      <c r="F1103" s="1">
        <f>[1]Sheet1!F1103</f>
        <v>1353456000</v>
      </c>
      <c r="G1103" s="1">
        <f>[1]Sheet1!G1103</f>
        <v>1</v>
      </c>
    </row>
    <row r="1104" spans="1:7">
      <c r="A1104" s="1" t="str">
        <f>[1]Sheet1!A1104</f>
        <v>North Carolina</v>
      </c>
      <c r="B1104" s="1" t="str">
        <f>[1]Sheet1!B1104</f>
        <v>NC</v>
      </c>
      <c r="C1104" s="1" t="str">
        <f>[1]Sheet1!C1104</f>
        <v>Env - Gas</v>
      </c>
      <c r="D1104" s="1" t="str">
        <f>[1]Sheet1!D1104</f>
        <v>T92</v>
      </c>
      <c r="E1104" s="1">
        <f>[1]Sheet1!E1104</f>
        <v>2406035000</v>
      </c>
      <c r="F1104" s="1">
        <f>[1]Sheet1!F1104</f>
        <v>2406035000</v>
      </c>
      <c r="G1104" s="1">
        <f>[1]Sheet1!G1104</f>
        <v>1</v>
      </c>
    </row>
    <row r="1105" spans="1:7">
      <c r="A1105" s="1" t="str">
        <f>[1]Sheet1!A1105</f>
        <v>North Carolina</v>
      </c>
      <c r="B1105" s="1" t="str">
        <f>[1]Sheet1!B1105</f>
        <v>NC</v>
      </c>
      <c r="C1105" s="1" t="str">
        <f>[1]Sheet1!C1105</f>
        <v>Env - Electric</v>
      </c>
      <c r="D1105" s="1" t="str">
        <f>[1]Sheet1!D1105</f>
        <v>T93</v>
      </c>
      <c r="E1105" s="1">
        <f>[1]Sheet1!E1105</f>
        <v>88198000</v>
      </c>
      <c r="F1105" s="1">
        <f>[1]Sheet1!F1105</f>
        <v>88198000</v>
      </c>
      <c r="G1105" s="1">
        <f>[1]Sheet1!G1105</f>
        <v>1</v>
      </c>
    </row>
    <row r="1106" spans="1:7">
      <c r="A1106" s="1" t="str">
        <f>[1]Sheet1!A1106</f>
        <v>North Dakota</v>
      </c>
      <c r="B1106" s="1" t="str">
        <f>[1]Sheet1!B1106</f>
        <v>ND</v>
      </c>
      <c r="C1106" s="1" t="str">
        <f>[1]Sheet1!C1106</f>
        <v>Env - Housing and Community Development</v>
      </c>
      <c r="D1106" s="1" t="str">
        <f>[1]Sheet1!D1106</f>
        <v>T50</v>
      </c>
      <c r="E1106" s="1">
        <f>[1]Sheet1!E1106</f>
        <v>85518000</v>
      </c>
      <c r="F1106" s="1">
        <f>[1]Sheet1!F1106</f>
        <v>62154000</v>
      </c>
      <c r="G1106" s="1">
        <f>[1]Sheet1!G1106</f>
        <v>0.72679436206817627</v>
      </c>
    </row>
    <row r="1107" spans="1:7">
      <c r="A1107" s="1" t="str">
        <f>[1]Sheet1!A1107</f>
        <v>North Dakota</v>
      </c>
      <c r="B1107" s="1" t="str">
        <f>[1]Sheet1!B1107</f>
        <v>ND</v>
      </c>
      <c r="C1107" s="1" t="str">
        <f>[1]Sheet1!C1107</f>
        <v>Env - Natural Resources</v>
      </c>
      <c r="D1107" s="1" t="str">
        <f>[1]Sheet1!D1107</f>
        <v>T59</v>
      </c>
      <c r="E1107" s="1">
        <f>[1]Sheet1!E1107</f>
        <v>384125000</v>
      </c>
      <c r="F1107" s="1">
        <f>[1]Sheet1!F1107</f>
        <v>80086000</v>
      </c>
      <c r="G1107" s="1">
        <f>[1]Sheet1!G1107</f>
        <v>0.20848941802978516</v>
      </c>
    </row>
    <row r="1108" spans="1:7">
      <c r="A1108" s="1" t="str">
        <f>[1]Sheet1!A1108</f>
        <v>North Dakota</v>
      </c>
      <c r="B1108" s="1" t="str">
        <f>[1]Sheet1!B1108</f>
        <v>ND</v>
      </c>
      <c r="C1108" s="1" t="str">
        <f>[1]Sheet1!C1108</f>
        <v>Env - Parks and Recreation</v>
      </c>
      <c r="D1108" s="1" t="str">
        <f>[1]Sheet1!D1108</f>
        <v>T61</v>
      </c>
      <c r="E1108" s="1">
        <f>[1]Sheet1!E1108</f>
        <v>184168000</v>
      </c>
      <c r="F1108" s="1">
        <f>[1]Sheet1!F1108</f>
        <v>149351000</v>
      </c>
      <c r="G1108" s="1">
        <f>[1]Sheet1!G1108</f>
        <v>0.81094980239868164</v>
      </c>
    </row>
    <row r="1109" spans="1:7">
      <c r="A1109" s="1" t="str">
        <f>[1]Sheet1!A1109</f>
        <v>North Dakota</v>
      </c>
      <c r="B1109" s="1" t="str">
        <f>[1]Sheet1!B1109</f>
        <v>ND</v>
      </c>
      <c r="C1109" s="1" t="str">
        <f>[1]Sheet1!C1109</f>
        <v>Env - Sewerage</v>
      </c>
      <c r="D1109" s="1" t="str">
        <f>[1]Sheet1!D1109</f>
        <v>T80</v>
      </c>
      <c r="E1109" s="1">
        <f>[1]Sheet1!E1109</f>
        <v>72994000</v>
      </c>
      <c r="F1109" s="1">
        <f>[1]Sheet1!F1109</f>
        <v>72994000</v>
      </c>
      <c r="G1109" s="1">
        <f>[1]Sheet1!G1109</f>
        <v>1</v>
      </c>
    </row>
    <row r="1110" spans="1:7">
      <c r="A1110" s="1" t="str">
        <f>[1]Sheet1!A1110</f>
        <v>North Dakota</v>
      </c>
      <c r="B1110" s="1" t="str">
        <f>[1]Sheet1!B1110</f>
        <v>ND</v>
      </c>
      <c r="C1110" s="1" t="str">
        <f>[1]Sheet1!C1110</f>
        <v>Env - Solid Waste Management</v>
      </c>
      <c r="D1110" s="1" t="str">
        <f>[1]Sheet1!D1110</f>
        <v>T81</v>
      </c>
      <c r="E1110" s="1">
        <f>[1]Sheet1!E1110</f>
        <v>53297000</v>
      </c>
      <c r="F1110" s="1">
        <f>[1]Sheet1!F1110</f>
        <v>53297000</v>
      </c>
      <c r="G1110" s="1">
        <f>[1]Sheet1!G1110</f>
        <v>1</v>
      </c>
    </row>
    <row r="1111" spans="1:7">
      <c r="A1111" s="1" t="str">
        <f>[1]Sheet1!A1111</f>
        <v>North Dakota</v>
      </c>
      <c r="B1111" s="1" t="str">
        <f>[1]Sheet1!B1111</f>
        <v>ND</v>
      </c>
      <c r="C1111" s="1" t="str">
        <f>[1]Sheet1!C1111</f>
        <v>Env - Water</v>
      </c>
      <c r="D1111" s="1" t="str">
        <f>[1]Sheet1!D1111</f>
        <v>T91</v>
      </c>
      <c r="E1111" s="1">
        <f>[1]Sheet1!E1111</f>
        <v>225310000</v>
      </c>
      <c r="F1111" s="1">
        <f>[1]Sheet1!F1111</f>
        <v>225310000</v>
      </c>
      <c r="G1111" s="1">
        <f>[1]Sheet1!G1111</f>
        <v>1</v>
      </c>
    </row>
    <row r="1112" spans="1:7">
      <c r="A1112" s="1" t="str">
        <f>[1]Sheet1!A1112</f>
        <v>North Dakota</v>
      </c>
      <c r="B1112" s="1" t="str">
        <f>[1]Sheet1!B1112</f>
        <v>ND</v>
      </c>
      <c r="C1112" s="1" t="str">
        <f>[1]Sheet1!C1112</f>
        <v>Env - Gas</v>
      </c>
      <c r="D1112" s="1" t="str">
        <f>[1]Sheet1!D1112</f>
        <v>T92</v>
      </c>
      <c r="E1112" s="1">
        <f>[1]Sheet1!E1112</f>
        <v>18770000</v>
      </c>
      <c r="F1112" s="1">
        <f>[1]Sheet1!F1112</f>
        <v>18770000</v>
      </c>
      <c r="G1112" s="1">
        <f>[1]Sheet1!G1112</f>
        <v>1</v>
      </c>
    </row>
    <row r="1113" spans="1:7">
      <c r="A1113" s="1" t="str">
        <f>[1]Sheet1!A1113</f>
        <v>North Dakota</v>
      </c>
      <c r="B1113" s="1" t="str">
        <f>[1]Sheet1!B1113</f>
        <v>ND</v>
      </c>
      <c r="C1113" s="1" t="str">
        <f>[1]Sheet1!C1113</f>
        <v>Env - Electric</v>
      </c>
      <c r="D1113" s="1" t="str">
        <f>[1]Sheet1!D1113</f>
        <v>T93</v>
      </c>
      <c r="E1113" s="1">
        <f>[1]Sheet1!E1113</f>
        <v>405000</v>
      </c>
      <c r="F1113" s="1">
        <f>[1]Sheet1!F1113</f>
        <v>405000</v>
      </c>
      <c r="G1113" s="1">
        <f>[1]Sheet1!G1113</f>
        <v>1</v>
      </c>
    </row>
    <row r="1114" spans="1:7">
      <c r="A1114" s="1" t="str">
        <f>[1]Sheet1!A1114</f>
        <v>Ohio</v>
      </c>
      <c r="B1114" s="1" t="str">
        <f>[1]Sheet1!B1114</f>
        <v>OH</v>
      </c>
      <c r="C1114" s="1" t="str">
        <f>[1]Sheet1!C1114</f>
        <v>Env - Housing and Community Development</v>
      </c>
      <c r="D1114" s="1" t="str">
        <f>[1]Sheet1!D1114</f>
        <v>T50</v>
      </c>
      <c r="E1114" s="1">
        <f>[1]Sheet1!E1114</f>
        <v>2340714000</v>
      </c>
      <c r="F1114" s="1">
        <f>[1]Sheet1!F1114</f>
        <v>2045107000</v>
      </c>
      <c r="G1114" s="1">
        <f>[1]Sheet1!G1114</f>
        <v>0.8737107515335083</v>
      </c>
    </row>
    <row r="1115" spans="1:7">
      <c r="A1115" s="1" t="str">
        <f>[1]Sheet1!A1115</f>
        <v>Ohio</v>
      </c>
      <c r="B1115" s="1" t="str">
        <f>[1]Sheet1!B1115</f>
        <v>OH</v>
      </c>
      <c r="C1115" s="1" t="str">
        <f>[1]Sheet1!C1115</f>
        <v>Env - Natural Resources</v>
      </c>
      <c r="D1115" s="1" t="str">
        <f>[1]Sheet1!D1115</f>
        <v>T59</v>
      </c>
      <c r="E1115" s="1">
        <f>[1]Sheet1!E1115</f>
        <v>434839000</v>
      </c>
      <c r="F1115" s="1">
        <f>[1]Sheet1!F1115</f>
        <v>93094000</v>
      </c>
      <c r="G1115" s="1">
        <f>[1]Sheet1!G1115</f>
        <v>0.21408843994140625</v>
      </c>
    </row>
    <row r="1116" spans="1:7">
      <c r="A1116" s="1" t="str">
        <f>[1]Sheet1!A1116</f>
        <v>Ohio</v>
      </c>
      <c r="B1116" s="1" t="str">
        <f>[1]Sheet1!B1116</f>
        <v>OH</v>
      </c>
      <c r="C1116" s="1" t="str">
        <f>[1]Sheet1!C1116</f>
        <v>Env - Parks and Recreation</v>
      </c>
      <c r="D1116" s="1" t="str">
        <f>[1]Sheet1!D1116</f>
        <v>T61</v>
      </c>
      <c r="E1116" s="1">
        <f>[1]Sheet1!E1116</f>
        <v>1156797000</v>
      </c>
      <c r="F1116" s="1">
        <f>[1]Sheet1!F1116</f>
        <v>1082047000</v>
      </c>
      <c r="G1116" s="1">
        <f>[1]Sheet1!G1116</f>
        <v>0.93538194894790649</v>
      </c>
    </row>
    <row r="1117" spans="1:7">
      <c r="A1117" s="1" t="str">
        <f>[1]Sheet1!A1117</f>
        <v>Ohio</v>
      </c>
      <c r="B1117" s="1" t="str">
        <f>[1]Sheet1!B1117</f>
        <v>OH</v>
      </c>
      <c r="C1117" s="1" t="str">
        <f>[1]Sheet1!C1117</f>
        <v>Env - Sewerage</v>
      </c>
      <c r="D1117" s="1" t="str">
        <f>[1]Sheet1!D1117</f>
        <v>T80</v>
      </c>
      <c r="E1117" s="1">
        <f>[1]Sheet1!E1117</f>
        <v>2038553000</v>
      </c>
      <c r="F1117" s="1">
        <f>[1]Sheet1!F1117</f>
        <v>2038553000</v>
      </c>
      <c r="G1117" s="1">
        <f>[1]Sheet1!G1117</f>
        <v>1</v>
      </c>
    </row>
    <row r="1118" spans="1:7">
      <c r="A1118" s="1" t="str">
        <f>[1]Sheet1!A1118</f>
        <v>Ohio</v>
      </c>
      <c r="B1118" s="1" t="str">
        <f>[1]Sheet1!B1118</f>
        <v>OH</v>
      </c>
      <c r="C1118" s="1" t="str">
        <f>[1]Sheet1!C1118</f>
        <v>Env - Solid Waste Management</v>
      </c>
      <c r="D1118" s="1" t="str">
        <f>[1]Sheet1!D1118</f>
        <v>T81</v>
      </c>
      <c r="E1118" s="1">
        <f>[1]Sheet1!E1118</f>
        <v>484540000</v>
      </c>
      <c r="F1118" s="1">
        <f>[1]Sheet1!F1118</f>
        <v>450378000</v>
      </c>
      <c r="G1118" s="1">
        <f>[1]Sheet1!G1118</f>
        <v>0.92949599027633667</v>
      </c>
    </row>
    <row r="1119" spans="1:7">
      <c r="A1119" s="1" t="str">
        <f>[1]Sheet1!A1119</f>
        <v>Ohio</v>
      </c>
      <c r="B1119" s="1" t="str">
        <f>[1]Sheet1!B1119</f>
        <v>OH</v>
      </c>
      <c r="C1119" s="1" t="str">
        <f>[1]Sheet1!C1119</f>
        <v>Env - Water</v>
      </c>
      <c r="D1119" s="1" t="str">
        <f>[1]Sheet1!D1119</f>
        <v>T91</v>
      </c>
      <c r="E1119" s="1">
        <f>[1]Sheet1!E1119</f>
        <v>1574978000</v>
      </c>
      <c r="F1119" s="1">
        <f>[1]Sheet1!F1119</f>
        <v>1574978000</v>
      </c>
      <c r="G1119" s="1">
        <f>[1]Sheet1!G1119</f>
        <v>1</v>
      </c>
    </row>
    <row r="1120" spans="1:7">
      <c r="A1120" s="1" t="str">
        <f>[1]Sheet1!A1120</f>
        <v>Ohio</v>
      </c>
      <c r="B1120" s="1" t="str">
        <f>[1]Sheet1!B1120</f>
        <v>OH</v>
      </c>
      <c r="C1120" s="1" t="str">
        <f>[1]Sheet1!C1120</f>
        <v>Env - Gas</v>
      </c>
      <c r="D1120" s="1" t="str">
        <f>[1]Sheet1!D1120</f>
        <v>T92</v>
      </c>
      <c r="E1120" s="1">
        <f>[1]Sheet1!E1120</f>
        <v>948845000</v>
      </c>
      <c r="F1120" s="1">
        <f>[1]Sheet1!F1120</f>
        <v>948845000</v>
      </c>
      <c r="G1120" s="1">
        <f>[1]Sheet1!G1120</f>
        <v>1</v>
      </c>
    </row>
    <row r="1121" spans="1:7">
      <c r="A1121" s="1" t="str">
        <f>[1]Sheet1!A1121</f>
        <v>Ohio</v>
      </c>
      <c r="B1121" s="1" t="str">
        <f>[1]Sheet1!B1121</f>
        <v>OH</v>
      </c>
      <c r="C1121" s="1" t="str">
        <f>[1]Sheet1!C1121</f>
        <v>Env - Electric</v>
      </c>
      <c r="D1121" s="1" t="str">
        <f>[1]Sheet1!D1121</f>
        <v>T93</v>
      </c>
      <c r="E1121" s="1">
        <f>[1]Sheet1!E1121</f>
        <v>38986000</v>
      </c>
      <c r="F1121" s="1">
        <f>[1]Sheet1!F1121</f>
        <v>38986000</v>
      </c>
      <c r="G1121" s="1">
        <f>[1]Sheet1!G1121</f>
        <v>1</v>
      </c>
    </row>
    <row r="1122" spans="1:7">
      <c r="A1122" s="1" t="str">
        <f>[1]Sheet1!A1122</f>
        <v>Oklahoma</v>
      </c>
      <c r="B1122" s="1" t="str">
        <f>[1]Sheet1!B1122</f>
        <v>OK</v>
      </c>
      <c r="C1122" s="1" t="str">
        <f>[1]Sheet1!C1122</f>
        <v>Env - Housing and Community Development</v>
      </c>
      <c r="D1122" s="1" t="str">
        <f>[1]Sheet1!D1122</f>
        <v>T50</v>
      </c>
      <c r="E1122" s="1">
        <f>[1]Sheet1!E1122</f>
        <v>479116000</v>
      </c>
      <c r="F1122" s="1">
        <f>[1]Sheet1!F1122</f>
        <v>304317000</v>
      </c>
      <c r="G1122" s="1">
        <f>[1]Sheet1!G1122</f>
        <v>0.63516348600387573</v>
      </c>
    </row>
    <row r="1123" spans="1:7">
      <c r="A1123" s="1" t="str">
        <f>[1]Sheet1!A1123</f>
        <v>Oklahoma</v>
      </c>
      <c r="B1123" s="1" t="str">
        <f>[1]Sheet1!B1123</f>
        <v>OK</v>
      </c>
      <c r="C1123" s="1" t="str">
        <f>[1]Sheet1!C1123</f>
        <v>Env - Natural Resources</v>
      </c>
      <c r="D1123" s="1" t="str">
        <f>[1]Sheet1!D1123</f>
        <v>T59</v>
      </c>
      <c r="E1123" s="1">
        <f>[1]Sheet1!E1123</f>
        <v>249098000</v>
      </c>
      <c r="F1123" s="1">
        <f>[1]Sheet1!F1123</f>
        <v>34087000</v>
      </c>
      <c r="G1123" s="1">
        <f>[1]Sheet1!G1123</f>
        <v>0.13684172928333282</v>
      </c>
    </row>
    <row r="1124" spans="1:7">
      <c r="A1124" s="1" t="str">
        <f>[1]Sheet1!A1124</f>
        <v>Oklahoma</v>
      </c>
      <c r="B1124" s="1" t="str">
        <f>[1]Sheet1!B1124</f>
        <v>OK</v>
      </c>
      <c r="C1124" s="1" t="str">
        <f>[1]Sheet1!C1124</f>
        <v>Env - Parks and Recreation</v>
      </c>
      <c r="D1124" s="1" t="str">
        <f>[1]Sheet1!D1124</f>
        <v>T61</v>
      </c>
      <c r="E1124" s="1">
        <f>[1]Sheet1!E1124</f>
        <v>410906000</v>
      </c>
      <c r="F1124" s="1">
        <f>[1]Sheet1!F1124</f>
        <v>328071000</v>
      </c>
      <c r="G1124" s="1">
        <f>[1]Sheet1!G1124</f>
        <v>0.7984088659286499</v>
      </c>
    </row>
    <row r="1125" spans="1:7">
      <c r="A1125" s="1" t="str">
        <f>[1]Sheet1!A1125</f>
        <v>Oklahoma</v>
      </c>
      <c r="B1125" s="1" t="str">
        <f>[1]Sheet1!B1125</f>
        <v>OK</v>
      </c>
      <c r="C1125" s="1" t="str">
        <f>[1]Sheet1!C1125</f>
        <v>Env - Sewerage</v>
      </c>
      <c r="D1125" s="1" t="str">
        <f>[1]Sheet1!D1125</f>
        <v>T80</v>
      </c>
      <c r="E1125" s="1">
        <f>[1]Sheet1!E1125</f>
        <v>334805000</v>
      </c>
      <c r="F1125" s="1">
        <f>[1]Sheet1!F1125</f>
        <v>334801000</v>
      </c>
      <c r="G1125" s="1">
        <f>[1]Sheet1!G1125</f>
        <v>0.99998807907104492</v>
      </c>
    </row>
    <row r="1126" spans="1:7">
      <c r="A1126" s="1" t="str">
        <f>[1]Sheet1!A1126</f>
        <v>Oklahoma</v>
      </c>
      <c r="B1126" s="1" t="str">
        <f>[1]Sheet1!B1126</f>
        <v>OK</v>
      </c>
      <c r="C1126" s="1" t="str">
        <f>[1]Sheet1!C1126</f>
        <v>Env - Solid Waste Management</v>
      </c>
      <c r="D1126" s="1" t="str">
        <f>[1]Sheet1!D1126</f>
        <v>T81</v>
      </c>
      <c r="E1126" s="1">
        <f>[1]Sheet1!E1126</f>
        <v>196052000</v>
      </c>
      <c r="F1126" s="1">
        <f>[1]Sheet1!F1126</f>
        <v>195358000</v>
      </c>
      <c r="G1126" s="1">
        <f>[1]Sheet1!G1126</f>
        <v>0.99646013975143433</v>
      </c>
    </row>
    <row r="1127" spans="1:7">
      <c r="A1127" s="1" t="str">
        <f>[1]Sheet1!A1127</f>
        <v>Oklahoma</v>
      </c>
      <c r="B1127" s="1" t="str">
        <f>[1]Sheet1!B1127</f>
        <v>OK</v>
      </c>
      <c r="C1127" s="1" t="str">
        <f>[1]Sheet1!C1127</f>
        <v>Env - Water</v>
      </c>
      <c r="D1127" s="1" t="str">
        <f>[1]Sheet1!D1127</f>
        <v>T91</v>
      </c>
      <c r="E1127" s="1">
        <f>[1]Sheet1!E1127</f>
        <v>772148000</v>
      </c>
      <c r="F1127" s="1">
        <f>[1]Sheet1!F1127</f>
        <v>766371000</v>
      </c>
      <c r="G1127" s="1">
        <f>[1]Sheet1!G1127</f>
        <v>0.99251824617385864</v>
      </c>
    </row>
    <row r="1128" spans="1:7">
      <c r="A1128" s="1" t="str">
        <f>[1]Sheet1!A1128</f>
        <v>Oklahoma</v>
      </c>
      <c r="B1128" s="1" t="str">
        <f>[1]Sheet1!B1128</f>
        <v>OK</v>
      </c>
      <c r="C1128" s="1" t="str">
        <f>[1]Sheet1!C1128</f>
        <v>Env - Gas</v>
      </c>
      <c r="D1128" s="1" t="str">
        <f>[1]Sheet1!D1128</f>
        <v>T92</v>
      </c>
      <c r="E1128" s="1">
        <f>[1]Sheet1!E1128</f>
        <v>900115000</v>
      </c>
      <c r="F1128" s="1">
        <f>[1]Sheet1!F1128</f>
        <v>341831000</v>
      </c>
      <c r="G1128" s="1">
        <f>[1]Sheet1!G1128</f>
        <v>0.37976369261741638</v>
      </c>
    </row>
    <row r="1129" spans="1:7">
      <c r="A1129" s="1" t="str">
        <f>[1]Sheet1!A1129</f>
        <v>Oklahoma</v>
      </c>
      <c r="B1129" s="1" t="str">
        <f>[1]Sheet1!B1129</f>
        <v>OK</v>
      </c>
      <c r="C1129" s="1" t="str">
        <f>[1]Sheet1!C1129</f>
        <v>Env - Electric</v>
      </c>
      <c r="D1129" s="1" t="str">
        <f>[1]Sheet1!D1129</f>
        <v>T93</v>
      </c>
      <c r="E1129" s="1">
        <f>[1]Sheet1!E1129</f>
        <v>34088000</v>
      </c>
      <c r="F1129" s="1">
        <f>[1]Sheet1!F1129</f>
        <v>23418000</v>
      </c>
      <c r="G1129" s="1">
        <f>[1]Sheet1!G1129</f>
        <v>0.68698662519454956</v>
      </c>
    </row>
    <row r="1130" spans="1:7">
      <c r="A1130" s="1" t="str">
        <f>[1]Sheet1!A1130</f>
        <v>Oregon</v>
      </c>
      <c r="B1130" s="1" t="str">
        <f>[1]Sheet1!B1130</f>
        <v>OR</v>
      </c>
      <c r="C1130" s="1" t="str">
        <f>[1]Sheet1!C1130</f>
        <v>Env - Housing and Community Development</v>
      </c>
      <c r="D1130" s="1" t="str">
        <f>[1]Sheet1!D1130</f>
        <v>T50</v>
      </c>
      <c r="E1130" s="1">
        <f>[1]Sheet1!E1130</f>
        <v>637186000</v>
      </c>
      <c r="F1130" s="1">
        <f>[1]Sheet1!F1130</f>
        <v>504677000</v>
      </c>
      <c r="G1130" s="1">
        <f>[1]Sheet1!G1130</f>
        <v>0.79204028844833374</v>
      </c>
    </row>
    <row r="1131" spans="1:7">
      <c r="A1131" s="1" t="str">
        <f>[1]Sheet1!A1131</f>
        <v>Oregon</v>
      </c>
      <c r="B1131" s="1" t="str">
        <f>[1]Sheet1!B1131</f>
        <v>OR</v>
      </c>
      <c r="C1131" s="1" t="str">
        <f>[1]Sheet1!C1131</f>
        <v>Env - Natural Resources</v>
      </c>
      <c r="D1131" s="1" t="str">
        <f>[1]Sheet1!D1131</f>
        <v>T59</v>
      </c>
      <c r="E1131" s="1">
        <f>[1]Sheet1!E1131</f>
        <v>543096000</v>
      </c>
      <c r="F1131" s="1">
        <f>[1]Sheet1!F1131</f>
        <v>127892000</v>
      </c>
      <c r="G1131" s="1">
        <f>[1]Sheet1!G1131</f>
        <v>0.23548690974712372</v>
      </c>
    </row>
    <row r="1132" spans="1:7">
      <c r="A1132" s="1" t="str">
        <f>[1]Sheet1!A1132</f>
        <v>Oregon</v>
      </c>
      <c r="B1132" s="1" t="str">
        <f>[1]Sheet1!B1132</f>
        <v>OR</v>
      </c>
      <c r="C1132" s="1" t="str">
        <f>[1]Sheet1!C1132</f>
        <v>Env - Parks and Recreation</v>
      </c>
      <c r="D1132" s="1" t="str">
        <f>[1]Sheet1!D1132</f>
        <v>T61</v>
      </c>
      <c r="E1132" s="1">
        <f>[1]Sheet1!E1132</f>
        <v>555611000</v>
      </c>
      <c r="F1132" s="1">
        <f>[1]Sheet1!F1132</f>
        <v>487468000</v>
      </c>
      <c r="G1132" s="1">
        <f>[1]Sheet1!G1132</f>
        <v>0.87735486030578613</v>
      </c>
    </row>
    <row r="1133" spans="1:7">
      <c r="A1133" s="1" t="str">
        <f>[1]Sheet1!A1133</f>
        <v>Oregon</v>
      </c>
      <c r="B1133" s="1" t="str">
        <f>[1]Sheet1!B1133</f>
        <v>OR</v>
      </c>
      <c r="C1133" s="1" t="str">
        <f>[1]Sheet1!C1133</f>
        <v>Env - Sewerage</v>
      </c>
      <c r="D1133" s="1" t="str">
        <f>[1]Sheet1!D1133</f>
        <v>T80</v>
      </c>
      <c r="E1133" s="1">
        <f>[1]Sheet1!E1133</f>
        <v>905470000</v>
      </c>
      <c r="F1133" s="1">
        <f>[1]Sheet1!F1133</f>
        <v>903271000</v>
      </c>
      <c r="G1133" s="1">
        <f>[1]Sheet1!G1133</f>
        <v>0.99757140874862671</v>
      </c>
    </row>
    <row r="1134" spans="1:7">
      <c r="A1134" s="1" t="str">
        <f>[1]Sheet1!A1134</f>
        <v>Oregon</v>
      </c>
      <c r="B1134" s="1" t="str">
        <f>[1]Sheet1!B1134</f>
        <v>OR</v>
      </c>
      <c r="C1134" s="1" t="str">
        <f>[1]Sheet1!C1134</f>
        <v>Env - Solid Waste Management</v>
      </c>
      <c r="D1134" s="1" t="str">
        <f>[1]Sheet1!D1134</f>
        <v>T81</v>
      </c>
      <c r="E1134" s="1">
        <f>[1]Sheet1!E1134</f>
        <v>127273000</v>
      </c>
      <c r="F1134" s="1">
        <f>[1]Sheet1!F1134</f>
        <v>122092000</v>
      </c>
      <c r="G1134" s="1">
        <f>[1]Sheet1!G1134</f>
        <v>0.95929223299026489</v>
      </c>
    </row>
    <row r="1135" spans="1:7">
      <c r="A1135" s="1" t="str">
        <f>[1]Sheet1!A1135</f>
        <v>Oregon</v>
      </c>
      <c r="B1135" s="1" t="str">
        <f>[1]Sheet1!B1135</f>
        <v>OR</v>
      </c>
      <c r="C1135" s="1" t="str">
        <f>[1]Sheet1!C1135</f>
        <v>Env - Water</v>
      </c>
      <c r="D1135" s="1" t="str">
        <f>[1]Sheet1!D1135</f>
        <v>T91</v>
      </c>
      <c r="E1135" s="1">
        <f>[1]Sheet1!E1135</f>
        <v>647351000</v>
      </c>
      <c r="F1135" s="1">
        <f>[1]Sheet1!F1135</f>
        <v>647351000</v>
      </c>
      <c r="G1135" s="1">
        <f>[1]Sheet1!G1135</f>
        <v>1</v>
      </c>
    </row>
    <row r="1136" spans="1:7">
      <c r="A1136" s="1" t="str">
        <f>[1]Sheet1!A1136</f>
        <v>Oregon</v>
      </c>
      <c r="B1136" s="1" t="str">
        <f>[1]Sheet1!B1136</f>
        <v>OR</v>
      </c>
      <c r="C1136" s="1" t="str">
        <f>[1]Sheet1!C1136</f>
        <v>Env - Gas</v>
      </c>
      <c r="D1136" s="1" t="str">
        <f>[1]Sheet1!D1136</f>
        <v>T92</v>
      </c>
      <c r="E1136" s="1">
        <f>[1]Sheet1!E1136</f>
        <v>623314000</v>
      </c>
      <c r="F1136" s="1">
        <f>[1]Sheet1!F1136</f>
        <v>623314000</v>
      </c>
      <c r="G1136" s="1">
        <f>[1]Sheet1!G1136</f>
        <v>1</v>
      </c>
    </row>
    <row r="1137" spans="1:7">
      <c r="A1137" s="1" t="str">
        <f>[1]Sheet1!A1137</f>
        <v>Oregon</v>
      </c>
      <c r="B1137" s="1" t="str">
        <f>[1]Sheet1!B1137</f>
        <v>OR</v>
      </c>
      <c r="C1137" s="1" t="str">
        <f>[1]Sheet1!C1137</f>
        <v>Env - Electric</v>
      </c>
      <c r="D1137" s="1" t="str">
        <f>[1]Sheet1!D1137</f>
        <v>T93</v>
      </c>
      <c r="E1137" s="1">
        <f>[1]Sheet1!E1137</f>
        <v>752000</v>
      </c>
      <c r="F1137" s="1">
        <f>[1]Sheet1!F1137</f>
        <v>752000</v>
      </c>
      <c r="G1137" s="1">
        <f>[1]Sheet1!G1137</f>
        <v>1</v>
      </c>
    </row>
    <row r="1138" spans="1:7">
      <c r="A1138" s="1" t="str">
        <f>[1]Sheet1!A1138</f>
        <v>Pennsylvania</v>
      </c>
      <c r="B1138" s="1" t="str">
        <f>[1]Sheet1!B1138</f>
        <v>PA</v>
      </c>
      <c r="C1138" s="1" t="str">
        <f>[1]Sheet1!C1138</f>
        <v>Env - Housing and Community Development</v>
      </c>
      <c r="D1138" s="1" t="str">
        <f>[1]Sheet1!D1138</f>
        <v>T50</v>
      </c>
      <c r="E1138" s="1">
        <f>[1]Sheet1!E1138</f>
        <v>2083001000</v>
      </c>
      <c r="F1138" s="1">
        <f>[1]Sheet1!F1138</f>
        <v>2007514000</v>
      </c>
      <c r="G1138" s="1">
        <f>[1]Sheet1!G1138</f>
        <v>0.96376043558120728</v>
      </c>
    </row>
    <row r="1139" spans="1:7">
      <c r="A1139" s="1" t="str">
        <f>[1]Sheet1!A1139</f>
        <v>Pennsylvania</v>
      </c>
      <c r="B1139" s="1" t="str">
        <f>[1]Sheet1!B1139</f>
        <v>PA</v>
      </c>
      <c r="C1139" s="1" t="str">
        <f>[1]Sheet1!C1139</f>
        <v>Env - Natural Resources</v>
      </c>
      <c r="D1139" s="1" t="str">
        <f>[1]Sheet1!D1139</f>
        <v>T59</v>
      </c>
      <c r="E1139" s="1">
        <f>[1]Sheet1!E1139</f>
        <v>754964000</v>
      </c>
      <c r="F1139" s="1">
        <f>[1]Sheet1!F1139</f>
        <v>146812000</v>
      </c>
      <c r="G1139" s="1">
        <f>[1]Sheet1!G1139</f>
        <v>0.19446225464344025</v>
      </c>
    </row>
    <row r="1140" spans="1:7">
      <c r="A1140" s="1" t="str">
        <f>[1]Sheet1!A1140</f>
        <v>Pennsylvania</v>
      </c>
      <c r="B1140" s="1" t="str">
        <f>[1]Sheet1!B1140</f>
        <v>PA</v>
      </c>
      <c r="C1140" s="1" t="str">
        <f>[1]Sheet1!C1140</f>
        <v>Env - Parks and Recreation</v>
      </c>
      <c r="D1140" s="1" t="str">
        <f>[1]Sheet1!D1140</f>
        <v>T61</v>
      </c>
      <c r="E1140" s="1">
        <f>[1]Sheet1!E1140</f>
        <v>938779000</v>
      </c>
      <c r="F1140" s="1">
        <f>[1]Sheet1!F1140</f>
        <v>669335000</v>
      </c>
      <c r="G1140" s="1">
        <f>[1]Sheet1!G1140</f>
        <v>0.71298462152481079</v>
      </c>
    </row>
    <row r="1141" spans="1:7">
      <c r="A1141" s="1" t="str">
        <f>[1]Sheet1!A1141</f>
        <v>Pennsylvania</v>
      </c>
      <c r="B1141" s="1" t="str">
        <f>[1]Sheet1!B1141</f>
        <v>PA</v>
      </c>
      <c r="C1141" s="1" t="str">
        <f>[1]Sheet1!C1141</f>
        <v>Env - Sewerage</v>
      </c>
      <c r="D1141" s="1" t="str">
        <f>[1]Sheet1!D1141</f>
        <v>T80</v>
      </c>
      <c r="E1141" s="1">
        <f>[1]Sheet1!E1141</f>
        <v>2592751000</v>
      </c>
      <c r="F1141" s="1">
        <f>[1]Sheet1!F1141</f>
        <v>2581926000</v>
      </c>
      <c r="G1141" s="1">
        <f>[1]Sheet1!G1141</f>
        <v>0.99582487344741821</v>
      </c>
    </row>
    <row r="1142" spans="1:7">
      <c r="A1142" s="1" t="str">
        <f>[1]Sheet1!A1142</f>
        <v>Pennsylvania</v>
      </c>
      <c r="B1142" s="1" t="str">
        <f>[1]Sheet1!B1142</f>
        <v>PA</v>
      </c>
      <c r="C1142" s="1" t="str">
        <f>[1]Sheet1!C1142</f>
        <v>Env - Solid Waste Management</v>
      </c>
      <c r="D1142" s="1" t="str">
        <f>[1]Sheet1!D1142</f>
        <v>T81</v>
      </c>
      <c r="E1142" s="1">
        <f>[1]Sheet1!E1142</f>
        <v>856000000</v>
      </c>
      <c r="F1142" s="1">
        <f>[1]Sheet1!F1142</f>
        <v>820094000</v>
      </c>
      <c r="G1142" s="1">
        <f>[1]Sheet1!G1142</f>
        <v>0.95805376768112183</v>
      </c>
    </row>
    <row r="1143" spans="1:7">
      <c r="A1143" s="1" t="str">
        <f>[1]Sheet1!A1143</f>
        <v>Pennsylvania</v>
      </c>
      <c r="B1143" s="1" t="str">
        <f>[1]Sheet1!B1143</f>
        <v>PA</v>
      </c>
      <c r="C1143" s="1" t="str">
        <f>[1]Sheet1!C1143</f>
        <v>Env - Water</v>
      </c>
      <c r="D1143" s="1" t="str">
        <f>[1]Sheet1!D1143</f>
        <v>T91</v>
      </c>
      <c r="E1143" s="1">
        <f>[1]Sheet1!E1143</f>
        <v>1147700000</v>
      </c>
      <c r="F1143" s="1">
        <f>[1]Sheet1!F1143</f>
        <v>1147700000</v>
      </c>
      <c r="G1143" s="1">
        <f>[1]Sheet1!G1143</f>
        <v>1</v>
      </c>
    </row>
    <row r="1144" spans="1:7">
      <c r="A1144" s="1" t="str">
        <f>[1]Sheet1!A1144</f>
        <v>Pennsylvania</v>
      </c>
      <c r="B1144" s="1" t="str">
        <f>[1]Sheet1!B1144</f>
        <v>PA</v>
      </c>
      <c r="C1144" s="1" t="str">
        <f>[1]Sheet1!C1144</f>
        <v>Env - Gas</v>
      </c>
      <c r="D1144" s="1" t="str">
        <f>[1]Sheet1!D1144</f>
        <v>T92</v>
      </c>
      <c r="E1144" s="1">
        <f>[1]Sheet1!E1144</f>
        <v>164547000</v>
      </c>
      <c r="F1144" s="1">
        <f>[1]Sheet1!F1144</f>
        <v>164547000</v>
      </c>
      <c r="G1144" s="1">
        <f>[1]Sheet1!G1144</f>
        <v>1</v>
      </c>
    </row>
    <row r="1145" spans="1:7">
      <c r="A1145" s="1" t="str">
        <f>[1]Sheet1!A1145</f>
        <v>Pennsylvania</v>
      </c>
      <c r="B1145" s="1" t="str">
        <f>[1]Sheet1!B1145</f>
        <v>PA</v>
      </c>
      <c r="C1145" s="1" t="str">
        <f>[1]Sheet1!C1145</f>
        <v>Env - Electric</v>
      </c>
      <c r="D1145" s="1" t="str">
        <f>[1]Sheet1!D1145</f>
        <v>T93</v>
      </c>
      <c r="E1145" s="1">
        <f>[1]Sheet1!E1145</f>
        <v>678792000</v>
      </c>
      <c r="F1145" s="1">
        <f>[1]Sheet1!F1145</f>
        <v>678792000</v>
      </c>
      <c r="G1145" s="1">
        <f>[1]Sheet1!G1145</f>
        <v>1</v>
      </c>
    </row>
    <row r="1146" spans="1:7">
      <c r="A1146" s="1" t="str">
        <f>[1]Sheet1!A1146</f>
        <v>Rhode Island</v>
      </c>
      <c r="B1146" s="1" t="str">
        <f>[1]Sheet1!B1146</f>
        <v>RI</v>
      </c>
      <c r="C1146" s="1" t="str">
        <f>[1]Sheet1!C1146</f>
        <v>Env - Housing and Community Development</v>
      </c>
      <c r="D1146" s="1" t="str">
        <f>[1]Sheet1!D1146</f>
        <v>T50</v>
      </c>
      <c r="E1146" s="1">
        <f>[1]Sheet1!E1146</f>
        <v>222531000</v>
      </c>
      <c r="F1146" s="1">
        <f>[1]Sheet1!F1146</f>
        <v>177964000</v>
      </c>
      <c r="G1146" s="1">
        <f>[1]Sheet1!G1146</f>
        <v>0.79972678422927856</v>
      </c>
    </row>
    <row r="1147" spans="1:7">
      <c r="A1147" s="1" t="str">
        <f>[1]Sheet1!A1147</f>
        <v>Rhode Island</v>
      </c>
      <c r="B1147" s="1" t="str">
        <f>[1]Sheet1!B1147</f>
        <v>RI</v>
      </c>
      <c r="C1147" s="1" t="str">
        <f>[1]Sheet1!C1147</f>
        <v>Env - Natural Resources</v>
      </c>
      <c r="D1147" s="1" t="str">
        <f>[1]Sheet1!D1147</f>
        <v>T59</v>
      </c>
      <c r="E1147" s="1">
        <f>[1]Sheet1!E1147</f>
        <v>66021000</v>
      </c>
      <c r="F1147" s="1">
        <f>[1]Sheet1!F1147</f>
        <v>3508000</v>
      </c>
      <c r="G1147" s="1">
        <f>[1]Sheet1!G1147</f>
        <v>5.3134609013795853E-2</v>
      </c>
    </row>
    <row r="1148" spans="1:7">
      <c r="A1148" s="1" t="str">
        <f>[1]Sheet1!A1148</f>
        <v>Rhode Island</v>
      </c>
      <c r="B1148" s="1" t="str">
        <f>[1]Sheet1!B1148</f>
        <v>RI</v>
      </c>
      <c r="C1148" s="1" t="str">
        <f>[1]Sheet1!C1148</f>
        <v>Env - Parks and Recreation</v>
      </c>
      <c r="D1148" s="1" t="str">
        <f>[1]Sheet1!D1148</f>
        <v>T61</v>
      </c>
      <c r="E1148" s="1">
        <f>[1]Sheet1!E1148</f>
        <v>71616000</v>
      </c>
      <c r="F1148" s="1">
        <f>[1]Sheet1!F1148</f>
        <v>43064000</v>
      </c>
      <c r="G1148" s="1">
        <f>[1]Sheet1!G1148</f>
        <v>0.6013181209564209</v>
      </c>
    </row>
    <row r="1149" spans="1:7">
      <c r="A1149" s="1" t="str">
        <f>[1]Sheet1!A1149</f>
        <v>Rhode Island</v>
      </c>
      <c r="B1149" s="1" t="str">
        <f>[1]Sheet1!B1149</f>
        <v>RI</v>
      </c>
      <c r="C1149" s="1" t="str">
        <f>[1]Sheet1!C1149</f>
        <v>Env - Sewerage</v>
      </c>
      <c r="D1149" s="1" t="str">
        <f>[1]Sheet1!D1149</f>
        <v>T80</v>
      </c>
      <c r="E1149" s="1">
        <f>[1]Sheet1!E1149</f>
        <v>128655000</v>
      </c>
      <c r="F1149" s="1">
        <f>[1]Sheet1!F1149</f>
        <v>91321000</v>
      </c>
      <c r="G1149" s="1">
        <f>[1]Sheet1!G1149</f>
        <v>0.70981305837631226</v>
      </c>
    </row>
    <row r="1150" spans="1:7">
      <c r="A1150" s="1" t="str">
        <f>[1]Sheet1!A1150</f>
        <v>Rhode Island</v>
      </c>
      <c r="B1150" s="1" t="str">
        <f>[1]Sheet1!B1150</f>
        <v>RI</v>
      </c>
      <c r="C1150" s="1" t="str">
        <f>[1]Sheet1!C1150</f>
        <v>Env - Solid Waste Management</v>
      </c>
      <c r="D1150" s="1" t="str">
        <f>[1]Sheet1!D1150</f>
        <v>T81</v>
      </c>
      <c r="E1150" s="1">
        <f>[1]Sheet1!E1150</f>
        <v>90971000</v>
      </c>
      <c r="F1150" s="1">
        <f>[1]Sheet1!F1150</f>
        <v>46351000</v>
      </c>
      <c r="G1150" s="1">
        <f>[1]Sheet1!G1150</f>
        <v>0.50951403379440308</v>
      </c>
    </row>
    <row r="1151" spans="1:7">
      <c r="A1151" s="1" t="str">
        <f>[1]Sheet1!A1151</f>
        <v>Rhode Island</v>
      </c>
      <c r="B1151" s="1" t="str">
        <f>[1]Sheet1!B1151</f>
        <v>RI</v>
      </c>
      <c r="C1151" s="1" t="str">
        <f>[1]Sheet1!C1151</f>
        <v>Env - Water</v>
      </c>
      <c r="D1151" s="1" t="str">
        <f>[1]Sheet1!D1151</f>
        <v>T91</v>
      </c>
      <c r="E1151" s="1">
        <f>[1]Sheet1!E1151</f>
        <v>177694000</v>
      </c>
      <c r="F1151" s="1">
        <f>[1]Sheet1!F1151</f>
        <v>177694000</v>
      </c>
      <c r="G1151" s="1">
        <f>[1]Sheet1!G1151</f>
        <v>1</v>
      </c>
    </row>
    <row r="1152" spans="1:7">
      <c r="A1152" s="1" t="str">
        <f>[1]Sheet1!A1152</f>
        <v>Rhode Island</v>
      </c>
      <c r="B1152" s="1" t="str">
        <f>[1]Sheet1!B1152</f>
        <v>RI</v>
      </c>
      <c r="C1152" s="1" t="str">
        <f>[1]Sheet1!C1152</f>
        <v>Env - Gas</v>
      </c>
      <c r="D1152" s="1" t="str">
        <f>[1]Sheet1!D1152</f>
        <v>T92</v>
      </c>
      <c r="E1152" s="1">
        <f>[1]Sheet1!E1152</f>
        <v>7859000</v>
      </c>
      <c r="F1152" s="1">
        <f>[1]Sheet1!F1152</f>
        <v>7859000</v>
      </c>
      <c r="G1152" s="1">
        <f>[1]Sheet1!G1152</f>
        <v>1</v>
      </c>
    </row>
    <row r="1153" spans="1:7">
      <c r="A1153" s="1" t="str">
        <f>[1]Sheet1!A1153</f>
        <v>Rhode Island</v>
      </c>
      <c r="B1153" s="1" t="str">
        <f>[1]Sheet1!B1153</f>
        <v>RI</v>
      </c>
      <c r="C1153" s="1" t="str">
        <f>[1]Sheet1!C1153</f>
        <v>Env - Electric</v>
      </c>
      <c r="D1153" s="1" t="str">
        <f>[1]Sheet1!D1153</f>
        <v>T93</v>
      </c>
      <c r="E1153" s="1">
        <f>[1]Sheet1!E1153</f>
        <v>0</v>
      </c>
      <c r="F1153" s="1">
        <f>[1]Sheet1!F1153</f>
        <v>0</v>
      </c>
      <c r="G1153" s="1">
        <f>[1]Sheet1!G1153</f>
        <v>0</v>
      </c>
    </row>
    <row r="1154" spans="1:7">
      <c r="A1154" s="1" t="str">
        <f>[1]Sheet1!A1154</f>
        <v>South Carolina</v>
      </c>
      <c r="B1154" s="1" t="str">
        <f>[1]Sheet1!B1154</f>
        <v>SC</v>
      </c>
      <c r="C1154" s="1" t="str">
        <f>[1]Sheet1!C1154</f>
        <v>Env - Housing and Community Development</v>
      </c>
      <c r="D1154" s="1" t="str">
        <f>[1]Sheet1!D1154</f>
        <v>T50</v>
      </c>
      <c r="E1154" s="1">
        <f>[1]Sheet1!E1154</f>
        <v>502350000</v>
      </c>
      <c r="F1154" s="1">
        <f>[1]Sheet1!F1154</f>
        <v>341875000</v>
      </c>
      <c r="G1154" s="1">
        <f>[1]Sheet1!G1154</f>
        <v>0.68055140972137451</v>
      </c>
    </row>
    <row r="1155" spans="1:7">
      <c r="A1155" s="1" t="str">
        <f>[1]Sheet1!A1155</f>
        <v>South Carolina</v>
      </c>
      <c r="B1155" s="1" t="str">
        <f>[1]Sheet1!B1155</f>
        <v>SC</v>
      </c>
      <c r="C1155" s="1" t="str">
        <f>[1]Sheet1!C1155</f>
        <v>Env - Natural Resources</v>
      </c>
      <c r="D1155" s="1" t="str">
        <f>[1]Sheet1!D1155</f>
        <v>T59</v>
      </c>
      <c r="E1155" s="1">
        <f>[1]Sheet1!E1155</f>
        <v>217334000</v>
      </c>
      <c r="F1155" s="1">
        <f>[1]Sheet1!F1155</f>
        <v>32825000</v>
      </c>
      <c r="G1155" s="1">
        <f>[1]Sheet1!G1155</f>
        <v>0.15103481709957123</v>
      </c>
    </row>
    <row r="1156" spans="1:7">
      <c r="A1156" s="1" t="str">
        <f>[1]Sheet1!A1156</f>
        <v>South Carolina</v>
      </c>
      <c r="B1156" s="1" t="str">
        <f>[1]Sheet1!B1156</f>
        <v>SC</v>
      </c>
      <c r="C1156" s="1" t="str">
        <f>[1]Sheet1!C1156</f>
        <v>Env - Parks and Recreation</v>
      </c>
      <c r="D1156" s="1" t="str">
        <f>[1]Sheet1!D1156</f>
        <v>T61</v>
      </c>
      <c r="E1156" s="1">
        <f>[1]Sheet1!E1156</f>
        <v>458816000</v>
      </c>
      <c r="F1156" s="1">
        <f>[1]Sheet1!F1156</f>
        <v>391795000</v>
      </c>
      <c r="G1156" s="1">
        <f>[1]Sheet1!G1156</f>
        <v>0.85392618179321289</v>
      </c>
    </row>
    <row r="1157" spans="1:7">
      <c r="A1157" s="1" t="str">
        <f>[1]Sheet1!A1157</f>
        <v>South Carolina</v>
      </c>
      <c r="B1157" s="1" t="str">
        <f>[1]Sheet1!B1157</f>
        <v>SC</v>
      </c>
      <c r="C1157" s="1" t="str">
        <f>[1]Sheet1!C1157</f>
        <v>Env - Sewerage</v>
      </c>
      <c r="D1157" s="1" t="str">
        <f>[1]Sheet1!D1157</f>
        <v>T80</v>
      </c>
      <c r="E1157" s="1">
        <f>[1]Sheet1!E1157</f>
        <v>567829000</v>
      </c>
      <c r="F1157" s="1">
        <f>[1]Sheet1!F1157</f>
        <v>567829000</v>
      </c>
      <c r="G1157" s="1">
        <f>[1]Sheet1!G1157</f>
        <v>1</v>
      </c>
    </row>
    <row r="1158" spans="1:7">
      <c r="A1158" s="1" t="str">
        <f>[1]Sheet1!A1158</f>
        <v>South Carolina</v>
      </c>
      <c r="B1158" s="1" t="str">
        <f>[1]Sheet1!B1158</f>
        <v>SC</v>
      </c>
      <c r="C1158" s="1" t="str">
        <f>[1]Sheet1!C1158</f>
        <v>Env - Solid Waste Management</v>
      </c>
      <c r="D1158" s="1" t="str">
        <f>[1]Sheet1!D1158</f>
        <v>T81</v>
      </c>
      <c r="E1158" s="1">
        <f>[1]Sheet1!E1158</f>
        <v>313350000</v>
      </c>
      <c r="F1158" s="1">
        <f>[1]Sheet1!F1158</f>
        <v>313350000</v>
      </c>
      <c r="G1158" s="1">
        <f>[1]Sheet1!G1158</f>
        <v>1</v>
      </c>
    </row>
    <row r="1159" spans="1:7">
      <c r="A1159" s="1" t="str">
        <f>[1]Sheet1!A1159</f>
        <v>South Carolina</v>
      </c>
      <c r="B1159" s="1" t="str">
        <f>[1]Sheet1!B1159</f>
        <v>SC</v>
      </c>
      <c r="C1159" s="1" t="str">
        <f>[1]Sheet1!C1159</f>
        <v>Env - Water</v>
      </c>
      <c r="D1159" s="1" t="str">
        <f>[1]Sheet1!D1159</f>
        <v>T91</v>
      </c>
      <c r="E1159" s="1">
        <f>[1]Sheet1!E1159</f>
        <v>687094000</v>
      </c>
      <c r="F1159" s="1">
        <f>[1]Sheet1!F1159</f>
        <v>684298000</v>
      </c>
      <c r="G1159" s="1">
        <f>[1]Sheet1!G1159</f>
        <v>0.99593067169189453</v>
      </c>
    </row>
    <row r="1160" spans="1:7">
      <c r="A1160" s="1" t="str">
        <f>[1]Sheet1!A1160</f>
        <v>South Carolina</v>
      </c>
      <c r="B1160" s="1" t="str">
        <f>[1]Sheet1!B1160</f>
        <v>SC</v>
      </c>
      <c r="C1160" s="1" t="str">
        <f>[1]Sheet1!C1160</f>
        <v>Env - Gas</v>
      </c>
      <c r="D1160" s="1" t="str">
        <f>[1]Sheet1!D1160</f>
        <v>T92</v>
      </c>
      <c r="E1160" s="1">
        <f>[1]Sheet1!E1160</f>
        <v>1981374000</v>
      </c>
      <c r="F1160" s="1">
        <f>[1]Sheet1!F1160</f>
        <v>505544000</v>
      </c>
      <c r="G1160" s="1">
        <f>[1]Sheet1!G1160</f>
        <v>0.25514820218086243</v>
      </c>
    </row>
    <row r="1161" spans="1:7">
      <c r="A1161" s="1" t="str">
        <f>[1]Sheet1!A1161</f>
        <v>South Carolina</v>
      </c>
      <c r="B1161" s="1" t="str">
        <f>[1]Sheet1!B1161</f>
        <v>SC</v>
      </c>
      <c r="C1161" s="1" t="str">
        <f>[1]Sheet1!C1161</f>
        <v>Env - Electric</v>
      </c>
      <c r="D1161" s="1" t="str">
        <f>[1]Sheet1!D1161</f>
        <v>T93</v>
      </c>
      <c r="E1161" s="1">
        <f>[1]Sheet1!E1161</f>
        <v>223210000</v>
      </c>
      <c r="F1161" s="1">
        <f>[1]Sheet1!F1161</f>
        <v>223210000</v>
      </c>
      <c r="G1161" s="1">
        <f>[1]Sheet1!G1161</f>
        <v>1</v>
      </c>
    </row>
    <row r="1162" spans="1:7">
      <c r="A1162" s="1" t="str">
        <f>[1]Sheet1!A1162</f>
        <v>South Dakota</v>
      </c>
      <c r="B1162" s="1" t="str">
        <f>[1]Sheet1!B1162</f>
        <v>SD</v>
      </c>
      <c r="C1162" s="1" t="str">
        <f>[1]Sheet1!C1162</f>
        <v>Env - Housing and Community Development</v>
      </c>
      <c r="D1162" s="1" t="str">
        <f>[1]Sheet1!D1162</f>
        <v>T50</v>
      </c>
      <c r="E1162" s="1">
        <f>[1]Sheet1!E1162</f>
        <v>107194000</v>
      </c>
      <c r="F1162" s="1">
        <f>[1]Sheet1!F1162</f>
        <v>61122000</v>
      </c>
      <c r="G1162" s="1">
        <f>[1]Sheet1!G1162</f>
        <v>0.57019984722137451</v>
      </c>
    </row>
    <row r="1163" spans="1:7">
      <c r="A1163" s="1" t="str">
        <f>[1]Sheet1!A1163</f>
        <v>South Dakota</v>
      </c>
      <c r="B1163" s="1" t="str">
        <f>[1]Sheet1!B1163</f>
        <v>SD</v>
      </c>
      <c r="C1163" s="1" t="str">
        <f>[1]Sheet1!C1163</f>
        <v>Env - Natural Resources</v>
      </c>
      <c r="D1163" s="1" t="str">
        <f>[1]Sheet1!D1163</f>
        <v>T59</v>
      </c>
      <c r="E1163" s="1">
        <f>[1]Sheet1!E1163</f>
        <v>170799000</v>
      </c>
      <c r="F1163" s="1">
        <f>[1]Sheet1!F1163</f>
        <v>29826000</v>
      </c>
      <c r="G1163" s="1">
        <f>[1]Sheet1!G1163</f>
        <v>0.17462632060050964</v>
      </c>
    </row>
    <row r="1164" spans="1:7">
      <c r="A1164" s="1" t="str">
        <f>[1]Sheet1!A1164</f>
        <v>South Dakota</v>
      </c>
      <c r="B1164" s="1" t="str">
        <f>[1]Sheet1!B1164</f>
        <v>SD</v>
      </c>
      <c r="C1164" s="1" t="str">
        <f>[1]Sheet1!C1164</f>
        <v>Env - Parks and Recreation</v>
      </c>
      <c r="D1164" s="1" t="str">
        <f>[1]Sheet1!D1164</f>
        <v>T61</v>
      </c>
      <c r="E1164" s="1">
        <f>[1]Sheet1!E1164</f>
        <v>156933000</v>
      </c>
      <c r="F1164" s="1">
        <f>[1]Sheet1!F1164</f>
        <v>113276000</v>
      </c>
      <c r="G1164" s="1">
        <f>[1]Sheet1!G1164</f>
        <v>0.72181123495101929</v>
      </c>
    </row>
    <row r="1165" spans="1:7">
      <c r="A1165" s="1" t="str">
        <f>[1]Sheet1!A1165</f>
        <v>South Dakota</v>
      </c>
      <c r="B1165" s="1" t="str">
        <f>[1]Sheet1!B1165</f>
        <v>SD</v>
      </c>
      <c r="C1165" s="1" t="str">
        <f>[1]Sheet1!C1165</f>
        <v>Env - Sewerage</v>
      </c>
      <c r="D1165" s="1" t="str">
        <f>[1]Sheet1!D1165</f>
        <v>T80</v>
      </c>
      <c r="E1165" s="1">
        <f>[1]Sheet1!E1165</f>
        <v>117707000</v>
      </c>
      <c r="F1165" s="1">
        <f>[1]Sheet1!F1165</f>
        <v>117707000</v>
      </c>
      <c r="G1165" s="1">
        <f>[1]Sheet1!G1165</f>
        <v>1</v>
      </c>
    </row>
    <row r="1166" spans="1:7">
      <c r="A1166" s="1" t="str">
        <f>[1]Sheet1!A1166</f>
        <v>South Dakota</v>
      </c>
      <c r="B1166" s="1" t="str">
        <f>[1]Sheet1!B1166</f>
        <v>SD</v>
      </c>
      <c r="C1166" s="1" t="str">
        <f>[1]Sheet1!C1166</f>
        <v>Env - Solid Waste Management</v>
      </c>
      <c r="D1166" s="1" t="str">
        <f>[1]Sheet1!D1166</f>
        <v>T81</v>
      </c>
      <c r="E1166" s="1">
        <f>[1]Sheet1!E1166</f>
        <v>46845000</v>
      </c>
      <c r="F1166" s="1">
        <f>[1]Sheet1!F1166</f>
        <v>46845000</v>
      </c>
      <c r="G1166" s="1">
        <f>[1]Sheet1!G1166</f>
        <v>1</v>
      </c>
    </row>
    <row r="1167" spans="1:7">
      <c r="A1167" s="1" t="str">
        <f>[1]Sheet1!A1167</f>
        <v>South Dakota</v>
      </c>
      <c r="B1167" s="1" t="str">
        <f>[1]Sheet1!B1167</f>
        <v>SD</v>
      </c>
      <c r="C1167" s="1" t="str">
        <f>[1]Sheet1!C1167</f>
        <v>Env - Water</v>
      </c>
      <c r="D1167" s="1" t="str">
        <f>[1]Sheet1!D1167</f>
        <v>T91</v>
      </c>
      <c r="E1167" s="1">
        <f>[1]Sheet1!E1167</f>
        <v>130092000</v>
      </c>
      <c r="F1167" s="1">
        <f>[1]Sheet1!F1167</f>
        <v>130092000</v>
      </c>
      <c r="G1167" s="1">
        <f>[1]Sheet1!G1167</f>
        <v>1</v>
      </c>
    </row>
    <row r="1168" spans="1:7">
      <c r="A1168" s="1" t="str">
        <f>[1]Sheet1!A1168</f>
        <v>South Dakota</v>
      </c>
      <c r="B1168" s="1" t="str">
        <f>[1]Sheet1!B1168</f>
        <v>SD</v>
      </c>
      <c r="C1168" s="1" t="str">
        <f>[1]Sheet1!C1168</f>
        <v>Env - Gas</v>
      </c>
      <c r="D1168" s="1" t="str">
        <f>[1]Sheet1!D1168</f>
        <v>T92</v>
      </c>
      <c r="E1168" s="1">
        <f>[1]Sheet1!E1168</f>
        <v>173233000</v>
      </c>
      <c r="F1168" s="1">
        <f>[1]Sheet1!F1168</f>
        <v>173233000</v>
      </c>
      <c r="G1168" s="1">
        <f>[1]Sheet1!G1168</f>
        <v>1</v>
      </c>
    </row>
    <row r="1169" spans="1:7">
      <c r="A1169" s="1" t="str">
        <f>[1]Sheet1!A1169</f>
        <v>South Dakota</v>
      </c>
      <c r="B1169" s="1" t="str">
        <f>[1]Sheet1!B1169</f>
        <v>SD</v>
      </c>
      <c r="C1169" s="1" t="str">
        <f>[1]Sheet1!C1169</f>
        <v>Env - Electric</v>
      </c>
      <c r="D1169" s="1" t="str">
        <f>[1]Sheet1!D1169</f>
        <v>T93</v>
      </c>
      <c r="E1169" s="1">
        <f>[1]Sheet1!E1169</f>
        <v>11555000</v>
      </c>
      <c r="F1169" s="1">
        <f>[1]Sheet1!F1169</f>
        <v>11555000</v>
      </c>
      <c r="G1169" s="1">
        <f>[1]Sheet1!G1169</f>
        <v>1</v>
      </c>
    </row>
    <row r="1170" spans="1:7">
      <c r="A1170" s="1" t="str">
        <f>[1]Sheet1!A1170</f>
        <v>Tennessee</v>
      </c>
      <c r="B1170" s="1" t="str">
        <f>[1]Sheet1!B1170</f>
        <v>TN</v>
      </c>
      <c r="C1170" s="1" t="str">
        <f>[1]Sheet1!C1170</f>
        <v>Env - Housing and Community Development</v>
      </c>
      <c r="D1170" s="1" t="str">
        <f>[1]Sheet1!D1170</f>
        <v>T50</v>
      </c>
      <c r="E1170" s="1">
        <f>[1]Sheet1!E1170</f>
        <v>988493000</v>
      </c>
      <c r="F1170" s="1">
        <f>[1]Sheet1!F1170</f>
        <v>744198000</v>
      </c>
      <c r="G1170" s="1">
        <f>[1]Sheet1!G1170</f>
        <v>0.75286120176315308</v>
      </c>
    </row>
    <row r="1171" spans="1:7">
      <c r="A1171" s="1" t="str">
        <f>[1]Sheet1!A1171</f>
        <v>Tennessee</v>
      </c>
      <c r="B1171" s="1" t="str">
        <f>[1]Sheet1!B1171</f>
        <v>TN</v>
      </c>
      <c r="C1171" s="1" t="str">
        <f>[1]Sheet1!C1171</f>
        <v>Env - Natural Resources</v>
      </c>
      <c r="D1171" s="1" t="str">
        <f>[1]Sheet1!D1171</f>
        <v>T59</v>
      </c>
      <c r="E1171" s="1">
        <f>[1]Sheet1!E1171</f>
        <v>369256000</v>
      </c>
      <c r="F1171" s="1">
        <f>[1]Sheet1!F1171</f>
        <v>30206000</v>
      </c>
      <c r="G1171" s="1">
        <f>[1]Sheet1!G1171</f>
        <v>8.1802323460578918E-2</v>
      </c>
    </row>
    <row r="1172" spans="1:7">
      <c r="A1172" s="1" t="str">
        <f>[1]Sheet1!A1172</f>
        <v>Tennessee</v>
      </c>
      <c r="B1172" s="1" t="str">
        <f>[1]Sheet1!B1172</f>
        <v>TN</v>
      </c>
      <c r="C1172" s="1" t="str">
        <f>[1]Sheet1!C1172</f>
        <v>Env - Parks and Recreation</v>
      </c>
      <c r="D1172" s="1" t="str">
        <f>[1]Sheet1!D1172</f>
        <v>T61</v>
      </c>
      <c r="E1172" s="1">
        <f>[1]Sheet1!E1172</f>
        <v>474930000</v>
      </c>
      <c r="F1172" s="1">
        <f>[1]Sheet1!F1172</f>
        <v>388911000</v>
      </c>
      <c r="G1172" s="1">
        <f>[1]Sheet1!G1172</f>
        <v>0.81888067722320557</v>
      </c>
    </row>
    <row r="1173" spans="1:7">
      <c r="A1173" s="1" t="str">
        <f>[1]Sheet1!A1173</f>
        <v>Tennessee</v>
      </c>
      <c r="B1173" s="1" t="str">
        <f>[1]Sheet1!B1173</f>
        <v>TN</v>
      </c>
      <c r="C1173" s="1" t="str">
        <f>[1]Sheet1!C1173</f>
        <v>Env - Sewerage</v>
      </c>
      <c r="D1173" s="1" t="str">
        <f>[1]Sheet1!D1173</f>
        <v>T80</v>
      </c>
      <c r="E1173" s="1">
        <f>[1]Sheet1!E1173</f>
        <v>745580000</v>
      </c>
      <c r="F1173" s="1">
        <f>[1]Sheet1!F1173</f>
        <v>745580000</v>
      </c>
      <c r="G1173" s="1">
        <f>[1]Sheet1!G1173</f>
        <v>1</v>
      </c>
    </row>
    <row r="1174" spans="1:7">
      <c r="A1174" s="1" t="str">
        <f>[1]Sheet1!A1174</f>
        <v>Tennessee</v>
      </c>
      <c r="B1174" s="1" t="str">
        <f>[1]Sheet1!B1174</f>
        <v>TN</v>
      </c>
      <c r="C1174" s="1" t="str">
        <f>[1]Sheet1!C1174</f>
        <v>Env - Solid Waste Management</v>
      </c>
      <c r="D1174" s="1" t="str">
        <f>[1]Sheet1!D1174</f>
        <v>T81</v>
      </c>
      <c r="E1174" s="1">
        <f>[1]Sheet1!E1174</f>
        <v>357495000</v>
      </c>
      <c r="F1174" s="1">
        <f>[1]Sheet1!F1174</f>
        <v>352066000</v>
      </c>
      <c r="G1174" s="1">
        <f>[1]Sheet1!G1174</f>
        <v>0.98481374979019165</v>
      </c>
    </row>
    <row r="1175" spans="1:7">
      <c r="A1175" s="1" t="str">
        <f>[1]Sheet1!A1175</f>
        <v>Tennessee</v>
      </c>
      <c r="B1175" s="1" t="str">
        <f>[1]Sheet1!B1175</f>
        <v>TN</v>
      </c>
      <c r="C1175" s="1" t="str">
        <f>[1]Sheet1!C1175</f>
        <v>Env - Water</v>
      </c>
      <c r="D1175" s="1" t="str">
        <f>[1]Sheet1!D1175</f>
        <v>T91</v>
      </c>
      <c r="E1175" s="1">
        <f>[1]Sheet1!E1175</f>
        <v>1087640000</v>
      </c>
      <c r="F1175" s="1">
        <f>[1]Sheet1!F1175</f>
        <v>1087640000</v>
      </c>
      <c r="G1175" s="1">
        <f>[1]Sheet1!G1175</f>
        <v>1</v>
      </c>
    </row>
    <row r="1176" spans="1:7">
      <c r="A1176" s="1" t="str">
        <f>[1]Sheet1!A1176</f>
        <v>Tennessee</v>
      </c>
      <c r="B1176" s="1" t="str">
        <f>[1]Sheet1!B1176</f>
        <v>TN</v>
      </c>
      <c r="C1176" s="1" t="str">
        <f>[1]Sheet1!C1176</f>
        <v>Env - Gas</v>
      </c>
      <c r="D1176" s="1" t="str">
        <f>[1]Sheet1!D1176</f>
        <v>T92</v>
      </c>
      <c r="E1176" s="1">
        <f>[1]Sheet1!E1176</f>
        <v>6443648000</v>
      </c>
      <c r="F1176" s="1">
        <f>[1]Sheet1!F1176</f>
        <v>6443648000</v>
      </c>
      <c r="G1176" s="1">
        <f>[1]Sheet1!G1176</f>
        <v>1</v>
      </c>
    </row>
    <row r="1177" spans="1:7">
      <c r="A1177" s="1" t="str">
        <f>[1]Sheet1!A1177</f>
        <v>Tennessee</v>
      </c>
      <c r="B1177" s="1" t="str">
        <f>[1]Sheet1!B1177</f>
        <v>TN</v>
      </c>
      <c r="C1177" s="1" t="str">
        <f>[1]Sheet1!C1177</f>
        <v>Env - Electric</v>
      </c>
      <c r="D1177" s="1" t="str">
        <f>[1]Sheet1!D1177</f>
        <v>T93</v>
      </c>
      <c r="E1177" s="1">
        <f>[1]Sheet1!E1177</f>
        <v>991220000</v>
      </c>
      <c r="F1177" s="1">
        <f>[1]Sheet1!F1177</f>
        <v>991220000</v>
      </c>
      <c r="G1177" s="1">
        <f>[1]Sheet1!G1177</f>
        <v>1</v>
      </c>
    </row>
    <row r="1178" spans="1:7">
      <c r="A1178" s="1" t="str">
        <f>[1]Sheet1!A1178</f>
        <v>Texas</v>
      </c>
      <c r="B1178" s="1" t="str">
        <f>[1]Sheet1!B1178</f>
        <v>TX</v>
      </c>
      <c r="C1178" s="1" t="str">
        <f>[1]Sheet1!C1178</f>
        <v>Env - Housing and Community Development</v>
      </c>
      <c r="D1178" s="1" t="str">
        <f>[1]Sheet1!D1178</f>
        <v>T50</v>
      </c>
      <c r="E1178" s="1">
        <f>[1]Sheet1!E1178</f>
        <v>2192953000</v>
      </c>
      <c r="F1178" s="1">
        <f>[1]Sheet1!F1178</f>
        <v>2079556000</v>
      </c>
      <c r="G1178" s="1">
        <f>[1]Sheet1!G1178</f>
        <v>0.94829028844833374</v>
      </c>
    </row>
    <row r="1179" spans="1:7">
      <c r="A1179" s="1" t="str">
        <f>[1]Sheet1!A1179</f>
        <v>Texas</v>
      </c>
      <c r="B1179" s="1" t="str">
        <f>[1]Sheet1!B1179</f>
        <v>TX</v>
      </c>
      <c r="C1179" s="1" t="str">
        <f>[1]Sheet1!C1179</f>
        <v>Env - Natural Resources</v>
      </c>
      <c r="D1179" s="1" t="str">
        <f>[1]Sheet1!D1179</f>
        <v>T59</v>
      </c>
      <c r="E1179" s="1">
        <f>[1]Sheet1!E1179</f>
        <v>1734227000</v>
      </c>
      <c r="F1179" s="1">
        <f>[1]Sheet1!F1179</f>
        <v>932450000</v>
      </c>
      <c r="G1179" s="1">
        <f>[1]Sheet1!G1179</f>
        <v>0.53767472505569458</v>
      </c>
    </row>
    <row r="1180" spans="1:7">
      <c r="A1180" s="1" t="str">
        <f>[1]Sheet1!A1180</f>
        <v>Texas</v>
      </c>
      <c r="B1180" s="1" t="str">
        <f>[1]Sheet1!B1180</f>
        <v>TX</v>
      </c>
      <c r="C1180" s="1" t="str">
        <f>[1]Sheet1!C1180</f>
        <v>Env - Parks and Recreation</v>
      </c>
      <c r="D1180" s="1" t="str">
        <f>[1]Sheet1!D1180</f>
        <v>T61</v>
      </c>
      <c r="E1180" s="1">
        <f>[1]Sheet1!E1180</f>
        <v>2146622000</v>
      </c>
      <c r="F1180" s="1">
        <f>[1]Sheet1!F1180</f>
        <v>2011449000</v>
      </c>
      <c r="G1180" s="1">
        <f>[1]Sheet1!G1180</f>
        <v>0.93702989816665649</v>
      </c>
    </row>
    <row r="1181" spans="1:7">
      <c r="A1181" s="1" t="str">
        <f>[1]Sheet1!A1181</f>
        <v>Texas</v>
      </c>
      <c r="B1181" s="1" t="str">
        <f>[1]Sheet1!B1181</f>
        <v>TX</v>
      </c>
      <c r="C1181" s="1" t="str">
        <f>[1]Sheet1!C1181</f>
        <v>Env - Sewerage</v>
      </c>
      <c r="D1181" s="1" t="str">
        <f>[1]Sheet1!D1181</f>
        <v>T80</v>
      </c>
      <c r="E1181" s="1">
        <f>[1]Sheet1!E1181</f>
        <v>3420013000</v>
      </c>
      <c r="F1181" s="1">
        <f>[1]Sheet1!F1181</f>
        <v>3416597000</v>
      </c>
      <c r="G1181" s="1">
        <f>[1]Sheet1!G1181</f>
        <v>0.999001145362854</v>
      </c>
    </row>
    <row r="1182" spans="1:7">
      <c r="A1182" s="1" t="str">
        <f>[1]Sheet1!A1182</f>
        <v>Texas</v>
      </c>
      <c r="B1182" s="1" t="str">
        <f>[1]Sheet1!B1182</f>
        <v>TX</v>
      </c>
      <c r="C1182" s="1" t="str">
        <f>[1]Sheet1!C1182</f>
        <v>Env - Solid Waste Management</v>
      </c>
      <c r="D1182" s="1" t="str">
        <f>[1]Sheet1!D1182</f>
        <v>T81</v>
      </c>
      <c r="E1182" s="1">
        <f>[1]Sheet1!E1182</f>
        <v>1279196000</v>
      </c>
      <c r="F1182" s="1">
        <f>[1]Sheet1!F1182</f>
        <v>1230722000</v>
      </c>
      <c r="G1182" s="1">
        <f>[1]Sheet1!G1182</f>
        <v>0.96210587024688721</v>
      </c>
    </row>
    <row r="1183" spans="1:7">
      <c r="A1183" s="1" t="str">
        <f>[1]Sheet1!A1183</f>
        <v>Texas</v>
      </c>
      <c r="B1183" s="1" t="str">
        <f>[1]Sheet1!B1183</f>
        <v>TX</v>
      </c>
      <c r="C1183" s="1" t="str">
        <f>[1]Sheet1!C1183</f>
        <v>Env - Water</v>
      </c>
      <c r="D1183" s="1" t="str">
        <f>[1]Sheet1!D1183</f>
        <v>T91</v>
      </c>
      <c r="E1183" s="1">
        <f>[1]Sheet1!E1183</f>
        <v>5779349000</v>
      </c>
      <c r="F1183" s="1">
        <f>[1]Sheet1!F1183</f>
        <v>5779349000</v>
      </c>
      <c r="G1183" s="1">
        <f>[1]Sheet1!G1183</f>
        <v>1</v>
      </c>
    </row>
    <row r="1184" spans="1:7">
      <c r="A1184" s="1" t="str">
        <f>[1]Sheet1!A1184</f>
        <v>Texas</v>
      </c>
      <c r="B1184" s="1" t="str">
        <f>[1]Sheet1!B1184</f>
        <v>TX</v>
      </c>
      <c r="C1184" s="1" t="str">
        <f>[1]Sheet1!C1184</f>
        <v>Env - Gas</v>
      </c>
      <c r="D1184" s="1" t="str">
        <f>[1]Sheet1!D1184</f>
        <v>T92</v>
      </c>
      <c r="E1184" s="1">
        <f>[1]Sheet1!E1184</f>
        <v>5682495000</v>
      </c>
      <c r="F1184" s="1">
        <f>[1]Sheet1!F1184</f>
        <v>5682495000</v>
      </c>
      <c r="G1184" s="1">
        <f>[1]Sheet1!G1184</f>
        <v>1</v>
      </c>
    </row>
    <row r="1185" spans="1:7">
      <c r="A1185" s="1" t="str">
        <f>[1]Sheet1!A1185</f>
        <v>Texas</v>
      </c>
      <c r="B1185" s="1" t="str">
        <f>[1]Sheet1!B1185</f>
        <v>TX</v>
      </c>
      <c r="C1185" s="1" t="str">
        <f>[1]Sheet1!C1185</f>
        <v>Env - Electric</v>
      </c>
      <c r="D1185" s="1" t="str">
        <f>[1]Sheet1!D1185</f>
        <v>T93</v>
      </c>
      <c r="E1185" s="1">
        <f>[1]Sheet1!E1185</f>
        <v>493893000</v>
      </c>
      <c r="F1185" s="1">
        <f>[1]Sheet1!F1185</f>
        <v>493893000</v>
      </c>
      <c r="G1185" s="1">
        <f>[1]Sheet1!G1185</f>
        <v>1</v>
      </c>
    </row>
    <row r="1186" spans="1:7">
      <c r="A1186" s="1" t="str">
        <f>[1]Sheet1!A1186</f>
        <v>United States</v>
      </c>
      <c r="B1186" s="1" t="str">
        <f>[1]Sheet1!B1186</f>
        <v>US</v>
      </c>
      <c r="C1186" s="1" t="str">
        <f>[1]Sheet1!C1186</f>
        <v>Env - Housing and Community Development</v>
      </c>
      <c r="D1186" s="1" t="str">
        <f>[1]Sheet1!D1186</f>
        <v>T50</v>
      </c>
      <c r="E1186" s="1">
        <f>[1]Sheet1!E1186</f>
        <v>53659075000</v>
      </c>
      <c r="F1186" s="1">
        <f>[1]Sheet1!F1186</f>
        <v>43578982000</v>
      </c>
      <c r="G1186" s="1">
        <f>[1]Sheet1!G1186</f>
        <v>0.81214559078216553</v>
      </c>
    </row>
    <row r="1187" spans="1:7">
      <c r="A1187" s="1" t="str">
        <f>[1]Sheet1!A1187</f>
        <v>United States</v>
      </c>
      <c r="B1187" s="1" t="str">
        <f>[1]Sheet1!B1187</f>
        <v>US</v>
      </c>
      <c r="C1187" s="1" t="str">
        <f>[1]Sheet1!C1187</f>
        <v>Env - Natural Resources</v>
      </c>
      <c r="D1187" s="1" t="str">
        <f>[1]Sheet1!D1187</f>
        <v>T59</v>
      </c>
      <c r="E1187" s="1">
        <f>[1]Sheet1!E1187</f>
        <v>28977109000</v>
      </c>
      <c r="F1187" s="1">
        <f>[1]Sheet1!F1187</f>
        <v>10141855000</v>
      </c>
      <c r="G1187" s="1">
        <f>[1]Sheet1!G1187</f>
        <v>0.34999540448188782</v>
      </c>
    </row>
    <row r="1188" spans="1:7">
      <c r="A1188" s="1" t="str">
        <f>[1]Sheet1!A1188</f>
        <v>United States</v>
      </c>
      <c r="B1188" s="1" t="str">
        <f>[1]Sheet1!B1188</f>
        <v>US</v>
      </c>
      <c r="C1188" s="1" t="str">
        <f>[1]Sheet1!C1188</f>
        <v>Env - Parks and Recreation</v>
      </c>
      <c r="D1188" s="1" t="str">
        <f>[1]Sheet1!D1188</f>
        <v>T61</v>
      </c>
      <c r="E1188" s="1">
        <f>[1]Sheet1!E1188</f>
        <v>37446472000</v>
      </c>
      <c r="F1188" s="1">
        <f>[1]Sheet1!F1188</f>
        <v>32814564000</v>
      </c>
      <c r="G1188" s="1">
        <f>[1]Sheet1!G1188</f>
        <v>0.87630587816238403</v>
      </c>
    </row>
    <row r="1189" spans="1:7">
      <c r="A1189" s="1" t="str">
        <f>[1]Sheet1!A1189</f>
        <v>United States</v>
      </c>
      <c r="B1189" s="1" t="str">
        <f>[1]Sheet1!B1189</f>
        <v>US</v>
      </c>
      <c r="C1189" s="1" t="str">
        <f>[1]Sheet1!C1189</f>
        <v>Env - Sewerage</v>
      </c>
      <c r="D1189" s="1" t="str">
        <f>[1]Sheet1!D1189</f>
        <v>T80</v>
      </c>
      <c r="E1189" s="1">
        <f>[1]Sheet1!E1189</f>
        <v>51741683000</v>
      </c>
      <c r="F1189" s="1">
        <f>[1]Sheet1!F1189</f>
        <v>50968929000</v>
      </c>
      <c r="G1189" s="1">
        <f>[1]Sheet1!G1189</f>
        <v>0.98506516218185425</v>
      </c>
    </row>
    <row r="1190" spans="1:7">
      <c r="A1190" s="1" t="str">
        <f>[1]Sheet1!A1190</f>
        <v>United States</v>
      </c>
      <c r="B1190" s="1" t="str">
        <f>[1]Sheet1!B1190</f>
        <v>US</v>
      </c>
      <c r="C1190" s="1" t="str">
        <f>[1]Sheet1!C1190</f>
        <v>Env - Solid Waste Management</v>
      </c>
      <c r="D1190" s="1" t="str">
        <f>[1]Sheet1!D1190</f>
        <v>T81</v>
      </c>
      <c r="E1190" s="1">
        <f>[1]Sheet1!E1190</f>
        <v>24359619000</v>
      </c>
      <c r="F1190" s="1">
        <f>[1]Sheet1!F1190</f>
        <v>21908537000</v>
      </c>
      <c r="G1190" s="1">
        <f>[1]Sheet1!G1190</f>
        <v>0.89937931299209595</v>
      </c>
    </row>
    <row r="1191" spans="1:7">
      <c r="A1191" s="1" t="str">
        <f>[1]Sheet1!A1191</f>
        <v>United States</v>
      </c>
      <c r="B1191" s="1" t="str">
        <f>[1]Sheet1!B1191</f>
        <v>US</v>
      </c>
      <c r="C1191" s="1" t="str">
        <f>[1]Sheet1!C1191</f>
        <v>Env - Water</v>
      </c>
      <c r="D1191" s="1" t="str">
        <f>[1]Sheet1!D1191</f>
        <v>T91</v>
      </c>
      <c r="E1191" s="1">
        <f>[1]Sheet1!E1191</f>
        <v>54055246000</v>
      </c>
      <c r="F1191" s="1">
        <f>[1]Sheet1!F1191</f>
        <v>53752800000</v>
      </c>
      <c r="G1191" s="1">
        <f>[1]Sheet1!G1191</f>
        <v>0.99440485239028931</v>
      </c>
    </row>
    <row r="1192" spans="1:7">
      <c r="A1192" s="1" t="str">
        <f>[1]Sheet1!A1192</f>
        <v>United States</v>
      </c>
      <c r="B1192" s="1" t="str">
        <f>[1]Sheet1!B1192</f>
        <v>US</v>
      </c>
      <c r="C1192" s="1" t="str">
        <f>[1]Sheet1!C1192</f>
        <v>Env - Gas</v>
      </c>
      <c r="D1192" s="1" t="str">
        <f>[1]Sheet1!D1192</f>
        <v>T92</v>
      </c>
      <c r="E1192" s="1">
        <f>[1]Sheet1!E1192</f>
        <v>71181494000</v>
      </c>
      <c r="F1192" s="1">
        <f>[1]Sheet1!F1192</f>
        <v>61943952000</v>
      </c>
      <c r="G1192" s="1">
        <f>[1]Sheet1!G1192</f>
        <v>0.87022548913955688</v>
      </c>
    </row>
    <row r="1193" spans="1:7">
      <c r="A1193" s="1" t="str">
        <f>[1]Sheet1!A1193</f>
        <v>United States</v>
      </c>
      <c r="B1193" s="1" t="str">
        <f>[1]Sheet1!B1193</f>
        <v>US</v>
      </c>
      <c r="C1193" s="1" t="str">
        <f>[1]Sheet1!C1193</f>
        <v>Env - Electric</v>
      </c>
      <c r="D1193" s="1" t="str">
        <f>[1]Sheet1!D1193</f>
        <v>T93</v>
      </c>
      <c r="E1193" s="1">
        <f>[1]Sheet1!E1193</f>
        <v>6572822000</v>
      </c>
      <c r="F1193" s="1">
        <f>[1]Sheet1!F1193</f>
        <v>6562152000</v>
      </c>
      <c r="G1193" s="1">
        <f>[1]Sheet1!G1193</f>
        <v>0.99837666749954224</v>
      </c>
    </row>
    <row r="1194" spans="1:7">
      <c r="A1194" s="1" t="str">
        <f>[1]Sheet1!A1194</f>
        <v>Utah</v>
      </c>
      <c r="B1194" s="1" t="str">
        <f>[1]Sheet1!B1194</f>
        <v>UT</v>
      </c>
      <c r="C1194" s="1" t="str">
        <f>[1]Sheet1!C1194</f>
        <v>Env - Housing and Community Development</v>
      </c>
      <c r="D1194" s="1" t="str">
        <f>[1]Sheet1!D1194</f>
        <v>T50</v>
      </c>
      <c r="E1194" s="1">
        <f>[1]Sheet1!E1194</f>
        <v>373162000</v>
      </c>
      <c r="F1194" s="1">
        <f>[1]Sheet1!F1194</f>
        <v>281362000</v>
      </c>
      <c r="G1194" s="1">
        <f>[1]Sheet1!G1194</f>
        <v>0.75399422645568848</v>
      </c>
    </row>
    <row r="1195" spans="1:7">
      <c r="A1195" s="1" t="str">
        <f>[1]Sheet1!A1195</f>
        <v>Utah</v>
      </c>
      <c r="B1195" s="1" t="str">
        <f>[1]Sheet1!B1195</f>
        <v>UT</v>
      </c>
      <c r="C1195" s="1" t="str">
        <f>[1]Sheet1!C1195</f>
        <v>Env - Natural Resources</v>
      </c>
      <c r="D1195" s="1" t="str">
        <f>[1]Sheet1!D1195</f>
        <v>T59</v>
      </c>
      <c r="E1195" s="1">
        <f>[1]Sheet1!E1195</f>
        <v>201500000</v>
      </c>
      <c r="F1195" s="1">
        <f>[1]Sheet1!F1195</f>
        <v>53751000</v>
      </c>
      <c r="G1195" s="1">
        <f>[1]Sheet1!G1195</f>
        <v>0.26675432920455933</v>
      </c>
    </row>
    <row r="1196" spans="1:7">
      <c r="A1196" s="1" t="str">
        <f>[1]Sheet1!A1196</f>
        <v>Utah</v>
      </c>
      <c r="B1196" s="1" t="str">
        <f>[1]Sheet1!B1196</f>
        <v>UT</v>
      </c>
      <c r="C1196" s="1" t="str">
        <f>[1]Sheet1!C1196</f>
        <v>Env - Parks and Recreation</v>
      </c>
      <c r="D1196" s="1" t="str">
        <f>[1]Sheet1!D1196</f>
        <v>T61</v>
      </c>
      <c r="E1196" s="1">
        <f>[1]Sheet1!E1196</f>
        <v>515350000</v>
      </c>
      <c r="F1196" s="1">
        <f>[1]Sheet1!F1196</f>
        <v>474507000</v>
      </c>
      <c r="G1196" s="1">
        <f>[1]Sheet1!G1196</f>
        <v>0.92074704170227051</v>
      </c>
    </row>
    <row r="1197" spans="1:7">
      <c r="A1197" s="1" t="str">
        <f>[1]Sheet1!A1197</f>
        <v>Utah</v>
      </c>
      <c r="B1197" s="1" t="str">
        <f>[1]Sheet1!B1197</f>
        <v>UT</v>
      </c>
      <c r="C1197" s="1" t="str">
        <f>[1]Sheet1!C1197</f>
        <v>Env - Sewerage</v>
      </c>
      <c r="D1197" s="1" t="str">
        <f>[1]Sheet1!D1197</f>
        <v>T80</v>
      </c>
      <c r="E1197" s="1">
        <f>[1]Sheet1!E1197</f>
        <v>436935000</v>
      </c>
      <c r="F1197" s="1">
        <f>[1]Sheet1!F1197</f>
        <v>436935000</v>
      </c>
      <c r="G1197" s="1">
        <f>[1]Sheet1!G1197</f>
        <v>1</v>
      </c>
    </row>
    <row r="1198" spans="1:7">
      <c r="A1198" s="1" t="str">
        <f>[1]Sheet1!A1198</f>
        <v>Utah</v>
      </c>
      <c r="B1198" s="1" t="str">
        <f>[1]Sheet1!B1198</f>
        <v>UT</v>
      </c>
      <c r="C1198" s="1" t="str">
        <f>[1]Sheet1!C1198</f>
        <v>Env - Solid Waste Management</v>
      </c>
      <c r="D1198" s="1" t="str">
        <f>[1]Sheet1!D1198</f>
        <v>T81</v>
      </c>
      <c r="E1198" s="1">
        <f>[1]Sheet1!E1198</f>
        <v>159766000</v>
      </c>
      <c r="F1198" s="1">
        <f>[1]Sheet1!F1198</f>
        <v>159674000</v>
      </c>
      <c r="G1198" s="1">
        <f>[1]Sheet1!G1198</f>
        <v>0.99942415952682495</v>
      </c>
    </row>
    <row r="1199" spans="1:7">
      <c r="A1199" s="1" t="str">
        <f>[1]Sheet1!A1199</f>
        <v>Utah</v>
      </c>
      <c r="B1199" s="1" t="str">
        <f>[1]Sheet1!B1199</f>
        <v>UT</v>
      </c>
      <c r="C1199" s="1" t="str">
        <f>[1]Sheet1!C1199</f>
        <v>Env - Water</v>
      </c>
      <c r="D1199" s="1" t="str">
        <f>[1]Sheet1!D1199</f>
        <v>T91</v>
      </c>
      <c r="E1199" s="1">
        <f>[1]Sheet1!E1199</f>
        <v>728580000</v>
      </c>
      <c r="F1199" s="1">
        <f>[1]Sheet1!F1199</f>
        <v>728580000</v>
      </c>
      <c r="G1199" s="1">
        <f>[1]Sheet1!G1199</f>
        <v>1</v>
      </c>
    </row>
    <row r="1200" spans="1:7">
      <c r="A1200" s="1" t="str">
        <f>[1]Sheet1!A1200</f>
        <v>Utah</v>
      </c>
      <c r="B1200" s="1" t="str">
        <f>[1]Sheet1!B1200</f>
        <v>UT</v>
      </c>
      <c r="C1200" s="1" t="str">
        <f>[1]Sheet1!C1200</f>
        <v>Env - Gas</v>
      </c>
      <c r="D1200" s="1" t="str">
        <f>[1]Sheet1!D1200</f>
        <v>T92</v>
      </c>
      <c r="E1200" s="1">
        <f>[1]Sheet1!E1200</f>
        <v>972711000</v>
      </c>
      <c r="F1200" s="1">
        <f>[1]Sheet1!F1200</f>
        <v>972711000</v>
      </c>
      <c r="G1200" s="1">
        <f>[1]Sheet1!G1200</f>
        <v>1</v>
      </c>
    </row>
    <row r="1201" spans="1:7">
      <c r="A1201" s="1" t="str">
        <f>[1]Sheet1!A1201</f>
        <v>Utah</v>
      </c>
      <c r="B1201" s="1" t="str">
        <f>[1]Sheet1!B1201</f>
        <v>UT</v>
      </c>
      <c r="C1201" s="1" t="str">
        <f>[1]Sheet1!C1201</f>
        <v>Env - Electric</v>
      </c>
      <c r="D1201" s="1" t="str">
        <f>[1]Sheet1!D1201</f>
        <v>T93</v>
      </c>
      <c r="E1201" s="1">
        <f>[1]Sheet1!E1201</f>
        <v>7830000</v>
      </c>
      <c r="F1201" s="1">
        <f>[1]Sheet1!F1201</f>
        <v>7830000</v>
      </c>
      <c r="G1201" s="1">
        <f>[1]Sheet1!G1201</f>
        <v>1</v>
      </c>
    </row>
    <row r="1202" spans="1:7">
      <c r="A1202" s="1" t="str">
        <f>[1]Sheet1!A1202</f>
        <v>Vermont</v>
      </c>
      <c r="B1202" s="1" t="str">
        <f>[1]Sheet1!B1202</f>
        <v>VT</v>
      </c>
      <c r="C1202" s="1" t="str">
        <f>[1]Sheet1!C1202</f>
        <v>Env - Housing and Community Development</v>
      </c>
      <c r="D1202" s="1" t="str">
        <f>[1]Sheet1!D1202</f>
        <v>T50</v>
      </c>
      <c r="E1202" s="1">
        <f>[1]Sheet1!E1202</f>
        <v>140400000</v>
      </c>
      <c r="F1202" s="1">
        <f>[1]Sheet1!F1202</f>
        <v>57570000</v>
      </c>
      <c r="G1202" s="1">
        <f>[1]Sheet1!G1202</f>
        <v>0.41004273295402527</v>
      </c>
    </row>
    <row r="1203" spans="1:7">
      <c r="A1203" s="1" t="str">
        <f>[1]Sheet1!A1203</f>
        <v>Vermont</v>
      </c>
      <c r="B1203" s="1" t="str">
        <f>[1]Sheet1!B1203</f>
        <v>VT</v>
      </c>
      <c r="C1203" s="1" t="str">
        <f>[1]Sheet1!C1203</f>
        <v>Env - Natural Resources</v>
      </c>
      <c r="D1203" s="1" t="str">
        <f>[1]Sheet1!D1203</f>
        <v>T59</v>
      </c>
      <c r="E1203" s="1">
        <f>[1]Sheet1!E1203</f>
        <v>89319000</v>
      </c>
      <c r="F1203" s="1">
        <f>[1]Sheet1!F1203</f>
        <v>4125000</v>
      </c>
      <c r="G1203" s="1">
        <f>[1]Sheet1!G1203</f>
        <v>4.6182781457901001E-2</v>
      </c>
    </row>
    <row r="1204" spans="1:7">
      <c r="A1204" s="1" t="str">
        <f>[1]Sheet1!A1204</f>
        <v>Vermont</v>
      </c>
      <c r="B1204" s="1" t="str">
        <f>[1]Sheet1!B1204</f>
        <v>VT</v>
      </c>
      <c r="C1204" s="1" t="str">
        <f>[1]Sheet1!C1204</f>
        <v>Env - Parks and Recreation</v>
      </c>
      <c r="D1204" s="1" t="str">
        <f>[1]Sheet1!D1204</f>
        <v>T61</v>
      </c>
      <c r="E1204" s="1">
        <f>[1]Sheet1!E1204</f>
        <v>50826000</v>
      </c>
      <c r="F1204" s="1">
        <f>[1]Sheet1!F1204</f>
        <v>36713000</v>
      </c>
      <c r="G1204" s="1">
        <f>[1]Sheet1!G1204</f>
        <v>0.72232717275619507</v>
      </c>
    </row>
    <row r="1205" spans="1:7">
      <c r="A1205" s="1" t="str">
        <f>[1]Sheet1!A1205</f>
        <v>Vermont</v>
      </c>
      <c r="B1205" s="1" t="str">
        <f>[1]Sheet1!B1205</f>
        <v>VT</v>
      </c>
      <c r="C1205" s="1" t="str">
        <f>[1]Sheet1!C1205</f>
        <v>Env - Sewerage</v>
      </c>
      <c r="D1205" s="1" t="str">
        <f>[1]Sheet1!D1205</f>
        <v>T80</v>
      </c>
      <c r="E1205" s="1">
        <f>[1]Sheet1!E1205</f>
        <v>89003000</v>
      </c>
      <c r="F1205" s="1">
        <f>[1]Sheet1!F1205</f>
        <v>82617000</v>
      </c>
      <c r="G1205" s="1">
        <f>[1]Sheet1!G1205</f>
        <v>0.92824959754943848</v>
      </c>
    </row>
    <row r="1206" spans="1:7">
      <c r="A1206" s="1" t="str">
        <f>[1]Sheet1!A1206</f>
        <v>Vermont</v>
      </c>
      <c r="B1206" s="1" t="str">
        <f>[1]Sheet1!B1206</f>
        <v>VT</v>
      </c>
      <c r="C1206" s="1" t="str">
        <f>[1]Sheet1!C1206</f>
        <v>Env - Solid Waste Management</v>
      </c>
      <c r="D1206" s="1" t="str">
        <f>[1]Sheet1!D1206</f>
        <v>T81</v>
      </c>
      <c r="E1206" s="1">
        <f>[1]Sheet1!E1206</f>
        <v>40835000</v>
      </c>
      <c r="F1206" s="1">
        <f>[1]Sheet1!F1206</f>
        <v>32431000</v>
      </c>
      <c r="G1206" s="1">
        <f>[1]Sheet1!G1206</f>
        <v>0.79419612884521484</v>
      </c>
    </row>
    <row r="1207" spans="1:7">
      <c r="A1207" s="1" t="str">
        <f>[1]Sheet1!A1207</f>
        <v>Vermont</v>
      </c>
      <c r="B1207" s="1" t="str">
        <f>[1]Sheet1!B1207</f>
        <v>VT</v>
      </c>
      <c r="C1207" s="1" t="str">
        <f>[1]Sheet1!C1207</f>
        <v>Env - Water</v>
      </c>
      <c r="D1207" s="1" t="str">
        <f>[1]Sheet1!D1207</f>
        <v>T91</v>
      </c>
      <c r="E1207" s="1">
        <f>[1]Sheet1!E1207</f>
        <v>75945000</v>
      </c>
      <c r="F1207" s="1">
        <f>[1]Sheet1!F1207</f>
        <v>75945000</v>
      </c>
      <c r="G1207" s="1">
        <f>[1]Sheet1!G1207</f>
        <v>1</v>
      </c>
    </row>
    <row r="1208" spans="1:7">
      <c r="A1208" s="1" t="str">
        <f>[1]Sheet1!A1208</f>
        <v>Vermont</v>
      </c>
      <c r="B1208" s="1" t="str">
        <f>[1]Sheet1!B1208</f>
        <v>VT</v>
      </c>
      <c r="C1208" s="1" t="str">
        <f>[1]Sheet1!C1208</f>
        <v>Env - Gas</v>
      </c>
      <c r="D1208" s="1" t="str">
        <f>[1]Sheet1!D1208</f>
        <v>T92</v>
      </c>
      <c r="E1208" s="1">
        <f>[1]Sheet1!E1208</f>
        <v>143963000</v>
      </c>
      <c r="F1208" s="1">
        <f>[1]Sheet1!F1208</f>
        <v>143963000</v>
      </c>
      <c r="G1208" s="1">
        <f>[1]Sheet1!G1208</f>
        <v>1</v>
      </c>
    </row>
    <row r="1209" spans="1:7">
      <c r="A1209" s="1" t="str">
        <f>[1]Sheet1!A1209</f>
        <v>Vermont</v>
      </c>
      <c r="B1209" s="1" t="str">
        <f>[1]Sheet1!B1209</f>
        <v>VT</v>
      </c>
      <c r="C1209" s="1" t="str">
        <f>[1]Sheet1!C1209</f>
        <v>Env - Electric</v>
      </c>
      <c r="D1209" s="1" t="str">
        <f>[1]Sheet1!D1209</f>
        <v>T93</v>
      </c>
      <c r="E1209" s="1">
        <f>[1]Sheet1!E1209</f>
        <v>0</v>
      </c>
      <c r="F1209" s="1">
        <f>[1]Sheet1!F1209</f>
        <v>0</v>
      </c>
      <c r="G1209" s="1">
        <f>[1]Sheet1!G1209</f>
        <v>0</v>
      </c>
    </row>
    <row r="1210" spans="1:7">
      <c r="A1210" s="1" t="str">
        <f>[1]Sheet1!A1210</f>
        <v>Virginia</v>
      </c>
      <c r="B1210" s="1" t="str">
        <f>[1]Sheet1!B1210</f>
        <v>VA</v>
      </c>
      <c r="C1210" s="1" t="str">
        <f>[1]Sheet1!C1210</f>
        <v>Env - Housing and Community Development</v>
      </c>
      <c r="D1210" s="1" t="str">
        <f>[1]Sheet1!D1210</f>
        <v>T50</v>
      </c>
      <c r="E1210" s="1">
        <f>[1]Sheet1!E1210</f>
        <v>1014768000</v>
      </c>
      <c r="F1210" s="1">
        <f>[1]Sheet1!F1210</f>
        <v>819997000</v>
      </c>
      <c r="G1210" s="1">
        <f>[1]Sheet1!G1210</f>
        <v>0.80806350708007813</v>
      </c>
    </row>
    <row r="1211" spans="1:7">
      <c r="A1211" s="1" t="str">
        <f>[1]Sheet1!A1211</f>
        <v>Virginia</v>
      </c>
      <c r="B1211" s="1" t="str">
        <f>[1]Sheet1!B1211</f>
        <v>VA</v>
      </c>
      <c r="C1211" s="1" t="str">
        <f>[1]Sheet1!C1211</f>
        <v>Env - Natural Resources</v>
      </c>
      <c r="D1211" s="1" t="str">
        <f>[1]Sheet1!D1211</f>
        <v>T59</v>
      </c>
      <c r="E1211" s="1">
        <f>[1]Sheet1!E1211</f>
        <v>289498000</v>
      </c>
      <c r="F1211" s="1">
        <f>[1]Sheet1!F1211</f>
        <v>78289000</v>
      </c>
      <c r="G1211" s="1">
        <f>[1]Sheet1!G1211</f>
        <v>0.27043020725250244</v>
      </c>
    </row>
    <row r="1212" spans="1:7">
      <c r="A1212" s="1" t="str">
        <f>[1]Sheet1!A1212</f>
        <v>Virginia</v>
      </c>
      <c r="B1212" s="1" t="str">
        <f>[1]Sheet1!B1212</f>
        <v>VA</v>
      </c>
      <c r="C1212" s="1" t="str">
        <f>[1]Sheet1!C1212</f>
        <v>Env - Parks and Recreation</v>
      </c>
      <c r="D1212" s="1" t="str">
        <f>[1]Sheet1!D1212</f>
        <v>T61</v>
      </c>
      <c r="E1212" s="1">
        <f>[1]Sheet1!E1212</f>
        <v>932784000</v>
      </c>
      <c r="F1212" s="1">
        <f>[1]Sheet1!F1212</f>
        <v>827323000</v>
      </c>
      <c r="G1212" s="1">
        <f>[1]Sheet1!G1212</f>
        <v>0.88693952560424805</v>
      </c>
    </row>
    <row r="1213" spans="1:7">
      <c r="A1213" s="1" t="str">
        <f>[1]Sheet1!A1213</f>
        <v>Virginia</v>
      </c>
      <c r="B1213" s="1" t="str">
        <f>[1]Sheet1!B1213</f>
        <v>VA</v>
      </c>
      <c r="C1213" s="1" t="str">
        <f>[1]Sheet1!C1213</f>
        <v>Env - Sewerage</v>
      </c>
      <c r="D1213" s="1" t="str">
        <f>[1]Sheet1!D1213</f>
        <v>T80</v>
      </c>
      <c r="E1213" s="1">
        <f>[1]Sheet1!E1213</f>
        <v>1396903000</v>
      </c>
      <c r="F1213" s="1">
        <f>[1]Sheet1!F1213</f>
        <v>1368322000</v>
      </c>
      <c r="G1213" s="1">
        <f>[1]Sheet1!G1213</f>
        <v>0.97953975200653076</v>
      </c>
    </row>
    <row r="1214" spans="1:7">
      <c r="A1214" s="1" t="str">
        <f>[1]Sheet1!A1214</f>
        <v>Virginia</v>
      </c>
      <c r="B1214" s="1" t="str">
        <f>[1]Sheet1!B1214</f>
        <v>VA</v>
      </c>
      <c r="C1214" s="1" t="str">
        <f>[1]Sheet1!C1214</f>
        <v>Env - Solid Waste Management</v>
      </c>
      <c r="D1214" s="1" t="str">
        <f>[1]Sheet1!D1214</f>
        <v>T81</v>
      </c>
      <c r="E1214" s="1">
        <f>[1]Sheet1!E1214</f>
        <v>637439000</v>
      </c>
      <c r="F1214" s="1">
        <f>[1]Sheet1!F1214</f>
        <v>632968000</v>
      </c>
      <c r="G1214" s="1">
        <f>[1]Sheet1!G1214</f>
        <v>0.99298602342605591</v>
      </c>
    </row>
    <row r="1215" spans="1:7">
      <c r="A1215" s="1" t="str">
        <f>[1]Sheet1!A1215</f>
        <v>Virginia</v>
      </c>
      <c r="B1215" s="1" t="str">
        <f>[1]Sheet1!B1215</f>
        <v>VA</v>
      </c>
      <c r="C1215" s="1" t="str">
        <f>[1]Sheet1!C1215</f>
        <v>Env - Water</v>
      </c>
      <c r="D1215" s="1" t="str">
        <f>[1]Sheet1!D1215</f>
        <v>T91</v>
      </c>
      <c r="E1215" s="1">
        <f>[1]Sheet1!E1215</f>
        <v>1009635000</v>
      </c>
      <c r="F1215" s="1">
        <f>[1]Sheet1!F1215</f>
        <v>1009635000</v>
      </c>
      <c r="G1215" s="1">
        <f>[1]Sheet1!G1215</f>
        <v>1</v>
      </c>
    </row>
    <row r="1216" spans="1:7">
      <c r="A1216" s="1" t="str">
        <f>[1]Sheet1!A1216</f>
        <v>Virginia</v>
      </c>
      <c r="B1216" s="1" t="str">
        <f>[1]Sheet1!B1216</f>
        <v>VA</v>
      </c>
      <c r="C1216" s="1" t="str">
        <f>[1]Sheet1!C1216</f>
        <v>Env - Gas</v>
      </c>
      <c r="D1216" s="1" t="str">
        <f>[1]Sheet1!D1216</f>
        <v>T92</v>
      </c>
      <c r="E1216" s="1">
        <f>[1]Sheet1!E1216</f>
        <v>368303000</v>
      </c>
      <c r="F1216" s="1">
        <f>[1]Sheet1!F1216</f>
        <v>368303000</v>
      </c>
      <c r="G1216" s="1">
        <f>[1]Sheet1!G1216</f>
        <v>1</v>
      </c>
    </row>
    <row r="1217" spans="1:7">
      <c r="A1217" s="1" t="str">
        <f>[1]Sheet1!A1217</f>
        <v>Virginia</v>
      </c>
      <c r="B1217" s="1" t="str">
        <f>[1]Sheet1!B1217</f>
        <v>VA</v>
      </c>
      <c r="C1217" s="1" t="str">
        <f>[1]Sheet1!C1217</f>
        <v>Env - Electric</v>
      </c>
      <c r="D1217" s="1" t="str">
        <f>[1]Sheet1!D1217</f>
        <v>T93</v>
      </c>
      <c r="E1217" s="1">
        <f>[1]Sheet1!E1217</f>
        <v>168260000</v>
      </c>
      <c r="F1217" s="1">
        <f>[1]Sheet1!F1217</f>
        <v>168260000</v>
      </c>
      <c r="G1217" s="1">
        <f>[1]Sheet1!G1217</f>
        <v>1</v>
      </c>
    </row>
    <row r="1218" spans="1:7">
      <c r="A1218" s="1" t="str">
        <f>[1]Sheet1!A1218</f>
        <v>Washington</v>
      </c>
      <c r="B1218" s="1" t="str">
        <f>[1]Sheet1!B1218</f>
        <v>WA</v>
      </c>
      <c r="C1218" s="1" t="str">
        <f>[1]Sheet1!C1218</f>
        <v>Env - Housing and Community Development</v>
      </c>
      <c r="D1218" s="1" t="str">
        <f>[1]Sheet1!D1218</f>
        <v>T50</v>
      </c>
      <c r="E1218" s="1">
        <f>[1]Sheet1!E1218</f>
        <v>1261625000</v>
      </c>
      <c r="F1218" s="1">
        <f>[1]Sheet1!F1218</f>
        <v>1184730000</v>
      </c>
      <c r="G1218" s="1">
        <f>[1]Sheet1!G1218</f>
        <v>0.93905085325241089</v>
      </c>
    </row>
    <row r="1219" spans="1:7">
      <c r="A1219" s="1" t="str">
        <f>[1]Sheet1!A1219</f>
        <v>Washington</v>
      </c>
      <c r="B1219" s="1" t="str">
        <f>[1]Sheet1!B1219</f>
        <v>WA</v>
      </c>
      <c r="C1219" s="1" t="str">
        <f>[1]Sheet1!C1219</f>
        <v>Env - Natural Resources</v>
      </c>
      <c r="D1219" s="1" t="str">
        <f>[1]Sheet1!D1219</f>
        <v>T59</v>
      </c>
      <c r="E1219" s="1">
        <f>[1]Sheet1!E1219</f>
        <v>997532000</v>
      </c>
      <c r="F1219" s="1">
        <f>[1]Sheet1!F1219</f>
        <v>317197000</v>
      </c>
      <c r="G1219" s="1">
        <f>[1]Sheet1!G1219</f>
        <v>0.3179817795753479</v>
      </c>
    </row>
    <row r="1220" spans="1:7">
      <c r="A1220" s="1" t="str">
        <f>[1]Sheet1!A1220</f>
        <v>Washington</v>
      </c>
      <c r="B1220" s="1" t="str">
        <f>[1]Sheet1!B1220</f>
        <v>WA</v>
      </c>
      <c r="C1220" s="1" t="str">
        <f>[1]Sheet1!C1220</f>
        <v>Env - Parks and Recreation</v>
      </c>
      <c r="D1220" s="1" t="str">
        <f>[1]Sheet1!D1220</f>
        <v>T61</v>
      </c>
      <c r="E1220" s="1">
        <f>[1]Sheet1!E1220</f>
        <v>1028188000</v>
      </c>
      <c r="F1220" s="1">
        <f>[1]Sheet1!F1220</f>
        <v>961916000</v>
      </c>
      <c r="G1220" s="1">
        <f>[1]Sheet1!G1220</f>
        <v>0.93554484844207764</v>
      </c>
    </row>
    <row r="1221" spans="1:7">
      <c r="A1221" s="1" t="str">
        <f>[1]Sheet1!A1221</f>
        <v>Washington</v>
      </c>
      <c r="B1221" s="1" t="str">
        <f>[1]Sheet1!B1221</f>
        <v>WA</v>
      </c>
      <c r="C1221" s="1" t="str">
        <f>[1]Sheet1!C1221</f>
        <v>Env - Sewerage</v>
      </c>
      <c r="D1221" s="1" t="str">
        <f>[1]Sheet1!D1221</f>
        <v>T80</v>
      </c>
      <c r="E1221" s="1">
        <f>[1]Sheet1!E1221</f>
        <v>1890187000</v>
      </c>
      <c r="F1221" s="1">
        <f>[1]Sheet1!F1221</f>
        <v>1890187000</v>
      </c>
      <c r="G1221" s="1">
        <f>[1]Sheet1!G1221</f>
        <v>1</v>
      </c>
    </row>
    <row r="1222" spans="1:7">
      <c r="A1222" s="1" t="str">
        <f>[1]Sheet1!A1222</f>
        <v>Washington</v>
      </c>
      <c r="B1222" s="1" t="str">
        <f>[1]Sheet1!B1222</f>
        <v>WA</v>
      </c>
      <c r="C1222" s="1" t="str">
        <f>[1]Sheet1!C1222</f>
        <v>Env - Solid Waste Management</v>
      </c>
      <c r="D1222" s="1" t="str">
        <f>[1]Sheet1!D1222</f>
        <v>T81</v>
      </c>
      <c r="E1222" s="1">
        <f>[1]Sheet1!E1222</f>
        <v>681900000</v>
      </c>
      <c r="F1222" s="1">
        <f>[1]Sheet1!F1222</f>
        <v>671946000</v>
      </c>
      <c r="G1222" s="1">
        <f>[1]Sheet1!G1222</f>
        <v>0.98540252447128296</v>
      </c>
    </row>
    <row r="1223" spans="1:7">
      <c r="A1223" s="1" t="str">
        <f>[1]Sheet1!A1223</f>
        <v>Washington</v>
      </c>
      <c r="B1223" s="1" t="str">
        <f>[1]Sheet1!B1223</f>
        <v>WA</v>
      </c>
      <c r="C1223" s="1" t="str">
        <f>[1]Sheet1!C1223</f>
        <v>Env - Water</v>
      </c>
      <c r="D1223" s="1" t="str">
        <f>[1]Sheet1!D1223</f>
        <v>T91</v>
      </c>
      <c r="E1223" s="1">
        <f>[1]Sheet1!E1223</f>
        <v>1080276000</v>
      </c>
      <c r="F1223" s="1">
        <f>[1]Sheet1!F1223</f>
        <v>1080276000</v>
      </c>
      <c r="G1223" s="1">
        <f>[1]Sheet1!G1223</f>
        <v>1</v>
      </c>
    </row>
    <row r="1224" spans="1:7">
      <c r="A1224" s="1" t="str">
        <f>[1]Sheet1!A1224</f>
        <v>Washington</v>
      </c>
      <c r="B1224" s="1" t="str">
        <f>[1]Sheet1!B1224</f>
        <v>WA</v>
      </c>
      <c r="C1224" s="1" t="str">
        <f>[1]Sheet1!C1224</f>
        <v>Env - Gas</v>
      </c>
      <c r="D1224" s="1" t="str">
        <f>[1]Sheet1!D1224</f>
        <v>T92</v>
      </c>
      <c r="E1224" s="1">
        <f>[1]Sheet1!E1224</f>
        <v>3898191000</v>
      </c>
      <c r="F1224" s="1">
        <f>[1]Sheet1!F1224</f>
        <v>3898191000</v>
      </c>
      <c r="G1224" s="1">
        <f>[1]Sheet1!G1224</f>
        <v>1</v>
      </c>
    </row>
    <row r="1225" spans="1:7">
      <c r="A1225" s="1" t="str">
        <f>[1]Sheet1!A1225</f>
        <v>Washington</v>
      </c>
      <c r="B1225" s="1" t="str">
        <f>[1]Sheet1!B1225</f>
        <v>WA</v>
      </c>
      <c r="C1225" s="1" t="str">
        <f>[1]Sheet1!C1225</f>
        <v>Env - Electric</v>
      </c>
      <c r="D1225" s="1" t="str">
        <f>[1]Sheet1!D1225</f>
        <v>T93</v>
      </c>
      <c r="E1225" s="1">
        <f>[1]Sheet1!E1225</f>
        <v>9969000</v>
      </c>
      <c r="F1225" s="1">
        <f>[1]Sheet1!F1225</f>
        <v>9969000</v>
      </c>
      <c r="G1225" s="1">
        <f>[1]Sheet1!G1225</f>
        <v>1</v>
      </c>
    </row>
    <row r="1226" spans="1:7">
      <c r="A1226" s="1" t="str">
        <f>[1]Sheet1!A1226</f>
        <v>West Virginia</v>
      </c>
      <c r="B1226" s="1" t="str">
        <f>[1]Sheet1!B1226</f>
        <v>WV</v>
      </c>
      <c r="C1226" s="1" t="str">
        <f>[1]Sheet1!C1226</f>
        <v>Env - Housing and Community Development</v>
      </c>
      <c r="D1226" s="1" t="str">
        <f>[1]Sheet1!D1226</f>
        <v>T50</v>
      </c>
      <c r="E1226" s="1">
        <f>[1]Sheet1!E1226</f>
        <v>158838000</v>
      </c>
      <c r="F1226" s="1">
        <f>[1]Sheet1!F1226</f>
        <v>137384000</v>
      </c>
      <c r="G1226" s="1">
        <f>[1]Sheet1!G1226</f>
        <v>0.86493158340454102</v>
      </c>
    </row>
    <row r="1227" spans="1:7">
      <c r="A1227" s="1" t="str">
        <f>[1]Sheet1!A1227</f>
        <v>West Virginia</v>
      </c>
      <c r="B1227" s="1" t="str">
        <f>[1]Sheet1!B1227</f>
        <v>WV</v>
      </c>
      <c r="C1227" s="1" t="str">
        <f>[1]Sheet1!C1227</f>
        <v>Env - Natural Resources</v>
      </c>
      <c r="D1227" s="1" t="str">
        <f>[1]Sheet1!D1227</f>
        <v>T59</v>
      </c>
      <c r="E1227" s="1">
        <f>[1]Sheet1!E1227</f>
        <v>200149000</v>
      </c>
      <c r="F1227" s="1">
        <f>[1]Sheet1!F1227</f>
        <v>6822000</v>
      </c>
      <c r="G1227" s="1">
        <f>[1]Sheet1!G1227</f>
        <v>3.4084606915712357E-2</v>
      </c>
    </row>
    <row r="1228" spans="1:7">
      <c r="A1228" s="1" t="str">
        <f>[1]Sheet1!A1228</f>
        <v>West Virginia</v>
      </c>
      <c r="B1228" s="1" t="str">
        <f>[1]Sheet1!B1228</f>
        <v>WV</v>
      </c>
      <c r="C1228" s="1" t="str">
        <f>[1]Sheet1!C1228</f>
        <v>Env - Parks and Recreation</v>
      </c>
      <c r="D1228" s="1" t="str">
        <f>[1]Sheet1!D1228</f>
        <v>T61</v>
      </c>
      <c r="E1228" s="1">
        <f>[1]Sheet1!E1228</f>
        <v>182925000</v>
      </c>
      <c r="F1228" s="1">
        <f>[1]Sheet1!F1228</f>
        <v>127734000</v>
      </c>
      <c r="G1228" s="1">
        <f>[1]Sheet1!G1228</f>
        <v>0.69828617572784424</v>
      </c>
    </row>
    <row r="1229" spans="1:7">
      <c r="A1229" s="1" t="str">
        <f>[1]Sheet1!A1229</f>
        <v>West Virginia</v>
      </c>
      <c r="B1229" s="1" t="str">
        <f>[1]Sheet1!B1229</f>
        <v>WV</v>
      </c>
      <c r="C1229" s="1" t="str">
        <f>[1]Sheet1!C1229</f>
        <v>Env - Sewerage</v>
      </c>
      <c r="D1229" s="1" t="str">
        <f>[1]Sheet1!D1229</f>
        <v>T80</v>
      </c>
      <c r="E1229" s="1">
        <f>[1]Sheet1!E1229</f>
        <v>274033000</v>
      </c>
      <c r="F1229" s="1">
        <f>[1]Sheet1!F1229</f>
        <v>274033000</v>
      </c>
      <c r="G1229" s="1">
        <f>[1]Sheet1!G1229</f>
        <v>1</v>
      </c>
    </row>
    <row r="1230" spans="1:7">
      <c r="A1230" s="1" t="str">
        <f>[1]Sheet1!A1230</f>
        <v>West Virginia</v>
      </c>
      <c r="B1230" s="1" t="str">
        <f>[1]Sheet1!B1230</f>
        <v>WV</v>
      </c>
      <c r="C1230" s="1" t="str">
        <f>[1]Sheet1!C1230</f>
        <v>Env - Solid Waste Management</v>
      </c>
      <c r="D1230" s="1" t="str">
        <f>[1]Sheet1!D1230</f>
        <v>T81</v>
      </c>
      <c r="E1230" s="1">
        <f>[1]Sheet1!E1230</f>
        <v>77540000</v>
      </c>
      <c r="F1230" s="1">
        <f>[1]Sheet1!F1230</f>
        <v>68524000</v>
      </c>
      <c r="G1230" s="1">
        <f>[1]Sheet1!G1230</f>
        <v>0.88372451066970825</v>
      </c>
    </row>
    <row r="1231" spans="1:7">
      <c r="A1231" s="1" t="str">
        <f>[1]Sheet1!A1231</f>
        <v>West Virginia</v>
      </c>
      <c r="B1231" s="1" t="str">
        <f>[1]Sheet1!B1231</f>
        <v>WV</v>
      </c>
      <c r="C1231" s="1" t="str">
        <f>[1]Sheet1!C1231</f>
        <v>Env - Water</v>
      </c>
      <c r="D1231" s="1" t="str">
        <f>[1]Sheet1!D1231</f>
        <v>T91</v>
      </c>
      <c r="E1231" s="1">
        <f>[1]Sheet1!E1231</f>
        <v>281362000</v>
      </c>
      <c r="F1231" s="1">
        <f>[1]Sheet1!F1231</f>
        <v>281362000</v>
      </c>
      <c r="G1231" s="1">
        <f>[1]Sheet1!G1231</f>
        <v>1</v>
      </c>
    </row>
    <row r="1232" spans="1:7">
      <c r="A1232" s="1" t="str">
        <f>[1]Sheet1!A1232</f>
        <v>West Virginia</v>
      </c>
      <c r="B1232" s="1" t="str">
        <f>[1]Sheet1!B1232</f>
        <v>WV</v>
      </c>
      <c r="C1232" s="1" t="str">
        <f>[1]Sheet1!C1232</f>
        <v>Env - Gas</v>
      </c>
      <c r="D1232" s="1" t="str">
        <f>[1]Sheet1!D1232</f>
        <v>T92</v>
      </c>
      <c r="E1232" s="1">
        <f>[1]Sheet1!E1232</f>
        <v>6910000</v>
      </c>
      <c r="F1232" s="1">
        <f>[1]Sheet1!F1232</f>
        <v>6910000</v>
      </c>
      <c r="G1232" s="1">
        <f>[1]Sheet1!G1232</f>
        <v>1</v>
      </c>
    </row>
    <row r="1233" spans="1:7">
      <c r="A1233" s="1" t="str">
        <f>[1]Sheet1!A1233</f>
        <v>West Virginia</v>
      </c>
      <c r="B1233" s="1" t="str">
        <f>[1]Sheet1!B1233</f>
        <v>WV</v>
      </c>
      <c r="C1233" s="1" t="str">
        <f>[1]Sheet1!C1233</f>
        <v>Env - Electric</v>
      </c>
      <c r="D1233" s="1" t="str">
        <f>[1]Sheet1!D1233</f>
        <v>T93</v>
      </c>
      <c r="E1233" s="1">
        <f>[1]Sheet1!E1233</f>
        <v>374000</v>
      </c>
      <c r="F1233" s="1">
        <f>[1]Sheet1!F1233</f>
        <v>374000</v>
      </c>
      <c r="G1233" s="1">
        <f>[1]Sheet1!G1233</f>
        <v>1</v>
      </c>
    </row>
    <row r="1234" spans="1:7">
      <c r="A1234" s="1" t="str">
        <f>[1]Sheet1!A1234</f>
        <v>Wisconsin</v>
      </c>
      <c r="B1234" s="1" t="str">
        <f>[1]Sheet1!B1234</f>
        <v>WI</v>
      </c>
      <c r="C1234" s="1" t="str">
        <f>[1]Sheet1!C1234</f>
        <v>Env - Housing and Community Development</v>
      </c>
      <c r="D1234" s="1" t="str">
        <f>[1]Sheet1!D1234</f>
        <v>T50</v>
      </c>
      <c r="E1234" s="1">
        <f>[1]Sheet1!E1234</f>
        <v>350987000</v>
      </c>
      <c r="F1234" s="1">
        <f>[1]Sheet1!F1234</f>
        <v>335268000</v>
      </c>
      <c r="G1234" s="1">
        <f>[1]Sheet1!G1234</f>
        <v>0.95521485805511475</v>
      </c>
    </row>
    <row r="1235" spans="1:7">
      <c r="A1235" s="1" t="str">
        <f>[1]Sheet1!A1235</f>
        <v>Wisconsin</v>
      </c>
      <c r="B1235" s="1" t="str">
        <f>[1]Sheet1!B1235</f>
        <v>WI</v>
      </c>
      <c r="C1235" s="1" t="str">
        <f>[1]Sheet1!C1235</f>
        <v>Env - Natural Resources</v>
      </c>
      <c r="D1235" s="1" t="str">
        <f>[1]Sheet1!D1235</f>
        <v>T59</v>
      </c>
      <c r="E1235" s="1">
        <f>[1]Sheet1!E1235</f>
        <v>732966000</v>
      </c>
      <c r="F1235" s="1">
        <f>[1]Sheet1!F1235</f>
        <v>184154000</v>
      </c>
      <c r="G1235" s="1">
        <f>[1]Sheet1!G1235</f>
        <v>0.2512449324131012</v>
      </c>
    </row>
    <row r="1236" spans="1:7">
      <c r="A1236" s="1" t="str">
        <f>[1]Sheet1!A1236</f>
        <v>Wisconsin</v>
      </c>
      <c r="B1236" s="1" t="str">
        <f>[1]Sheet1!B1236</f>
        <v>WI</v>
      </c>
      <c r="C1236" s="1" t="str">
        <f>[1]Sheet1!C1236</f>
        <v>Env - Parks and Recreation</v>
      </c>
      <c r="D1236" s="1" t="str">
        <f>[1]Sheet1!D1236</f>
        <v>T61</v>
      </c>
      <c r="E1236" s="1">
        <f>[1]Sheet1!E1236</f>
        <v>605512000</v>
      </c>
      <c r="F1236" s="1">
        <f>[1]Sheet1!F1236</f>
        <v>588828000</v>
      </c>
      <c r="G1236" s="1">
        <f>[1]Sheet1!G1236</f>
        <v>0.97244644165039063</v>
      </c>
    </row>
    <row r="1237" spans="1:7">
      <c r="A1237" s="1" t="str">
        <f>[1]Sheet1!A1237</f>
        <v>Wisconsin</v>
      </c>
      <c r="B1237" s="1" t="str">
        <f>[1]Sheet1!B1237</f>
        <v>WI</v>
      </c>
      <c r="C1237" s="1" t="str">
        <f>[1]Sheet1!C1237</f>
        <v>Env - Sewerage</v>
      </c>
      <c r="D1237" s="1" t="str">
        <f>[1]Sheet1!D1237</f>
        <v>T80</v>
      </c>
      <c r="E1237" s="1">
        <f>[1]Sheet1!E1237</f>
        <v>928072000</v>
      </c>
      <c r="F1237" s="1">
        <f>[1]Sheet1!F1237</f>
        <v>928005000</v>
      </c>
      <c r="G1237" s="1">
        <f>[1]Sheet1!G1237</f>
        <v>0.999927818775177</v>
      </c>
    </row>
    <row r="1238" spans="1:7">
      <c r="A1238" s="1" t="str">
        <f>[1]Sheet1!A1238</f>
        <v>Wisconsin</v>
      </c>
      <c r="B1238" s="1" t="str">
        <f>[1]Sheet1!B1238</f>
        <v>WI</v>
      </c>
      <c r="C1238" s="1" t="str">
        <f>[1]Sheet1!C1238</f>
        <v>Env - Solid Waste Management</v>
      </c>
      <c r="D1238" s="1" t="str">
        <f>[1]Sheet1!D1238</f>
        <v>T81</v>
      </c>
      <c r="E1238" s="1">
        <f>[1]Sheet1!E1238</f>
        <v>374687000</v>
      </c>
      <c r="F1238" s="1">
        <f>[1]Sheet1!F1238</f>
        <v>365275000</v>
      </c>
      <c r="G1238" s="1">
        <f>[1]Sheet1!G1238</f>
        <v>0.97488033771514893</v>
      </c>
    </row>
    <row r="1239" spans="1:7">
      <c r="A1239" s="1" t="str">
        <f>[1]Sheet1!A1239</f>
        <v>Wisconsin</v>
      </c>
      <c r="B1239" s="1" t="str">
        <f>[1]Sheet1!B1239</f>
        <v>WI</v>
      </c>
      <c r="C1239" s="1" t="str">
        <f>[1]Sheet1!C1239</f>
        <v>Env - Water</v>
      </c>
      <c r="D1239" s="1" t="str">
        <f>[1]Sheet1!D1239</f>
        <v>T91</v>
      </c>
      <c r="E1239" s="1">
        <f>[1]Sheet1!E1239</f>
        <v>564147000</v>
      </c>
      <c r="F1239" s="1">
        <f>[1]Sheet1!F1239</f>
        <v>564147000</v>
      </c>
      <c r="G1239" s="1">
        <f>[1]Sheet1!G1239</f>
        <v>1</v>
      </c>
    </row>
    <row r="1240" spans="1:7">
      <c r="A1240" s="1" t="str">
        <f>[1]Sheet1!A1240</f>
        <v>Wisconsin</v>
      </c>
      <c r="B1240" s="1" t="str">
        <f>[1]Sheet1!B1240</f>
        <v>WI</v>
      </c>
      <c r="C1240" s="1" t="str">
        <f>[1]Sheet1!C1240</f>
        <v>Env - Gas</v>
      </c>
      <c r="D1240" s="1" t="str">
        <f>[1]Sheet1!D1240</f>
        <v>T92</v>
      </c>
      <c r="E1240" s="1">
        <f>[1]Sheet1!E1240</f>
        <v>1139678000</v>
      </c>
      <c r="F1240" s="1">
        <f>[1]Sheet1!F1240</f>
        <v>1139678000</v>
      </c>
      <c r="G1240" s="1">
        <f>[1]Sheet1!G1240</f>
        <v>1</v>
      </c>
    </row>
    <row r="1241" spans="1:7">
      <c r="A1241" s="1" t="str">
        <f>[1]Sheet1!A1241</f>
        <v>Wisconsin</v>
      </c>
      <c r="B1241" s="1" t="str">
        <f>[1]Sheet1!B1241</f>
        <v>WI</v>
      </c>
      <c r="C1241" s="1" t="str">
        <f>[1]Sheet1!C1241</f>
        <v>Env - Electric</v>
      </c>
      <c r="D1241" s="1" t="str">
        <f>[1]Sheet1!D1241</f>
        <v>T93</v>
      </c>
      <c r="E1241" s="1">
        <f>[1]Sheet1!E1241</f>
        <v>1621000</v>
      </c>
      <c r="F1241" s="1">
        <f>[1]Sheet1!F1241</f>
        <v>1621000</v>
      </c>
      <c r="G1241" s="1">
        <f>[1]Sheet1!G1241</f>
        <v>1</v>
      </c>
    </row>
    <row r="1242" spans="1:7">
      <c r="A1242" s="1" t="str">
        <f>[1]Sheet1!A1242</f>
        <v>Wyoming</v>
      </c>
      <c r="B1242" s="1" t="str">
        <f>[1]Sheet1!B1242</f>
        <v>WY</v>
      </c>
      <c r="C1242" s="1" t="str">
        <f>[1]Sheet1!C1242</f>
        <v>Env - Housing and Community Development</v>
      </c>
      <c r="D1242" s="1" t="str">
        <f>[1]Sheet1!D1242</f>
        <v>T50</v>
      </c>
      <c r="E1242" s="1">
        <f>[1]Sheet1!E1242</f>
        <v>20732000</v>
      </c>
      <c r="F1242" s="1">
        <f>[1]Sheet1!F1242</f>
        <v>9532000</v>
      </c>
      <c r="G1242" s="1">
        <f>[1]Sheet1!G1242</f>
        <v>0.45977231860160828</v>
      </c>
    </row>
    <row r="1243" spans="1:7">
      <c r="A1243" s="1" t="str">
        <f>[1]Sheet1!A1243</f>
        <v>Wyoming</v>
      </c>
      <c r="B1243" s="1" t="str">
        <f>[1]Sheet1!B1243</f>
        <v>WY</v>
      </c>
      <c r="C1243" s="1" t="str">
        <f>[1]Sheet1!C1243</f>
        <v>Env - Natural Resources</v>
      </c>
      <c r="D1243" s="1" t="str">
        <f>[1]Sheet1!D1243</f>
        <v>T59</v>
      </c>
      <c r="E1243" s="1">
        <f>[1]Sheet1!E1243</f>
        <v>382600000</v>
      </c>
      <c r="F1243" s="1">
        <f>[1]Sheet1!F1243</f>
        <v>58635000</v>
      </c>
      <c r="G1243" s="1">
        <f>[1]Sheet1!G1243</f>
        <v>0.15325404703617096</v>
      </c>
    </row>
    <row r="1244" spans="1:7">
      <c r="A1244" s="1" t="str">
        <f>[1]Sheet1!A1244</f>
        <v>Wyoming</v>
      </c>
      <c r="B1244" s="1" t="str">
        <f>[1]Sheet1!B1244</f>
        <v>WY</v>
      </c>
      <c r="C1244" s="1" t="str">
        <f>[1]Sheet1!C1244</f>
        <v>Env - Parks and Recreation</v>
      </c>
      <c r="D1244" s="1" t="str">
        <f>[1]Sheet1!D1244</f>
        <v>T61</v>
      </c>
      <c r="E1244" s="1">
        <f>[1]Sheet1!E1244</f>
        <v>155042000</v>
      </c>
      <c r="F1244" s="1">
        <f>[1]Sheet1!F1244</f>
        <v>125478000</v>
      </c>
      <c r="G1244" s="1">
        <f>[1]Sheet1!G1244</f>
        <v>0.80931615829467773</v>
      </c>
    </row>
    <row r="1245" spans="1:7">
      <c r="A1245" s="1" t="str">
        <f>[1]Sheet1!A1245</f>
        <v>Wyoming</v>
      </c>
      <c r="B1245" s="1" t="str">
        <f>[1]Sheet1!B1245</f>
        <v>WY</v>
      </c>
      <c r="C1245" s="1" t="str">
        <f>[1]Sheet1!C1245</f>
        <v>Env - Sewerage</v>
      </c>
      <c r="D1245" s="1" t="str">
        <f>[1]Sheet1!D1245</f>
        <v>T80</v>
      </c>
      <c r="E1245" s="1">
        <f>[1]Sheet1!E1245</f>
        <v>75694000</v>
      </c>
      <c r="F1245" s="1">
        <f>[1]Sheet1!F1245</f>
        <v>75694000</v>
      </c>
      <c r="G1245" s="1">
        <f>[1]Sheet1!G1245</f>
        <v>1</v>
      </c>
    </row>
    <row r="1246" spans="1:7">
      <c r="A1246" s="1" t="str">
        <f>[1]Sheet1!A1246</f>
        <v>Wyoming</v>
      </c>
      <c r="B1246" s="1" t="str">
        <f>[1]Sheet1!B1246</f>
        <v>WY</v>
      </c>
      <c r="C1246" s="1" t="str">
        <f>[1]Sheet1!C1246</f>
        <v>Env - Solid Waste Management</v>
      </c>
      <c r="D1246" s="1" t="str">
        <f>[1]Sheet1!D1246</f>
        <v>T81</v>
      </c>
      <c r="E1246" s="1">
        <f>[1]Sheet1!E1246</f>
        <v>80814000</v>
      </c>
      <c r="F1246" s="1">
        <f>[1]Sheet1!F1246</f>
        <v>76135000</v>
      </c>
      <c r="G1246" s="1">
        <f>[1]Sheet1!G1246</f>
        <v>0.94210159778594971</v>
      </c>
    </row>
    <row r="1247" spans="1:7">
      <c r="A1247" s="1" t="str">
        <f>[1]Sheet1!A1247</f>
        <v>Wyoming</v>
      </c>
      <c r="B1247" s="1" t="str">
        <f>[1]Sheet1!B1247</f>
        <v>WY</v>
      </c>
      <c r="C1247" s="1" t="str">
        <f>[1]Sheet1!C1247</f>
        <v>Env - Water</v>
      </c>
      <c r="D1247" s="1" t="str">
        <f>[1]Sheet1!D1247</f>
        <v>T91</v>
      </c>
      <c r="E1247" s="1">
        <f>[1]Sheet1!E1247</f>
        <v>165122000</v>
      </c>
      <c r="F1247" s="1">
        <f>[1]Sheet1!F1247</f>
        <v>165122000</v>
      </c>
      <c r="G1247" s="1">
        <f>[1]Sheet1!G1247</f>
        <v>1</v>
      </c>
    </row>
    <row r="1248" spans="1:7">
      <c r="A1248" s="1" t="str">
        <f>[1]Sheet1!A1248</f>
        <v>Wyoming</v>
      </c>
      <c r="B1248" s="1" t="str">
        <f>[1]Sheet1!B1248</f>
        <v>WY</v>
      </c>
      <c r="C1248" s="1" t="str">
        <f>[1]Sheet1!C1248</f>
        <v>Env - Gas</v>
      </c>
      <c r="D1248" s="1" t="str">
        <f>[1]Sheet1!D1248</f>
        <v>T92</v>
      </c>
      <c r="E1248" s="1">
        <f>[1]Sheet1!E1248</f>
        <v>72910000</v>
      </c>
      <c r="F1248" s="1">
        <f>[1]Sheet1!F1248</f>
        <v>72910000</v>
      </c>
      <c r="G1248" s="1">
        <f>[1]Sheet1!G1248</f>
        <v>1</v>
      </c>
    </row>
    <row r="1249" spans="1:7">
      <c r="A1249" s="1" t="str">
        <f>[1]Sheet1!A1249</f>
        <v>Wyoming</v>
      </c>
      <c r="B1249" s="1" t="str">
        <f>[1]Sheet1!B1249</f>
        <v>WY</v>
      </c>
      <c r="C1249" s="1" t="str">
        <f>[1]Sheet1!C1249</f>
        <v>Env - Electric</v>
      </c>
      <c r="D1249" s="1" t="str">
        <f>[1]Sheet1!D1249</f>
        <v>T93</v>
      </c>
      <c r="E1249" s="1">
        <f>[1]Sheet1!E1249</f>
        <v>0</v>
      </c>
      <c r="F1249" s="1">
        <f>[1]Sheet1!F1249</f>
        <v>0</v>
      </c>
      <c r="G1249" s="1">
        <f>[1]Sheet1!G1249</f>
        <v>0</v>
      </c>
    </row>
    <row r="1250" spans="1:7">
      <c r="A1250" s="1" t="str">
        <f>[1]Sheet1!A1250</f>
        <v>Alabama</v>
      </c>
      <c r="B1250" s="1" t="str">
        <f>[1]Sheet1!B1250</f>
        <v>AL</v>
      </c>
      <c r="C1250" s="1" t="str">
        <f>[1]Sheet1!C1250</f>
        <v>Admin</v>
      </c>
      <c r="D1250" s="1" t="str">
        <f>[1]Sheet1!D1250</f>
        <v>T00</v>
      </c>
      <c r="E1250" s="1">
        <f>[1]Sheet1!E1250</f>
        <v>4334048000</v>
      </c>
      <c r="F1250" s="1">
        <f>[1]Sheet1!F1250</f>
        <v>2667462000</v>
      </c>
      <c r="G1250" s="1">
        <f>[1]Sheet1!G1250</f>
        <v>0.6154666543006897</v>
      </c>
    </row>
    <row r="1251" spans="1:7">
      <c r="A1251" s="1" t="str">
        <f>[1]Sheet1!A1251</f>
        <v>Alabama</v>
      </c>
      <c r="B1251" s="1" t="str">
        <f>[1]Sheet1!B1251</f>
        <v>AL</v>
      </c>
      <c r="C1251" s="1" t="str">
        <f>[1]Sheet1!C1251</f>
        <v/>
      </c>
      <c r="D1251" s="1" t="str">
        <f>[1]Sheet1!D1251</f>
        <v>T23</v>
      </c>
      <c r="E1251" s="1">
        <f>[1]Sheet1!E1251</f>
        <v>502489000</v>
      </c>
      <c r="F1251" s="1">
        <f>[1]Sheet1!F1251</f>
        <v>254447000</v>
      </c>
      <c r="G1251" s="1">
        <f>[1]Sheet1!G1251</f>
        <v>0.50637328624725342</v>
      </c>
    </row>
    <row r="1252" spans="1:7">
      <c r="A1252" s="1" t="str">
        <f>[1]Sheet1!A1252</f>
        <v>Alabama</v>
      </c>
      <c r="B1252" s="1" t="str">
        <f>[1]Sheet1!B1252</f>
        <v>AL</v>
      </c>
      <c r="C1252" s="1" t="str">
        <f>[1]Sheet1!C1252</f>
        <v/>
      </c>
      <c r="D1252" s="1" t="str">
        <f>[1]Sheet1!D1252</f>
        <v>T25</v>
      </c>
      <c r="E1252" s="1">
        <f>[1]Sheet1!E1252</f>
        <v>401963000</v>
      </c>
      <c r="F1252" s="1">
        <f>[1]Sheet1!F1252</f>
        <v>139188000</v>
      </c>
      <c r="G1252" s="1">
        <f>[1]Sheet1!G1252</f>
        <v>0.34627068042755127</v>
      </c>
    </row>
    <row r="1253" spans="1:7">
      <c r="A1253" s="1" t="str">
        <f>[1]Sheet1!A1253</f>
        <v>Alabama</v>
      </c>
      <c r="B1253" s="1" t="str">
        <f>[1]Sheet1!B1253</f>
        <v>AL</v>
      </c>
      <c r="C1253" s="1" t="str">
        <f>[1]Sheet1!C1253</f>
        <v/>
      </c>
      <c r="D1253" s="1" t="str">
        <f>[1]Sheet1!D1253</f>
        <v>T29</v>
      </c>
      <c r="E1253" s="1">
        <f>[1]Sheet1!E1253</f>
        <v>432281000</v>
      </c>
      <c r="F1253" s="1">
        <f>[1]Sheet1!F1253</f>
        <v>390527000</v>
      </c>
      <c r="G1253" s="1">
        <f>[1]Sheet1!G1253</f>
        <v>0.90341007709503174</v>
      </c>
    </row>
    <row r="1254" spans="1:7">
      <c r="A1254" s="1" t="str">
        <f>[1]Sheet1!A1254</f>
        <v>Alabama</v>
      </c>
      <c r="B1254" s="1" t="str">
        <f>[1]Sheet1!B1254</f>
        <v>AL</v>
      </c>
      <c r="C1254" s="1" t="str">
        <f>[1]Sheet1!C1254</f>
        <v/>
      </c>
      <c r="D1254" s="1" t="str">
        <f>[1]Sheet1!D1254</f>
        <v>T31</v>
      </c>
      <c r="E1254" s="1">
        <f>[1]Sheet1!E1254</f>
        <v>130742000</v>
      </c>
      <c r="F1254" s="1">
        <f>[1]Sheet1!F1254</f>
        <v>119094000</v>
      </c>
      <c r="G1254" s="1">
        <f>[1]Sheet1!G1254</f>
        <v>0.91090852022171021</v>
      </c>
    </row>
    <row r="1255" spans="1:7">
      <c r="A1255" s="1" t="str">
        <f>[1]Sheet1!A1255</f>
        <v>Alaska</v>
      </c>
      <c r="B1255" s="1" t="str">
        <f>[1]Sheet1!B1255</f>
        <v>AK</v>
      </c>
      <c r="C1255" s="1" t="str">
        <f>[1]Sheet1!C1255</f>
        <v>Admin</v>
      </c>
      <c r="D1255" s="1" t="str">
        <f>[1]Sheet1!D1255</f>
        <v>T00</v>
      </c>
      <c r="E1255" s="1">
        <f>[1]Sheet1!E1255</f>
        <v>2888247000</v>
      </c>
      <c r="F1255" s="1">
        <f>[1]Sheet1!F1255</f>
        <v>892965000</v>
      </c>
      <c r="G1255" s="1">
        <f>[1]Sheet1!G1255</f>
        <v>0.30917197465896606</v>
      </c>
    </row>
    <row r="1256" spans="1:7">
      <c r="A1256" s="1" t="str">
        <f>[1]Sheet1!A1256</f>
        <v>Alaska</v>
      </c>
      <c r="B1256" s="1" t="str">
        <f>[1]Sheet1!B1256</f>
        <v>AK</v>
      </c>
      <c r="C1256" s="1" t="str">
        <f>[1]Sheet1!C1256</f>
        <v/>
      </c>
      <c r="D1256" s="1" t="str">
        <f>[1]Sheet1!D1256</f>
        <v>T23</v>
      </c>
      <c r="E1256" s="1">
        <f>[1]Sheet1!E1256</f>
        <v>347544000</v>
      </c>
      <c r="F1256" s="1">
        <f>[1]Sheet1!F1256</f>
        <v>124611000</v>
      </c>
      <c r="G1256" s="1">
        <f>[1]Sheet1!G1256</f>
        <v>0.35854741930961609</v>
      </c>
    </row>
    <row r="1257" spans="1:7">
      <c r="A1257" s="1" t="str">
        <f>[1]Sheet1!A1257</f>
        <v>Alaska</v>
      </c>
      <c r="B1257" s="1" t="str">
        <f>[1]Sheet1!B1257</f>
        <v>AK</v>
      </c>
      <c r="C1257" s="1" t="str">
        <f>[1]Sheet1!C1257</f>
        <v/>
      </c>
      <c r="D1257" s="1" t="str">
        <f>[1]Sheet1!D1257</f>
        <v>T25</v>
      </c>
      <c r="E1257" s="1">
        <f>[1]Sheet1!E1257</f>
        <v>264332000</v>
      </c>
      <c r="F1257" s="1">
        <f>[1]Sheet1!F1257</f>
        <v>27766000</v>
      </c>
      <c r="G1257" s="1">
        <f>[1]Sheet1!G1257</f>
        <v>0.10504214465618134</v>
      </c>
    </row>
    <row r="1258" spans="1:7">
      <c r="A1258" s="1" t="str">
        <f>[1]Sheet1!A1258</f>
        <v>Alaska</v>
      </c>
      <c r="B1258" s="1" t="str">
        <f>[1]Sheet1!B1258</f>
        <v>AK</v>
      </c>
      <c r="C1258" s="1" t="str">
        <f>[1]Sheet1!C1258</f>
        <v/>
      </c>
      <c r="D1258" s="1" t="str">
        <f>[1]Sheet1!D1258</f>
        <v>T29</v>
      </c>
      <c r="E1258" s="1">
        <f>[1]Sheet1!E1258</f>
        <v>245984000</v>
      </c>
      <c r="F1258" s="1">
        <f>[1]Sheet1!F1258</f>
        <v>115713000</v>
      </c>
      <c r="G1258" s="1">
        <f>[1]Sheet1!G1258</f>
        <v>0.47040864825248718</v>
      </c>
    </row>
    <row r="1259" spans="1:7">
      <c r="A1259" s="1" t="str">
        <f>[1]Sheet1!A1259</f>
        <v>Alaska</v>
      </c>
      <c r="B1259" s="1" t="str">
        <f>[1]Sheet1!B1259</f>
        <v>AK</v>
      </c>
      <c r="C1259" s="1" t="str">
        <f>[1]Sheet1!C1259</f>
        <v/>
      </c>
      <c r="D1259" s="1" t="str">
        <f>[1]Sheet1!D1259</f>
        <v>T31</v>
      </c>
      <c r="E1259" s="1">
        <f>[1]Sheet1!E1259</f>
        <v>118398000</v>
      </c>
      <c r="F1259" s="1">
        <f>[1]Sheet1!F1259</f>
        <v>36941000</v>
      </c>
      <c r="G1259" s="1">
        <f>[1]Sheet1!G1259</f>
        <v>0.31200695037841797</v>
      </c>
    </row>
    <row r="1260" spans="1:7">
      <c r="A1260" s="1" t="str">
        <f>[1]Sheet1!A1260</f>
        <v>Arizona</v>
      </c>
      <c r="B1260" s="1" t="str">
        <f>[1]Sheet1!B1260</f>
        <v>AZ</v>
      </c>
      <c r="C1260" s="1" t="str">
        <f>[1]Sheet1!C1260</f>
        <v>Admin</v>
      </c>
      <c r="D1260" s="1" t="str">
        <f>[1]Sheet1!D1260</f>
        <v>T00</v>
      </c>
      <c r="E1260" s="1">
        <f>[1]Sheet1!E1260</f>
        <v>6313731000</v>
      </c>
      <c r="F1260" s="1">
        <f>[1]Sheet1!F1260</f>
        <v>4587085000</v>
      </c>
      <c r="G1260" s="1">
        <f>[1]Sheet1!G1260</f>
        <v>0.72652524709701538</v>
      </c>
    </row>
    <row r="1261" spans="1:7">
      <c r="A1261" s="1" t="str">
        <f>[1]Sheet1!A1261</f>
        <v>Arizona</v>
      </c>
      <c r="B1261" s="1" t="str">
        <f>[1]Sheet1!B1261</f>
        <v>AZ</v>
      </c>
      <c r="C1261" s="1" t="str">
        <f>[1]Sheet1!C1261</f>
        <v/>
      </c>
      <c r="D1261" s="1" t="str">
        <f>[1]Sheet1!D1261</f>
        <v>T23</v>
      </c>
      <c r="E1261" s="1">
        <f>[1]Sheet1!E1261</f>
        <v>556058000</v>
      </c>
      <c r="F1261" s="1">
        <f>[1]Sheet1!F1261</f>
        <v>247887000</v>
      </c>
      <c r="G1261" s="1">
        <f>[1]Sheet1!G1261</f>
        <v>0.44579342007637024</v>
      </c>
    </row>
    <row r="1262" spans="1:7">
      <c r="A1262" s="1" t="str">
        <f>[1]Sheet1!A1262</f>
        <v>Arizona</v>
      </c>
      <c r="B1262" s="1" t="str">
        <f>[1]Sheet1!B1262</f>
        <v>AZ</v>
      </c>
      <c r="C1262" s="1" t="str">
        <f>[1]Sheet1!C1262</f>
        <v/>
      </c>
      <c r="D1262" s="1" t="str">
        <f>[1]Sheet1!D1262</f>
        <v>T25</v>
      </c>
      <c r="E1262" s="1">
        <f>[1]Sheet1!E1262</f>
        <v>973740000</v>
      </c>
      <c r="F1262" s="1">
        <f>[1]Sheet1!F1262</f>
        <v>796019000</v>
      </c>
      <c r="G1262" s="1">
        <f>[1]Sheet1!G1262</f>
        <v>0.81748616695404053</v>
      </c>
    </row>
    <row r="1263" spans="1:7">
      <c r="A1263" s="1" t="str">
        <f>[1]Sheet1!A1263</f>
        <v>Arizona</v>
      </c>
      <c r="B1263" s="1" t="str">
        <f>[1]Sheet1!B1263</f>
        <v>AZ</v>
      </c>
      <c r="C1263" s="1" t="str">
        <f>[1]Sheet1!C1263</f>
        <v/>
      </c>
      <c r="D1263" s="1" t="str">
        <f>[1]Sheet1!D1263</f>
        <v>T29</v>
      </c>
      <c r="E1263" s="1">
        <f>[1]Sheet1!E1263</f>
        <v>485934000</v>
      </c>
      <c r="F1263" s="1">
        <f>[1]Sheet1!F1263</f>
        <v>412325000</v>
      </c>
      <c r="G1263" s="1">
        <f>[1]Sheet1!G1263</f>
        <v>0.84852057695388794</v>
      </c>
    </row>
    <row r="1264" spans="1:7">
      <c r="A1264" s="1" t="str">
        <f>[1]Sheet1!A1264</f>
        <v>Arizona</v>
      </c>
      <c r="B1264" s="1" t="str">
        <f>[1]Sheet1!B1264</f>
        <v>AZ</v>
      </c>
      <c r="C1264" s="1" t="str">
        <f>[1]Sheet1!C1264</f>
        <v/>
      </c>
      <c r="D1264" s="1" t="str">
        <f>[1]Sheet1!D1264</f>
        <v>T31</v>
      </c>
      <c r="E1264" s="1">
        <f>[1]Sheet1!E1264</f>
        <v>135534000</v>
      </c>
      <c r="F1264" s="1">
        <f>[1]Sheet1!F1264</f>
        <v>110744000</v>
      </c>
      <c r="G1264" s="1">
        <f>[1]Sheet1!G1264</f>
        <v>0.81709384918212891</v>
      </c>
    </row>
    <row r="1265" spans="1:7">
      <c r="A1265" s="1" t="str">
        <f>[1]Sheet1!A1265</f>
        <v>Arkansas</v>
      </c>
      <c r="B1265" s="1" t="str">
        <f>[1]Sheet1!B1265</f>
        <v>AR</v>
      </c>
      <c r="C1265" s="1" t="str">
        <f>[1]Sheet1!C1265</f>
        <v>Admin</v>
      </c>
      <c r="D1265" s="1" t="str">
        <f>[1]Sheet1!D1265</f>
        <v>T00</v>
      </c>
      <c r="E1265" s="1">
        <f>[1]Sheet1!E1265</f>
        <v>3037562000</v>
      </c>
      <c r="F1265" s="1">
        <f>[1]Sheet1!F1265</f>
        <v>1176650000</v>
      </c>
      <c r="G1265" s="1">
        <f>[1]Sheet1!G1265</f>
        <v>0.38736659288406372</v>
      </c>
    </row>
    <row r="1266" spans="1:7">
      <c r="A1266" s="1" t="str">
        <f>[1]Sheet1!A1266</f>
        <v>Arkansas</v>
      </c>
      <c r="B1266" s="1" t="str">
        <f>[1]Sheet1!B1266</f>
        <v>AR</v>
      </c>
      <c r="C1266" s="1" t="str">
        <f>[1]Sheet1!C1266</f>
        <v/>
      </c>
      <c r="D1266" s="1" t="str">
        <f>[1]Sheet1!D1266</f>
        <v>T23</v>
      </c>
      <c r="E1266" s="1">
        <f>[1]Sheet1!E1266</f>
        <v>578122000</v>
      </c>
      <c r="F1266" s="1">
        <f>[1]Sheet1!F1266</f>
        <v>151359000</v>
      </c>
      <c r="G1266" s="1">
        <f>[1]Sheet1!G1266</f>
        <v>0.2618115246295929</v>
      </c>
    </row>
    <row r="1267" spans="1:7">
      <c r="A1267" s="1" t="str">
        <f>[1]Sheet1!A1267</f>
        <v>Arkansas</v>
      </c>
      <c r="B1267" s="1" t="str">
        <f>[1]Sheet1!B1267</f>
        <v>AR</v>
      </c>
      <c r="C1267" s="1" t="str">
        <f>[1]Sheet1!C1267</f>
        <v/>
      </c>
      <c r="D1267" s="1" t="str">
        <f>[1]Sheet1!D1267</f>
        <v>T25</v>
      </c>
      <c r="E1267" s="1">
        <f>[1]Sheet1!E1267</f>
        <v>205390000</v>
      </c>
      <c r="F1267" s="1">
        <f>[1]Sheet1!F1267</f>
        <v>82806000</v>
      </c>
      <c r="G1267" s="1">
        <f>[1]Sheet1!G1267</f>
        <v>0.40316471457481384</v>
      </c>
    </row>
    <row r="1268" spans="1:7">
      <c r="A1268" s="1" t="str">
        <f>[1]Sheet1!A1268</f>
        <v>Arkansas</v>
      </c>
      <c r="B1268" s="1" t="str">
        <f>[1]Sheet1!B1268</f>
        <v>AR</v>
      </c>
      <c r="C1268" s="1" t="str">
        <f>[1]Sheet1!C1268</f>
        <v/>
      </c>
      <c r="D1268" s="1" t="str">
        <f>[1]Sheet1!D1268</f>
        <v>T29</v>
      </c>
      <c r="E1268" s="1">
        <f>[1]Sheet1!E1268</f>
        <v>195428000</v>
      </c>
      <c r="F1268" s="1">
        <f>[1]Sheet1!F1268</f>
        <v>131827000</v>
      </c>
      <c r="G1268" s="1">
        <f>[1]Sheet1!G1268</f>
        <v>0.67455536127090454</v>
      </c>
    </row>
    <row r="1269" spans="1:7">
      <c r="A1269" s="1" t="str">
        <f>[1]Sheet1!A1269</f>
        <v>Arkansas</v>
      </c>
      <c r="B1269" s="1" t="str">
        <f>[1]Sheet1!B1269</f>
        <v>AR</v>
      </c>
      <c r="C1269" s="1" t="str">
        <f>[1]Sheet1!C1269</f>
        <v/>
      </c>
      <c r="D1269" s="1" t="str">
        <f>[1]Sheet1!D1269</f>
        <v>T31</v>
      </c>
      <c r="E1269" s="1">
        <f>[1]Sheet1!E1269</f>
        <v>39447000</v>
      </c>
      <c r="F1269" s="1">
        <f>[1]Sheet1!F1269</f>
        <v>30886000</v>
      </c>
      <c r="G1269" s="1">
        <f>[1]Sheet1!G1269</f>
        <v>0.78297460079193115</v>
      </c>
    </row>
    <row r="1270" spans="1:7">
      <c r="A1270" s="1" t="str">
        <f>[1]Sheet1!A1270</f>
        <v>California</v>
      </c>
      <c r="B1270" s="1" t="str">
        <f>[1]Sheet1!B1270</f>
        <v>CA</v>
      </c>
      <c r="C1270" s="1" t="str">
        <f>[1]Sheet1!C1270</f>
        <v>Admin</v>
      </c>
      <c r="D1270" s="1" t="str">
        <f>[1]Sheet1!D1270</f>
        <v>T00</v>
      </c>
      <c r="E1270" s="1">
        <f>[1]Sheet1!E1270</f>
        <v>57910935000</v>
      </c>
      <c r="F1270" s="1">
        <f>[1]Sheet1!F1270</f>
        <v>35202693000</v>
      </c>
      <c r="G1270" s="1">
        <f>[1]Sheet1!G1270</f>
        <v>0.60787642002105713</v>
      </c>
    </row>
    <row r="1271" spans="1:7">
      <c r="A1271" s="1" t="str">
        <f>[1]Sheet1!A1271</f>
        <v>California</v>
      </c>
      <c r="B1271" s="1" t="str">
        <f>[1]Sheet1!B1271</f>
        <v>CA</v>
      </c>
      <c r="C1271" s="1" t="str">
        <f>[1]Sheet1!C1271</f>
        <v/>
      </c>
      <c r="D1271" s="1" t="str">
        <f>[1]Sheet1!D1271</f>
        <v>T23</v>
      </c>
      <c r="E1271" s="1">
        <f>[1]Sheet1!E1271</f>
        <v>5178530000</v>
      </c>
      <c r="F1271" s="1">
        <f>[1]Sheet1!F1271</f>
        <v>1945887000</v>
      </c>
      <c r="G1271" s="1">
        <f>[1]Sheet1!G1271</f>
        <v>0.37576049566268921</v>
      </c>
    </row>
    <row r="1272" spans="1:7">
      <c r="A1272" s="1" t="str">
        <f>[1]Sheet1!A1272</f>
        <v>California</v>
      </c>
      <c r="B1272" s="1" t="str">
        <f>[1]Sheet1!B1272</f>
        <v>CA</v>
      </c>
      <c r="C1272" s="1" t="str">
        <f>[1]Sheet1!C1272</f>
        <v/>
      </c>
      <c r="D1272" s="1" t="str">
        <f>[1]Sheet1!D1272</f>
        <v>T25</v>
      </c>
      <c r="E1272" s="1">
        <f>[1]Sheet1!E1272</f>
        <v>8722504000</v>
      </c>
      <c r="F1272" s="1">
        <f>[1]Sheet1!F1272</f>
        <v>4543573000</v>
      </c>
      <c r="G1272" s="1">
        <f>[1]Sheet1!G1272</f>
        <v>0.52090239524841309</v>
      </c>
    </row>
    <row r="1273" spans="1:7">
      <c r="A1273" s="1" t="str">
        <f>[1]Sheet1!A1273</f>
        <v>California</v>
      </c>
      <c r="B1273" s="1" t="str">
        <f>[1]Sheet1!B1273</f>
        <v>CA</v>
      </c>
      <c r="C1273" s="1" t="str">
        <f>[1]Sheet1!C1273</f>
        <v/>
      </c>
      <c r="D1273" s="1" t="str">
        <f>[1]Sheet1!D1273</f>
        <v>T29</v>
      </c>
      <c r="E1273" s="1">
        <f>[1]Sheet1!E1273</f>
        <v>5288756000</v>
      </c>
      <c r="F1273" s="1">
        <f>[1]Sheet1!F1273</f>
        <v>4906669000</v>
      </c>
      <c r="G1273" s="1">
        <f>[1]Sheet1!G1273</f>
        <v>0.92775481939315796</v>
      </c>
    </row>
    <row r="1274" spans="1:7">
      <c r="A1274" s="1" t="str">
        <f>[1]Sheet1!A1274</f>
        <v>California</v>
      </c>
      <c r="B1274" s="1" t="str">
        <f>[1]Sheet1!B1274</f>
        <v>CA</v>
      </c>
      <c r="C1274" s="1" t="str">
        <f>[1]Sheet1!C1274</f>
        <v/>
      </c>
      <c r="D1274" s="1" t="str">
        <f>[1]Sheet1!D1274</f>
        <v>T31</v>
      </c>
      <c r="E1274" s="1">
        <f>[1]Sheet1!E1274</f>
        <v>703107000</v>
      </c>
      <c r="F1274" s="1">
        <f>[1]Sheet1!F1274</f>
        <v>687419000</v>
      </c>
      <c r="G1274" s="1">
        <f>[1]Sheet1!G1274</f>
        <v>0.97768759727478027</v>
      </c>
    </row>
    <row r="1275" spans="1:7">
      <c r="A1275" s="1" t="str">
        <f>[1]Sheet1!A1275</f>
        <v>Colorado</v>
      </c>
      <c r="B1275" s="1" t="str">
        <f>[1]Sheet1!B1275</f>
        <v>CO</v>
      </c>
      <c r="C1275" s="1" t="str">
        <f>[1]Sheet1!C1275</f>
        <v>Admin</v>
      </c>
      <c r="D1275" s="1" t="str">
        <f>[1]Sheet1!D1275</f>
        <v>T00</v>
      </c>
      <c r="E1275" s="1">
        <f>[1]Sheet1!E1275</f>
        <v>6813921000</v>
      </c>
      <c r="F1275" s="1">
        <f>[1]Sheet1!F1275</f>
        <v>4431544000</v>
      </c>
      <c r="G1275" s="1">
        <f>[1]Sheet1!G1275</f>
        <v>0.65036618709564209</v>
      </c>
    </row>
    <row r="1276" spans="1:7">
      <c r="A1276" s="1" t="str">
        <f>[1]Sheet1!A1276</f>
        <v>Colorado</v>
      </c>
      <c r="B1276" s="1" t="str">
        <f>[1]Sheet1!B1276</f>
        <v>CO</v>
      </c>
      <c r="C1276" s="1" t="str">
        <f>[1]Sheet1!C1276</f>
        <v/>
      </c>
      <c r="D1276" s="1" t="str">
        <f>[1]Sheet1!D1276</f>
        <v>T23</v>
      </c>
      <c r="E1276" s="1">
        <f>[1]Sheet1!E1276</f>
        <v>713273000</v>
      </c>
      <c r="F1276" s="1">
        <f>[1]Sheet1!F1276</f>
        <v>407968000</v>
      </c>
      <c r="G1276" s="1">
        <f>[1]Sheet1!G1276</f>
        <v>0.57196611166000366</v>
      </c>
    </row>
    <row r="1277" spans="1:7">
      <c r="A1277" s="1" t="str">
        <f>[1]Sheet1!A1277</f>
        <v>Colorado</v>
      </c>
      <c r="B1277" s="1" t="str">
        <f>[1]Sheet1!B1277</f>
        <v>CO</v>
      </c>
      <c r="C1277" s="1" t="str">
        <f>[1]Sheet1!C1277</f>
        <v/>
      </c>
      <c r="D1277" s="1" t="str">
        <f>[1]Sheet1!D1277</f>
        <v>T25</v>
      </c>
      <c r="E1277" s="1">
        <f>[1]Sheet1!E1277</f>
        <v>724754000</v>
      </c>
      <c r="F1277" s="1">
        <f>[1]Sheet1!F1277</f>
        <v>252215000</v>
      </c>
      <c r="G1277" s="1">
        <f>[1]Sheet1!G1277</f>
        <v>0.34800082445144653</v>
      </c>
    </row>
    <row r="1278" spans="1:7">
      <c r="A1278" s="1" t="str">
        <f>[1]Sheet1!A1278</f>
        <v>Colorado</v>
      </c>
      <c r="B1278" s="1" t="str">
        <f>[1]Sheet1!B1278</f>
        <v>CO</v>
      </c>
      <c r="C1278" s="1" t="str">
        <f>[1]Sheet1!C1278</f>
        <v/>
      </c>
      <c r="D1278" s="1" t="str">
        <f>[1]Sheet1!D1278</f>
        <v>T29</v>
      </c>
      <c r="E1278" s="1">
        <f>[1]Sheet1!E1278</f>
        <v>692371000</v>
      </c>
      <c r="F1278" s="1">
        <f>[1]Sheet1!F1278</f>
        <v>632158000</v>
      </c>
      <c r="G1278" s="1">
        <f>[1]Sheet1!G1278</f>
        <v>0.91303360462188721</v>
      </c>
    </row>
    <row r="1279" spans="1:7">
      <c r="A1279" s="1" t="str">
        <f>[1]Sheet1!A1279</f>
        <v>Colorado</v>
      </c>
      <c r="B1279" s="1" t="str">
        <f>[1]Sheet1!B1279</f>
        <v>CO</v>
      </c>
      <c r="C1279" s="1" t="str">
        <f>[1]Sheet1!C1279</f>
        <v/>
      </c>
      <c r="D1279" s="1" t="str">
        <f>[1]Sheet1!D1279</f>
        <v>T31</v>
      </c>
      <c r="E1279" s="1">
        <f>[1]Sheet1!E1279</f>
        <v>244436000</v>
      </c>
      <c r="F1279" s="1">
        <f>[1]Sheet1!F1279</f>
        <v>235481000</v>
      </c>
      <c r="G1279" s="1">
        <f>[1]Sheet1!G1279</f>
        <v>0.96336466073989868</v>
      </c>
    </row>
    <row r="1280" spans="1:7">
      <c r="A1280" s="1" t="str">
        <f>[1]Sheet1!A1280</f>
        <v>Connecticut</v>
      </c>
      <c r="B1280" s="1" t="str">
        <f>[1]Sheet1!B1280</f>
        <v>CT</v>
      </c>
      <c r="C1280" s="1" t="str">
        <f>[1]Sheet1!C1280</f>
        <v>Admin</v>
      </c>
      <c r="D1280" s="1" t="str">
        <f>[1]Sheet1!D1280</f>
        <v>T00</v>
      </c>
      <c r="E1280" s="1">
        <f>[1]Sheet1!E1280</f>
        <v>5297720000</v>
      </c>
      <c r="F1280" s="1">
        <f>[1]Sheet1!F1280</f>
        <v>1672985000</v>
      </c>
      <c r="G1280" s="1">
        <f>[1]Sheet1!G1280</f>
        <v>0.31579339504241943</v>
      </c>
    </row>
    <row r="1281" spans="1:7">
      <c r="A1281" s="1" t="str">
        <f>[1]Sheet1!A1281</f>
        <v>Connecticut</v>
      </c>
      <c r="B1281" s="1" t="str">
        <f>[1]Sheet1!B1281</f>
        <v>CT</v>
      </c>
      <c r="C1281" s="1" t="str">
        <f>[1]Sheet1!C1281</f>
        <v/>
      </c>
      <c r="D1281" s="1" t="str">
        <f>[1]Sheet1!D1281</f>
        <v>T23</v>
      </c>
      <c r="E1281" s="1">
        <f>[1]Sheet1!E1281</f>
        <v>556879000</v>
      </c>
      <c r="F1281" s="1">
        <f>[1]Sheet1!F1281</f>
        <v>188570000</v>
      </c>
      <c r="G1281" s="1">
        <f>[1]Sheet1!G1281</f>
        <v>0.33861935138702393</v>
      </c>
    </row>
    <row r="1282" spans="1:7">
      <c r="A1282" s="1" t="str">
        <f>[1]Sheet1!A1282</f>
        <v>Connecticut</v>
      </c>
      <c r="B1282" s="1" t="str">
        <f>[1]Sheet1!B1282</f>
        <v>CT</v>
      </c>
      <c r="C1282" s="1" t="str">
        <f>[1]Sheet1!C1282</f>
        <v/>
      </c>
      <c r="D1282" s="1" t="str">
        <f>[1]Sheet1!D1282</f>
        <v>T25</v>
      </c>
      <c r="E1282" s="1">
        <f>[1]Sheet1!E1282</f>
        <v>717254000</v>
      </c>
      <c r="F1282" s="1">
        <f>[1]Sheet1!F1282</f>
        <v>45767000</v>
      </c>
      <c r="G1282" s="1">
        <f>[1]Sheet1!G1282</f>
        <v>6.3808634877204895E-2</v>
      </c>
    </row>
    <row r="1283" spans="1:7">
      <c r="A1283" s="1" t="str">
        <f>[1]Sheet1!A1283</f>
        <v>Connecticut</v>
      </c>
      <c r="B1283" s="1" t="str">
        <f>[1]Sheet1!B1283</f>
        <v>CT</v>
      </c>
      <c r="C1283" s="1" t="str">
        <f>[1]Sheet1!C1283</f>
        <v/>
      </c>
      <c r="D1283" s="1" t="str">
        <f>[1]Sheet1!D1283</f>
        <v>T29</v>
      </c>
      <c r="E1283" s="1">
        <f>[1]Sheet1!E1283</f>
        <v>372738000</v>
      </c>
      <c r="F1283" s="1">
        <f>[1]Sheet1!F1283</f>
        <v>209232000</v>
      </c>
      <c r="G1283" s="1">
        <f>[1]Sheet1!G1283</f>
        <v>0.56133800745010376</v>
      </c>
    </row>
    <row r="1284" spans="1:7">
      <c r="A1284" s="1" t="str">
        <f>[1]Sheet1!A1284</f>
        <v>Connecticut</v>
      </c>
      <c r="B1284" s="1" t="str">
        <f>[1]Sheet1!B1284</f>
        <v>CT</v>
      </c>
      <c r="C1284" s="1" t="str">
        <f>[1]Sheet1!C1284</f>
        <v/>
      </c>
      <c r="D1284" s="1" t="str">
        <f>[1]Sheet1!D1284</f>
        <v>T31</v>
      </c>
      <c r="E1284" s="1">
        <f>[1]Sheet1!E1284</f>
        <v>141546000</v>
      </c>
      <c r="F1284" s="1">
        <f>[1]Sheet1!F1284</f>
        <v>125082000</v>
      </c>
      <c r="G1284" s="1">
        <f>[1]Sheet1!G1284</f>
        <v>0.88368445634841919</v>
      </c>
    </row>
    <row r="1285" spans="1:7">
      <c r="A1285" s="1" t="str">
        <f>[1]Sheet1!A1285</f>
        <v>Delaware</v>
      </c>
      <c r="B1285" s="1" t="str">
        <f>[1]Sheet1!B1285</f>
        <v>DE</v>
      </c>
      <c r="C1285" s="1" t="str">
        <f>[1]Sheet1!C1285</f>
        <v>Admin</v>
      </c>
      <c r="D1285" s="1" t="str">
        <f>[1]Sheet1!D1285</f>
        <v>T00</v>
      </c>
      <c r="E1285" s="1">
        <f>[1]Sheet1!E1285</f>
        <v>1703484000</v>
      </c>
      <c r="F1285" s="1">
        <f>[1]Sheet1!F1285</f>
        <v>406053000</v>
      </c>
      <c r="G1285" s="1">
        <f>[1]Sheet1!G1285</f>
        <v>0.23836620151996613</v>
      </c>
    </row>
    <row r="1286" spans="1:7">
      <c r="A1286" s="1" t="str">
        <f>[1]Sheet1!A1286</f>
        <v>Delaware</v>
      </c>
      <c r="B1286" s="1" t="str">
        <f>[1]Sheet1!B1286</f>
        <v>DE</v>
      </c>
      <c r="C1286" s="1" t="str">
        <f>[1]Sheet1!C1286</f>
        <v/>
      </c>
      <c r="D1286" s="1" t="str">
        <f>[1]Sheet1!D1286</f>
        <v>T23</v>
      </c>
      <c r="E1286" s="1">
        <f>[1]Sheet1!E1286</f>
        <v>220782000</v>
      </c>
      <c r="F1286" s="1">
        <f>[1]Sheet1!F1286</f>
        <v>41548000</v>
      </c>
      <c r="G1286" s="1">
        <f>[1]Sheet1!G1286</f>
        <v>0.18818563222885132</v>
      </c>
    </row>
    <row r="1287" spans="1:7">
      <c r="A1287" s="1" t="str">
        <f>[1]Sheet1!A1287</f>
        <v>Delaware</v>
      </c>
      <c r="B1287" s="1" t="str">
        <f>[1]Sheet1!B1287</f>
        <v>DE</v>
      </c>
      <c r="C1287" s="1" t="str">
        <f>[1]Sheet1!C1287</f>
        <v/>
      </c>
      <c r="D1287" s="1" t="str">
        <f>[1]Sheet1!D1287</f>
        <v>T25</v>
      </c>
      <c r="E1287" s="1">
        <f>[1]Sheet1!E1287</f>
        <v>198774000</v>
      </c>
      <c r="F1287" s="1">
        <f>[1]Sheet1!F1287</f>
        <v>13926000</v>
      </c>
      <c r="G1287" s="1">
        <f>[1]Sheet1!G1287</f>
        <v>7.0059463381767273E-2</v>
      </c>
    </row>
    <row r="1288" spans="1:7">
      <c r="A1288" s="1" t="str">
        <f>[1]Sheet1!A1288</f>
        <v>Delaware</v>
      </c>
      <c r="B1288" s="1" t="str">
        <f>[1]Sheet1!B1288</f>
        <v>DE</v>
      </c>
      <c r="C1288" s="1" t="str">
        <f>[1]Sheet1!C1288</f>
        <v/>
      </c>
      <c r="D1288" s="1" t="str">
        <f>[1]Sheet1!D1288</f>
        <v>T29</v>
      </c>
      <c r="E1288" s="1">
        <f>[1]Sheet1!E1288</f>
        <v>78645000</v>
      </c>
      <c r="F1288" s="1">
        <f>[1]Sheet1!F1288</f>
        <v>56685000</v>
      </c>
      <c r="G1288" s="1">
        <f>[1]Sheet1!G1288</f>
        <v>0.72077053785324097</v>
      </c>
    </row>
    <row r="1289" spans="1:7">
      <c r="A1289" s="1" t="str">
        <f>[1]Sheet1!A1289</f>
        <v>Delaware</v>
      </c>
      <c r="B1289" s="1" t="str">
        <f>[1]Sheet1!B1289</f>
        <v>DE</v>
      </c>
      <c r="C1289" s="1" t="str">
        <f>[1]Sheet1!C1289</f>
        <v/>
      </c>
      <c r="D1289" s="1" t="str">
        <f>[1]Sheet1!D1289</f>
        <v>T31</v>
      </c>
      <c r="E1289" s="1">
        <f>[1]Sheet1!E1289</f>
        <v>90104000</v>
      </c>
      <c r="F1289" s="1">
        <f>[1]Sheet1!F1289</f>
        <v>29384000</v>
      </c>
      <c r="G1289" s="1">
        <f>[1]Sheet1!G1289</f>
        <v>0.3261120617389679</v>
      </c>
    </row>
    <row r="1290" spans="1:7">
      <c r="A1290" s="1" t="str">
        <f>[1]Sheet1!A1290</f>
        <v>District of Columbia</v>
      </c>
      <c r="B1290" s="1" t="str">
        <f>[1]Sheet1!B1290</f>
        <v>DC</v>
      </c>
      <c r="C1290" s="1" t="str">
        <f>[1]Sheet1!C1290</f>
        <v>Admin</v>
      </c>
      <c r="D1290" s="1" t="str">
        <f>[1]Sheet1!D1290</f>
        <v>T00</v>
      </c>
      <c r="E1290" s="1">
        <f>[1]Sheet1!E1290</f>
        <v>1280275000</v>
      </c>
      <c r="F1290" s="1">
        <f>[1]Sheet1!F1290</f>
        <v>1280275000</v>
      </c>
      <c r="G1290" s="1">
        <f>[1]Sheet1!G1290</f>
        <v>1</v>
      </c>
    </row>
    <row r="1291" spans="1:7">
      <c r="A1291" s="1" t="str">
        <f>[1]Sheet1!A1291</f>
        <v>District of Columbia</v>
      </c>
      <c r="B1291" s="1" t="str">
        <f>[1]Sheet1!B1291</f>
        <v>DC</v>
      </c>
      <c r="C1291" s="1" t="str">
        <f>[1]Sheet1!C1291</f>
        <v/>
      </c>
      <c r="D1291" s="1" t="str">
        <f>[1]Sheet1!D1291</f>
        <v>T23</v>
      </c>
      <c r="E1291" s="1">
        <f>[1]Sheet1!E1291</f>
        <v>208760000</v>
      </c>
      <c r="F1291" s="1">
        <f>[1]Sheet1!F1291</f>
        <v>208760000</v>
      </c>
      <c r="G1291" s="1">
        <f>[1]Sheet1!G1291</f>
        <v>1</v>
      </c>
    </row>
    <row r="1292" spans="1:7">
      <c r="A1292" s="1" t="str">
        <f>[1]Sheet1!A1292</f>
        <v>District of Columbia</v>
      </c>
      <c r="B1292" s="1" t="str">
        <f>[1]Sheet1!B1292</f>
        <v>DC</v>
      </c>
      <c r="C1292" s="1" t="str">
        <f>[1]Sheet1!C1292</f>
        <v/>
      </c>
      <c r="D1292" s="1" t="str">
        <f>[1]Sheet1!D1292</f>
        <v>T25</v>
      </c>
      <c r="E1292" s="1">
        <f>[1]Sheet1!E1292</f>
        <v>107951000</v>
      </c>
      <c r="F1292" s="1">
        <f>[1]Sheet1!F1292</f>
        <v>107951000</v>
      </c>
      <c r="G1292" s="1">
        <f>[1]Sheet1!G1292</f>
        <v>1</v>
      </c>
    </row>
    <row r="1293" spans="1:7">
      <c r="A1293" s="1" t="str">
        <f>[1]Sheet1!A1293</f>
        <v>District of Columbia</v>
      </c>
      <c r="B1293" s="1" t="str">
        <f>[1]Sheet1!B1293</f>
        <v>DC</v>
      </c>
      <c r="C1293" s="1" t="str">
        <f>[1]Sheet1!C1293</f>
        <v/>
      </c>
      <c r="D1293" s="1" t="str">
        <f>[1]Sheet1!D1293</f>
        <v>T29</v>
      </c>
      <c r="E1293" s="1">
        <f>[1]Sheet1!E1293</f>
        <v>68602000</v>
      </c>
      <c r="F1293" s="1">
        <f>[1]Sheet1!F1293</f>
        <v>68602000</v>
      </c>
      <c r="G1293" s="1">
        <f>[1]Sheet1!G1293</f>
        <v>1</v>
      </c>
    </row>
    <row r="1294" spans="1:7">
      <c r="A1294" s="1" t="str">
        <f>[1]Sheet1!A1294</f>
        <v>District of Columbia</v>
      </c>
      <c r="B1294" s="1" t="str">
        <f>[1]Sheet1!B1294</f>
        <v>DC</v>
      </c>
      <c r="C1294" s="1" t="str">
        <f>[1]Sheet1!C1294</f>
        <v/>
      </c>
      <c r="D1294" s="1" t="str">
        <f>[1]Sheet1!D1294</f>
        <v>T31</v>
      </c>
      <c r="E1294" s="1">
        <f>[1]Sheet1!E1294</f>
        <v>54751000</v>
      </c>
      <c r="F1294" s="1">
        <f>[1]Sheet1!F1294</f>
        <v>54751000</v>
      </c>
      <c r="G1294" s="1">
        <f>[1]Sheet1!G1294</f>
        <v>1</v>
      </c>
    </row>
    <row r="1295" spans="1:7">
      <c r="A1295" s="1" t="str">
        <f>[1]Sheet1!A1295</f>
        <v>Florida</v>
      </c>
      <c r="B1295" s="1" t="str">
        <f>[1]Sheet1!B1295</f>
        <v>FL</v>
      </c>
      <c r="C1295" s="1" t="str">
        <f>[1]Sheet1!C1295</f>
        <v>Admin</v>
      </c>
      <c r="D1295" s="1" t="str">
        <f>[1]Sheet1!D1295</f>
        <v>T00</v>
      </c>
      <c r="E1295" s="1">
        <f>[1]Sheet1!E1295</f>
        <v>19249638000</v>
      </c>
      <c r="F1295" s="1">
        <f>[1]Sheet1!F1295</f>
        <v>13051981000</v>
      </c>
      <c r="G1295" s="1">
        <f>[1]Sheet1!G1295</f>
        <v>0.67803776264190674</v>
      </c>
    </row>
    <row r="1296" spans="1:7">
      <c r="A1296" s="1" t="str">
        <f>[1]Sheet1!A1296</f>
        <v>Florida</v>
      </c>
      <c r="B1296" s="1" t="str">
        <f>[1]Sheet1!B1296</f>
        <v>FL</v>
      </c>
      <c r="C1296" s="1" t="str">
        <f>[1]Sheet1!C1296</f>
        <v/>
      </c>
      <c r="D1296" s="1" t="str">
        <f>[1]Sheet1!D1296</f>
        <v>T23</v>
      </c>
      <c r="E1296" s="1">
        <f>[1]Sheet1!E1296</f>
        <v>2694076000</v>
      </c>
      <c r="F1296" s="1">
        <f>[1]Sheet1!F1296</f>
        <v>2128925000</v>
      </c>
      <c r="G1296" s="1">
        <f>[1]Sheet1!G1296</f>
        <v>0.79022455215454102</v>
      </c>
    </row>
    <row r="1297" spans="1:7">
      <c r="A1297" s="1" t="str">
        <f>[1]Sheet1!A1297</f>
        <v>Florida</v>
      </c>
      <c r="B1297" s="1" t="str">
        <f>[1]Sheet1!B1297</f>
        <v>FL</v>
      </c>
      <c r="C1297" s="1" t="str">
        <f>[1]Sheet1!C1297</f>
        <v/>
      </c>
      <c r="D1297" s="1" t="str">
        <f>[1]Sheet1!D1297</f>
        <v>T25</v>
      </c>
      <c r="E1297" s="1">
        <f>[1]Sheet1!E1297</f>
        <v>2155699000</v>
      </c>
      <c r="F1297" s="1">
        <f>[1]Sheet1!F1297</f>
        <v>936692000</v>
      </c>
      <c r="G1297" s="1">
        <f>[1]Sheet1!G1297</f>
        <v>0.43451893329620361</v>
      </c>
    </row>
    <row r="1298" spans="1:7">
      <c r="A1298" s="1" t="str">
        <f>[1]Sheet1!A1298</f>
        <v>Florida</v>
      </c>
      <c r="B1298" s="1" t="str">
        <f>[1]Sheet1!B1298</f>
        <v>FL</v>
      </c>
      <c r="C1298" s="1" t="str">
        <f>[1]Sheet1!C1298</f>
        <v/>
      </c>
      <c r="D1298" s="1" t="str">
        <f>[1]Sheet1!D1298</f>
        <v>T29</v>
      </c>
      <c r="E1298" s="1">
        <f>[1]Sheet1!E1298</f>
        <v>1249748000</v>
      </c>
      <c r="F1298" s="1">
        <f>[1]Sheet1!F1298</f>
        <v>980581000</v>
      </c>
      <c r="G1298" s="1">
        <f>[1]Sheet1!G1298</f>
        <v>0.78462296724319458</v>
      </c>
    </row>
    <row r="1299" spans="1:7">
      <c r="A1299" s="1" t="str">
        <f>[1]Sheet1!A1299</f>
        <v>Florida</v>
      </c>
      <c r="B1299" s="1" t="str">
        <f>[1]Sheet1!B1299</f>
        <v>FL</v>
      </c>
      <c r="C1299" s="1" t="str">
        <f>[1]Sheet1!C1299</f>
        <v/>
      </c>
      <c r="D1299" s="1" t="str">
        <f>[1]Sheet1!D1299</f>
        <v>T31</v>
      </c>
      <c r="E1299" s="1">
        <f>[1]Sheet1!E1299</f>
        <v>457936000</v>
      </c>
      <c r="F1299" s="1">
        <f>[1]Sheet1!F1299</f>
        <v>430861000</v>
      </c>
      <c r="G1299" s="1">
        <f>[1]Sheet1!G1299</f>
        <v>0.94087600708007813</v>
      </c>
    </row>
    <row r="1300" spans="1:7">
      <c r="A1300" s="1" t="str">
        <f>[1]Sheet1!A1300</f>
        <v>Georgia</v>
      </c>
      <c r="B1300" s="1" t="str">
        <f>[1]Sheet1!B1300</f>
        <v>GA</v>
      </c>
      <c r="C1300" s="1" t="str">
        <f>[1]Sheet1!C1300</f>
        <v>Admin</v>
      </c>
      <c r="D1300" s="1" t="str">
        <f>[1]Sheet1!D1300</f>
        <v>T00</v>
      </c>
      <c r="E1300" s="1">
        <f>[1]Sheet1!E1300</f>
        <v>9586910000</v>
      </c>
      <c r="F1300" s="1">
        <f>[1]Sheet1!F1300</f>
        <v>7126866000</v>
      </c>
      <c r="G1300" s="1">
        <f>[1]Sheet1!G1300</f>
        <v>0.74339550733566284</v>
      </c>
    </row>
    <row r="1301" spans="1:7">
      <c r="A1301" s="1" t="str">
        <f>[1]Sheet1!A1301</f>
        <v>Georgia</v>
      </c>
      <c r="B1301" s="1" t="str">
        <f>[1]Sheet1!B1301</f>
        <v>GA</v>
      </c>
      <c r="C1301" s="1" t="str">
        <f>[1]Sheet1!C1301</f>
        <v/>
      </c>
      <c r="D1301" s="1" t="str">
        <f>[1]Sheet1!D1301</f>
        <v>T23</v>
      </c>
      <c r="E1301" s="1">
        <f>[1]Sheet1!E1301</f>
        <v>978691000</v>
      </c>
      <c r="F1301" s="1">
        <f>[1]Sheet1!F1301</f>
        <v>487752000</v>
      </c>
      <c r="G1301" s="1">
        <f>[1]Sheet1!G1301</f>
        <v>0.49837180972099304</v>
      </c>
    </row>
    <row r="1302" spans="1:7">
      <c r="A1302" s="1" t="str">
        <f>[1]Sheet1!A1302</f>
        <v>Georgia</v>
      </c>
      <c r="B1302" s="1" t="str">
        <f>[1]Sheet1!B1302</f>
        <v>GA</v>
      </c>
      <c r="C1302" s="1" t="str">
        <f>[1]Sheet1!C1302</f>
        <v/>
      </c>
      <c r="D1302" s="1" t="str">
        <f>[1]Sheet1!D1302</f>
        <v>T25</v>
      </c>
      <c r="E1302" s="1">
        <f>[1]Sheet1!E1302</f>
        <v>1059696000</v>
      </c>
      <c r="F1302" s="1">
        <f>[1]Sheet1!F1302</f>
        <v>789094000</v>
      </c>
      <c r="G1302" s="1">
        <f>[1]Sheet1!G1302</f>
        <v>0.74464184045791626</v>
      </c>
    </row>
    <row r="1303" spans="1:7">
      <c r="A1303" s="1" t="str">
        <f>[1]Sheet1!A1303</f>
        <v>Georgia</v>
      </c>
      <c r="B1303" s="1" t="str">
        <f>[1]Sheet1!B1303</f>
        <v>GA</v>
      </c>
      <c r="C1303" s="1" t="str">
        <f>[1]Sheet1!C1303</f>
        <v/>
      </c>
      <c r="D1303" s="1" t="str">
        <f>[1]Sheet1!D1303</f>
        <v>T29</v>
      </c>
      <c r="E1303" s="1">
        <f>[1]Sheet1!E1303</f>
        <v>930068000</v>
      </c>
      <c r="F1303" s="1">
        <f>[1]Sheet1!F1303</f>
        <v>872471000</v>
      </c>
      <c r="G1303" s="1">
        <f>[1]Sheet1!G1303</f>
        <v>0.93807226419448853</v>
      </c>
    </row>
    <row r="1304" spans="1:7">
      <c r="A1304" s="1" t="str">
        <f>[1]Sheet1!A1304</f>
        <v>Georgia</v>
      </c>
      <c r="B1304" s="1" t="str">
        <f>[1]Sheet1!B1304</f>
        <v>GA</v>
      </c>
      <c r="C1304" s="1" t="str">
        <f>[1]Sheet1!C1304</f>
        <v/>
      </c>
      <c r="D1304" s="1" t="str">
        <f>[1]Sheet1!D1304</f>
        <v>T31</v>
      </c>
      <c r="E1304" s="1">
        <f>[1]Sheet1!E1304</f>
        <v>385413000</v>
      </c>
      <c r="F1304" s="1">
        <f>[1]Sheet1!F1304</f>
        <v>378938000</v>
      </c>
      <c r="G1304" s="1">
        <f>[1]Sheet1!G1304</f>
        <v>0.9831998348236084</v>
      </c>
    </row>
    <row r="1305" spans="1:7">
      <c r="A1305" s="1" t="str">
        <f>[1]Sheet1!A1305</f>
        <v>Hawaii</v>
      </c>
      <c r="B1305" s="1" t="str">
        <f>[1]Sheet1!B1305</f>
        <v>HI</v>
      </c>
      <c r="C1305" s="1" t="str">
        <f>[1]Sheet1!C1305</f>
        <v>Admin</v>
      </c>
      <c r="D1305" s="1" t="str">
        <f>[1]Sheet1!D1305</f>
        <v>T00</v>
      </c>
      <c r="E1305" s="1">
        <f>[1]Sheet1!E1305</f>
        <v>1967189000</v>
      </c>
      <c r="F1305" s="1">
        <f>[1]Sheet1!F1305</f>
        <v>860628000</v>
      </c>
      <c r="G1305" s="1">
        <f>[1]Sheet1!G1305</f>
        <v>0.43749126791954041</v>
      </c>
    </row>
    <row r="1306" spans="1:7">
      <c r="A1306" s="1" t="str">
        <f>[1]Sheet1!A1306</f>
        <v>Hawaii</v>
      </c>
      <c r="B1306" s="1" t="str">
        <f>[1]Sheet1!B1306</f>
        <v>HI</v>
      </c>
      <c r="C1306" s="1" t="str">
        <f>[1]Sheet1!C1306</f>
        <v/>
      </c>
      <c r="D1306" s="1" t="str">
        <f>[1]Sheet1!D1306</f>
        <v>T23</v>
      </c>
      <c r="E1306" s="1">
        <f>[1]Sheet1!E1306</f>
        <v>163049000</v>
      </c>
      <c r="F1306" s="1">
        <f>[1]Sheet1!F1306</f>
        <v>64242000</v>
      </c>
      <c r="G1306" s="1">
        <f>[1]Sheet1!G1306</f>
        <v>0.39400425553321838</v>
      </c>
    </row>
    <row r="1307" spans="1:7">
      <c r="A1307" s="1" t="str">
        <f>[1]Sheet1!A1307</f>
        <v>Hawaii</v>
      </c>
      <c r="B1307" s="1" t="str">
        <f>[1]Sheet1!B1307</f>
        <v>HI</v>
      </c>
      <c r="C1307" s="1" t="str">
        <f>[1]Sheet1!C1307</f>
        <v/>
      </c>
      <c r="D1307" s="1" t="str">
        <f>[1]Sheet1!D1307</f>
        <v>T25</v>
      </c>
      <c r="E1307" s="1">
        <f>[1]Sheet1!E1307</f>
        <v>266595000</v>
      </c>
      <c r="F1307" s="1">
        <f>[1]Sheet1!F1307</f>
        <v>64265000</v>
      </c>
      <c r="G1307" s="1">
        <f>[1]Sheet1!G1307</f>
        <v>0.24105852842330933</v>
      </c>
    </row>
    <row r="1308" spans="1:7">
      <c r="A1308" s="1" t="str">
        <f>[1]Sheet1!A1308</f>
        <v>Hawaii</v>
      </c>
      <c r="B1308" s="1" t="str">
        <f>[1]Sheet1!B1308</f>
        <v>HI</v>
      </c>
      <c r="C1308" s="1" t="str">
        <f>[1]Sheet1!C1308</f>
        <v/>
      </c>
      <c r="D1308" s="1" t="str">
        <f>[1]Sheet1!D1308</f>
        <v>T29</v>
      </c>
      <c r="E1308" s="1">
        <f>[1]Sheet1!E1308</f>
        <v>117611000</v>
      </c>
      <c r="F1308" s="1">
        <f>[1]Sheet1!F1308</f>
        <v>88721000</v>
      </c>
      <c r="G1308" s="1">
        <f>[1]Sheet1!G1308</f>
        <v>0.75435972213745117</v>
      </c>
    </row>
    <row r="1309" spans="1:7">
      <c r="A1309" s="1" t="str">
        <f>[1]Sheet1!A1309</f>
        <v>Hawaii</v>
      </c>
      <c r="B1309" s="1" t="str">
        <f>[1]Sheet1!B1309</f>
        <v>HI</v>
      </c>
      <c r="C1309" s="1" t="str">
        <f>[1]Sheet1!C1309</f>
        <v/>
      </c>
      <c r="D1309" s="1" t="str">
        <f>[1]Sheet1!D1309</f>
        <v>T31</v>
      </c>
      <c r="E1309" s="1">
        <f>[1]Sheet1!E1309</f>
        <v>142187000</v>
      </c>
      <c r="F1309" s="1">
        <f>[1]Sheet1!F1309</f>
        <v>91625000</v>
      </c>
      <c r="G1309" s="1">
        <f>[1]Sheet1!G1309</f>
        <v>0.64439785480499268</v>
      </c>
    </row>
    <row r="1310" spans="1:7">
      <c r="A1310" s="1" t="str">
        <f>[1]Sheet1!A1310</f>
        <v>Idaho</v>
      </c>
      <c r="B1310" s="1" t="str">
        <f>[1]Sheet1!B1310</f>
        <v>ID</v>
      </c>
      <c r="C1310" s="1" t="str">
        <f>[1]Sheet1!C1310</f>
        <v>Admin</v>
      </c>
      <c r="D1310" s="1" t="str">
        <f>[1]Sheet1!D1310</f>
        <v>T00</v>
      </c>
      <c r="E1310" s="1">
        <f>[1]Sheet1!E1310</f>
        <v>1679854000</v>
      </c>
      <c r="F1310" s="1">
        <f>[1]Sheet1!F1310</f>
        <v>862713000</v>
      </c>
      <c r="G1310" s="1">
        <f>[1]Sheet1!G1310</f>
        <v>0.51356428861618042</v>
      </c>
    </row>
    <row r="1311" spans="1:7">
      <c r="A1311" s="1" t="str">
        <f>[1]Sheet1!A1311</f>
        <v>Idaho</v>
      </c>
      <c r="B1311" s="1" t="str">
        <f>[1]Sheet1!B1311</f>
        <v>ID</v>
      </c>
      <c r="C1311" s="1" t="str">
        <f>[1]Sheet1!C1311</f>
        <v/>
      </c>
      <c r="D1311" s="1" t="str">
        <f>[1]Sheet1!D1311</f>
        <v>T23</v>
      </c>
      <c r="E1311" s="1">
        <f>[1]Sheet1!E1311</f>
        <v>237140000</v>
      </c>
      <c r="F1311" s="1">
        <f>[1]Sheet1!F1311</f>
        <v>70746000</v>
      </c>
      <c r="G1311" s="1">
        <f>[1]Sheet1!G1311</f>
        <v>0.29833009839057922</v>
      </c>
    </row>
    <row r="1312" spans="1:7">
      <c r="A1312" s="1" t="str">
        <f>[1]Sheet1!A1312</f>
        <v>Idaho</v>
      </c>
      <c r="B1312" s="1" t="str">
        <f>[1]Sheet1!B1312</f>
        <v>ID</v>
      </c>
      <c r="C1312" s="1" t="str">
        <f>[1]Sheet1!C1312</f>
        <v/>
      </c>
      <c r="D1312" s="1" t="str">
        <f>[1]Sheet1!D1312</f>
        <v>T25</v>
      </c>
      <c r="E1312" s="1">
        <f>[1]Sheet1!E1312</f>
        <v>190944000</v>
      </c>
      <c r="F1312" s="1">
        <f>[1]Sheet1!F1312</f>
        <v>109023000</v>
      </c>
      <c r="G1312" s="1">
        <f>[1]Sheet1!G1312</f>
        <v>0.57096844911575317</v>
      </c>
    </row>
    <row r="1313" spans="1:7">
      <c r="A1313" s="1" t="str">
        <f>[1]Sheet1!A1313</f>
        <v>Idaho</v>
      </c>
      <c r="B1313" s="1" t="str">
        <f>[1]Sheet1!B1313</f>
        <v>ID</v>
      </c>
      <c r="C1313" s="1" t="str">
        <f>[1]Sheet1!C1313</f>
        <v/>
      </c>
      <c r="D1313" s="1" t="str">
        <f>[1]Sheet1!D1313</f>
        <v>T29</v>
      </c>
      <c r="E1313" s="1">
        <f>[1]Sheet1!E1313</f>
        <v>94971000</v>
      </c>
      <c r="F1313" s="1">
        <f>[1]Sheet1!F1313</f>
        <v>80273000</v>
      </c>
      <c r="G1313" s="1">
        <f>[1]Sheet1!G1313</f>
        <v>0.84523695707321167</v>
      </c>
    </row>
    <row r="1314" spans="1:7">
      <c r="A1314" s="1" t="str">
        <f>[1]Sheet1!A1314</f>
        <v>Idaho</v>
      </c>
      <c r="B1314" s="1" t="str">
        <f>[1]Sheet1!B1314</f>
        <v>ID</v>
      </c>
      <c r="C1314" s="1" t="str">
        <f>[1]Sheet1!C1314</f>
        <v/>
      </c>
      <c r="D1314" s="1" t="str">
        <f>[1]Sheet1!D1314</f>
        <v>T31</v>
      </c>
      <c r="E1314" s="1">
        <f>[1]Sheet1!E1314</f>
        <v>52867000</v>
      </c>
      <c r="F1314" s="1">
        <f>[1]Sheet1!F1314</f>
        <v>34618000</v>
      </c>
      <c r="G1314" s="1">
        <f>[1]Sheet1!G1314</f>
        <v>0.65481299161911011</v>
      </c>
    </row>
    <row r="1315" spans="1:7">
      <c r="A1315" s="1" t="str">
        <f>[1]Sheet1!A1315</f>
        <v>Illinois</v>
      </c>
      <c r="B1315" s="1" t="str">
        <f>[1]Sheet1!B1315</f>
        <v>IL</v>
      </c>
      <c r="C1315" s="1" t="str">
        <f>[1]Sheet1!C1315</f>
        <v>Admin</v>
      </c>
      <c r="D1315" s="1" t="str">
        <f>[1]Sheet1!D1315</f>
        <v>T00</v>
      </c>
      <c r="E1315" s="1">
        <f>[1]Sheet1!E1315</f>
        <v>13780422000</v>
      </c>
      <c r="F1315" s="1">
        <f>[1]Sheet1!F1315</f>
        <v>9919054000</v>
      </c>
      <c r="G1315" s="1">
        <f>[1]Sheet1!G1315</f>
        <v>0.71979320049285889</v>
      </c>
    </row>
    <row r="1316" spans="1:7">
      <c r="A1316" s="1" t="str">
        <f>[1]Sheet1!A1316</f>
        <v>Illinois</v>
      </c>
      <c r="B1316" s="1" t="str">
        <f>[1]Sheet1!B1316</f>
        <v>IL</v>
      </c>
      <c r="C1316" s="1" t="str">
        <f>[1]Sheet1!C1316</f>
        <v/>
      </c>
      <c r="D1316" s="1" t="str">
        <f>[1]Sheet1!D1316</f>
        <v>T23</v>
      </c>
      <c r="E1316" s="1">
        <f>[1]Sheet1!E1316</f>
        <v>1476617000</v>
      </c>
      <c r="F1316" s="1">
        <f>[1]Sheet1!F1316</f>
        <v>771077000</v>
      </c>
      <c r="G1316" s="1">
        <f>[1]Sheet1!G1316</f>
        <v>0.52219158411026001</v>
      </c>
    </row>
    <row r="1317" spans="1:7">
      <c r="A1317" s="1" t="str">
        <f>[1]Sheet1!A1317</f>
        <v>Illinois</v>
      </c>
      <c r="B1317" s="1" t="str">
        <f>[1]Sheet1!B1317</f>
        <v>IL</v>
      </c>
      <c r="C1317" s="1" t="str">
        <f>[1]Sheet1!C1317</f>
        <v/>
      </c>
      <c r="D1317" s="1" t="str">
        <f>[1]Sheet1!D1317</f>
        <v>T25</v>
      </c>
      <c r="E1317" s="1">
        <f>[1]Sheet1!E1317</f>
        <v>1491548000</v>
      </c>
      <c r="F1317" s="1">
        <f>[1]Sheet1!F1317</f>
        <v>1116559000</v>
      </c>
      <c r="G1317" s="1">
        <f>[1]Sheet1!G1317</f>
        <v>0.74859070777893066</v>
      </c>
    </row>
    <row r="1318" spans="1:7">
      <c r="A1318" s="1" t="str">
        <f>[1]Sheet1!A1318</f>
        <v>Illinois</v>
      </c>
      <c r="B1318" s="1" t="str">
        <f>[1]Sheet1!B1318</f>
        <v>IL</v>
      </c>
      <c r="C1318" s="1" t="str">
        <f>[1]Sheet1!C1318</f>
        <v/>
      </c>
      <c r="D1318" s="1" t="str">
        <f>[1]Sheet1!D1318</f>
        <v>T29</v>
      </c>
      <c r="E1318" s="1">
        <f>[1]Sheet1!E1318</f>
        <v>1228543000</v>
      </c>
      <c r="F1318" s="1">
        <f>[1]Sheet1!F1318</f>
        <v>1109648000</v>
      </c>
      <c r="G1318" s="1">
        <f>[1]Sheet1!G1318</f>
        <v>0.90322273969650269</v>
      </c>
    </row>
    <row r="1319" spans="1:7">
      <c r="A1319" s="1" t="str">
        <f>[1]Sheet1!A1319</f>
        <v>Illinois</v>
      </c>
      <c r="B1319" s="1" t="str">
        <f>[1]Sheet1!B1319</f>
        <v>IL</v>
      </c>
      <c r="C1319" s="1" t="str">
        <f>[1]Sheet1!C1319</f>
        <v/>
      </c>
      <c r="D1319" s="1" t="str">
        <f>[1]Sheet1!D1319</f>
        <v>T31</v>
      </c>
      <c r="E1319" s="1">
        <f>[1]Sheet1!E1319</f>
        <v>560955000</v>
      </c>
      <c r="F1319" s="1">
        <f>[1]Sheet1!F1319</f>
        <v>423607000</v>
      </c>
      <c r="G1319" s="1">
        <f>[1]Sheet1!G1319</f>
        <v>0.75515323877334595</v>
      </c>
    </row>
    <row r="1320" spans="1:7">
      <c r="A1320" s="1" t="str">
        <f>[1]Sheet1!A1320</f>
        <v>Indiana</v>
      </c>
      <c r="B1320" s="1" t="str">
        <f>[1]Sheet1!B1320</f>
        <v>IN</v>
      </c>
      <c r="C1320" s="1" t="str">
        <f>[1]Sheet1!C1320</f>
        <v>Admin</v>
      </c>
      <c r="D1320" s="1" t="str">
        <f>[1]Sheet1!D1320</f>
        <v>T00</v>
      </c>
      <c r="E1320" s="1">
        <f>[1]Sheet1!E1320</f>
        <v>5593042000</v>
      </c>
      <c r="F1320" s="1">
        <f>[1]Sheet1!F1320</f>
        <v>3928125000</v>
      </c>
      <c r="G1320" s="1">
        <f>[1]Sheet1!G1320</f>
        <v>0.7023235559463501</v>
      </c>
    </row>
    <row r="1321" spans="1:7">
      <c r="A1321" s="1" t="str">
        <f>[1]Sheet1!A1321</f>
        <v>Indiana</v>
      </c>
      <c r="B1321" s="1" t="str">
        <f>[1]Sheet1!B1321</f>
        <v>IN</v>
      </c>
      <c r="C1321" s="1" t="str">
        <f>[1]Sheet1!C1321</f>
        <v/>
      </c>
      <c r="D1321" s="1" t="str">
        <f>[1]Sheet1!D1321</f>
        <v>T23</v>
      </c>
      <c r="E1321" s="1">
        <f>[1]Sheet1!E1321</f>
        <v>508571000</v>
      </c>
      <c r="F1321" s="1">
        <f>[1]Sheet1!F1321</f>
        <v>235757000</v>
      </c>
      <c r="G1321" s="1">
        <f>[1]Sheet1!G1321</f>
        <v>0.46356752514839172</v>
      </c>
    </row>
    <row r="1322" spans="1:7">
      <c r="A1322" s="1" t="str">
        <f>[1]Sheet1!A1322</f>
        <v>Indiana</v>
      </c>
      <c r="B1322" s="1" t="str">
        <f>[1]Sheet1!B1322</f>
        <v>IN</v>
      </c>
      <c r="C1322" s="1" t="str">
        <f>[1]Sheet1!C1322</f>
        <v/>
      </c>
      <c r="D1322" s="1" t="str">
        <f>[1]Sheet1!D1322</f>
        <v>T25</v>
      </c>
      <c r="E1322" s="1">
        <f>[1]Sheet1!E1322</f>
        <v>470167000</v>
      </c>
      <c r="F1322" s="1">
        <f>[1]Sheet1!F1322</f>
        <v>323432000</v>
      </c>
      <c r="G1322" s="1">
        <f>[1]Sheet1!G1322</f>
        <v>0.68790876865386963</v>
      </c>
    </row>
    <row r="1323" spans="1:7">
      <c r="A1323" s="1" t="str">
        <f>[1]Sheet1!A1323</f>
        <v>Indiana</v>
      </c>
      <c r="B1323" s="1" t="str">
        <f>[1]Sheet1!B1323</f>
        <v>IN</v>
      </c>
      <c r="C1323" s="1" t="str">
        <f>[1]Sheet1!C1323</f>
        <v/>
      </c>
      <c r="D1323" s="1" t="str">
        <f>[1]Sheet1!D1323</f>
        <v>T29</v>
      </c>
      <c r="E1323" s="1">
        <f>[1]Sheet1!E1323</f>
        <v>771057000</v>
      </c>
      <c r="F1323" s="1">
        <f>[1]Sheet1!F1323</f>
        <v>676674000</v>
      </c>
      <c r="G1323" s="1">
        <f>[1]Sheet1!G1323</f>
        <v>0.87759268283843994</v>
      </c>
    </row>
    <row r="1324" spans="1:7">
      <c r="A1324" s="1" t="str">
        <f>[1]Sheet1!A1324</f>
        <v>Indiana</v>
      </c>
      <c r="B1324" s="1" t="str">
        <f>[1]Sheet1!B1324</f>
        <v>IN</v>
      </c>
      <c r="C1324" s="1" t="str">
        <f>[1]Sheet1!C1324</f>
        <v/>
      </c>
      <c r="D1324" s="1" t="str">
        <f>[1]Sheet1!D1324</f>
        <v>T31</v>
      </c>
      <c r="E1324" s="1">
        <f>[1]Sheet1!E1324</f>
        <v>153596000</v>
      </c>
      <c r="F1324" s="1">
        <f>[1]Sheet1!F1324</f>
        <v>91728000</v>
      </c>
      <c r="G1324" s="1">
        <f>[1]Sheet1!G1324</f>
        <v>0.59720307588577271</v>
      </c>
    </row>
    <row r="1325" spans="1:7">
      <c r="A1325" s="1" t="str">
        <f>[1]Sheet1!A1325</f>
        <v>Iowa</v>
      </c>
      <c r="B1325" s="1" t="str">
        <f>[1]Sheet1!B1325</f>
        <v>IA</v>
      </c>
      <c r="C1325" s="1" t="str">
        <f>[1]Sheet1!C1325</f>
        <v>Admin</v>
      </c>
      <c r="D1325" s="1" t="str">
        <f>[1]Sheet1!D1325</f>
        <v>T00</v>
      </c>
      <c r="E1325" s="1">
        <f>[1]Sheet1!E1325</f>
        <v>2996328000</v>
      </c>
      <c r="F1325" s="1">
        <f>[1]Sheet1!F1325</f>
        <v>1518776000</v>
      </c>
      <c r="G1325" s="1">
        <f>[1]Sheet1!G1325</f>
        <v>0.50687909126281738</v>
      </c>
    </row>
    <row r="1326" spans="1:7">
      <c r="A1326" s="1" t="str">
        <f>[1]Sheet1!A1326</f>
        <v>Iowa</v>
      </c>
      <c r="B1326" s="1" t="str">
        <f>[1]Sheet1!B1326</f>
        <v>IA</v>
      </c>
      <c r="C1326" s="1" t="str">
        <f>[1]Sheet1!C1326</f>
        <v/>
      </c>
      <c r="D1326" s="1" t="str">
        <f>[1]Sheet1!D1326</f>
        <v>T23</v>
      </c>
      <c r="E1326" s="1">
        <f>[1]Sheet1!E1326</f>
        <v>393346000</v>
      </c>
      <c r="F1326" s="1">
        <f>[1]Sheet1!F1326</f>
        <v>190639000</v>
      </c>
      <c r="G1326" s="1">
        <f>[1]Sheet1!G1326</f>
        <v>0.4846598207950592</v>
      </c>
    </row>
    <row r="1327" spans="1:7">
      <c r="A1327" s="1" t="str">
        <f>[1]Sheet1!A1327</f>
        <v>Iowa</v>
      </c>
      <c r="B1327" s="1" t="str">
        <f>[1]Sheet1!B1327</f>
        <v>IA</v>
      </c>
      <c r="C1327" s="1" t="str">
        <f>[1]Sheet1!C1327</f>
        <v/>
      </c>
      <c r="D1327" s="1" t="str">
        <f>[1]Sheet1!D1327</f>
        <v>T25</v>
      </c>
      <c r="E1327" s="1">
        <f>[1]Sheet1!E1327</f>
        <v>336137000</v>
      </c>
      <c r="F1327" s="1">
        <f>[1]Sheet1!F1327</f>
        <v>95841000</v>
      </c>
      <c r="G1327" s="1">
        <f>[1]Sheet1!G1327</f>
        <v>0.28512480854988098</v>
      </c>
    </row>
    <row r="1328" spans="1:7">
      <c r="A1328" s="1" t="str">
        <f>[1]Sheet1!A1328</f>
        <v>Iowa</v>
      </c>
      <c r="B1328" s="1" t="str">
        <f>[1]Sheet1!B1328</f>
        <v>IA</v>
      </c>
      <c r="C1328" s="1" t="str">
        <f>[1]Sheet1!C1328</f>
        <v/>
      </c>
      <c r="D1328" s="1" t="str">
        <f>[1]Sheet1!D1328</f>
        <v>T29</v>
      </c>
      <c r="E1328" s="1">
        <f>[1]Sheet1!E1328</f>
        <v>164955000</v>
      </c>
      <c r="F1328" s="1">
        <f>[1]Sheet1!F1328</f>
        <v>125434000</v>
      </c>
      <c r="G1328" s="1">
        <f>[1]Sheet1!G1328</f>
        <v>0.76041346788406372</v>
      </c>
    </row>
    <row r="1329" spans="1:7">
      <c r="A1329" s="1" t="str">
        <f>[1]Sheet1!A1329</f>
        <v>Iowa</v>
      </c>
      <c r="B1329" s="1" t="str">
        <f>[1]Sheet1!B1329</f>
        <v>IA</v>
      </c>
      <c r="C1329" s="1" t="str">
        <f>[1]Sheet1!C1329</f>
        <v/>
      </c>
      <c r="D1329" s="1" t="str">
        <f>[1]Sheet1!D1329</f>
        <v>T31</v>
      </c>
      <c r="E1329" s="1">
        <f>[1]Sheet1!E1329</f>
        <v>130511000</v>
      </c>
      <c r="F1329" s="1">
        <f>[1]Sheet1!F1329</f>
        <v>108843000</v>
      </c>
      <c r="G1329" s="1">
        <f>[1]Sheet1!G1329</f>
        <v>0.83397567272186279</v>
      </c>
    </row>
    <row r="1330" spans="1:7">
      <c r="A1330" s="1" t="str">
        <f>[1]Sheet1!A1330</f>
        <v>Kansas</v>
      </c>
      <c r="B1330" s="1" t="str">
        <f>[1]Sheet1!B1330</f>
        <v>KS</v>
      </c>
      <c r="C1330" s="1" t="str">
        <f>[1]Sheet1!C1330</f>
        <v>Admin</v>
      </c>
      <c r="D1330" s="1" t="str">
        <f>[1]Sheet1!D1330</f>
        <v>T00</v>
      </c>
      <c r="E1330" s="1">
        <f>[1]Sheet1!E1330</f>
        <v>3220326000</v>
      </c>
      <c r="F1330" s="1">
        <f>[1]Sheet1!F1330</f>
        <v>1960866000</v>
      </c>
      <c r="G1330" s="1">
        <f>[1]Sheet1!G1330</f>
        <v>0.60890293121337891</v>
      </c>
    </row>
    <row r="1331" spans="1:7">
      <c r="A1331" s="1" t="str">
        <f>[1]Sheet1!A1331</f>
        <v>Kansas</v>
      </c>
      <c r="B1331" s="1" t="str">
        <f>[1]Sheet1!B1331</f>
        <v>KS</v>
      </c>
      <c r="C1331" s="1" t="str">
        <f>[1]Sheet1!C1331</f>
        <v/>
      </c>
      <c r="D1331" s="1" t="str">
        <f>[1]Sheet1!D1331</f>
        <v>T23</v>
      </c>
      <c r="E1331" s="1">
        <f>[1]Sheet1!E1331</f>
        <v>390914000</v>
      </c>
      <c r="F1331" s="1">
        <f>[1]Sheet1!F1331</f>
        <v>184212000</v>
      </c>
      <c r="G1331" s="1">
        <f>[1]Sheet1!G1331</f>
        <v>0.47123408317565918</v>
      </c>
    </row>
    <row r="1332" spans="1:7">
      <c r="A1332" s="1" t="str">
        <f>[1]Sheet1!A1332</f>
        <v>Kansas</v>
      </c>
      <c r="B1332" s="1" t="str">
        <f>[1]Sheet1!B1332</f>
        <v>KS</v>
      </c>
      <c r="C1332" s="1" t="str">
        <f>[1]Sheet1!C1332</f>
        <v/>
      </c>
      <c r="D1332" s="1" t="str">
        <f>[1]Sheet1!D1332</f>
        <v>T25</v>
      </c>
      <c r="E1332" s="1">
        <f>[1]Sheet1!E1332</f>
        <v>306598000</v>
      </c>
      <c r="F1332" s="1">
        <f>[1]Sheet1!F1332</f>
        <v>142904000</v>
      </c>
      <c r="G1332" s="1">
        <f>[1]Sheet1!G1332</f>
        <v>0.46609565615653992</v>
      </c>
    </row>
    <row r="1333" spans="1:7">
      <c r="A1333" s="1" t="str">
        <f>[1]Sheet1!A1333</f>
        <v>Kansas</v>
      </c>
      <c r="B1333" s="1" t="str">
        <f>[1]Sheet1!B1333</f>
        <v>KS</v>
      </c>
      <c r="C1333" s="1" t="str">
        <f>[1]Sheet1!C1333</f>
        <v/>
      </c>
      <c r="D1333" s="1" t="str">
        <f>[1]Sheet1!D1333</f>
        <v>T29</v>
      </c>
      <c r="E1333" s="1">
        <f>[1]Sheet1!E1333</f>
        <v>272587000</v>
      </c>
      <c r="F1333" s="1">
        <f>[1]Sheet1!F1333</f>
        <v>223671000</v>
      </c>
      <c r="G1333" s="1">
        <f>[1]Sheet1!G1333</f>
        <v>0.82054901123046875</v>
      </c>
    </row>
    <row r="1334" spans="1:7">
      <c r="A1334" s="1" t="str">
        <f>[1]Sheet1!A1334</f>
        <v>Kansas</v>
      </c>
      <c r="B1334" s="1" t="str">
        <f>[1]Sheet1!B1334</f>
        <v>KS</v>
      </c>
      <c r="C1334" s="1" t="str">
        <f>[1]Sheet1!C1334</f>
        <v/>
      </c>
      <c r="D1334" s="1" t="str">
        <f>[1]Sheet1!D1334</f>
        <v>T31</v>
      </c>
      <c r="E1334" s="1">
        <f>[1]Sheet1!E1334</f>
        <v>137275000</v>
      </c>
      <c r="F1334" s="1">
        <f>[1]Sheet1!F1334</f>
        <v>131746000</v>
      </c>
      <c r="G1334" s="1">
        <f>[1]Sheet1!G1334</f>
        <v>0.95972317457199097</v>
      </c>
    </row>
    <row r="1335" spans="1:7">
      <c r="A1335" s="1" t="str">
        <f>[1]Sheet1!A1335</f>
        <v>Kentucky</v>
      </c>
      <c r="B1335" s="1" t="str">
        <f>[1]Sheet1!B1335</f>
        <v>KY</v>
      </c>
      <c r="C1335" s="1" t="str">
        <f>[1]Sheet1!C1335</f>
        <v>Admin</v>
      </c>
      <c r="D1335" s="1" t="str">
        <f>[1]Sheet1!D1335</f>
        <v>T00</v>
      </c>
      <c r="E1335" s="1">
        <f>[1]Sheet1!E1335</f>
        <v>4198862000</v>
      </c>
      <c r="F1335" s="1">
        <f>[1]Sheet1!F1335</f>
        <v>1753116000</v>
      </c>
      <c r="G1335" s="1">
        <f>[1]Sheet1!G1335</f>
        <v>0.41752168536186218</v>
      </c>
    </row>
    <row r="1336" spans="1:7">
      <c r="A1336" s="1" t="str">
        <f>[1]Sheet1!A1336</f>
        <v>Kentucky</v>
      </c>
      <c r="B1336" s="1" t="str">
        <f>[1]Sheet1!B1336</f>
        <v>KY</v>
      </c>
      <c r="C1336" s="1" t="str">
        <f>[1]Sheet1!C1336</f>
        <v/>
      </c>
      <c r="D1336" s="1" t="str">
        <f>[1]Sheet1!D1336</f>
        <v>T23</v>
      </c>
      <c r="E1336" s="1">
        <f>[1]Sheet1!E1336</f>
        <v>356021000</v>
      </c>
      <c r="F1336" s="1">
        <f>[1]Sheet1!F1336</f>
        <v>93966000</v>
      </c>
      <c r="G1336" s="1">
        <f>[1]Sheet1!G1336</f>
        <v>0.26393386721611023</v>
      </c>
    </row>
    <row r="1337" spans="1:7">
      <c r="A1337" s="1" t="str">
        <f>[1]Sheet1!A1337</f>
        <v>Kentucky</v>
      </c>
      <c r="B1337" s="1" t="str">
        <f>[1]Sheet1!B1337</f>
        <v>KY</v>
      </c>
      <c r="C1337" s="1" t="str">
        <f>[1]Sheet1!C1337</f>
        <v/>
      </c>
      <c r="D1337" s="1" t="str">
        <f>[1]Sheet1!D1337</f>
        <v>T25</v>
      </c>
      <c r="E1337" s="1">
        <f>[1]Sheet1!E1337</f>
        <v>509569000</v>
      </c>
      <c r="F1337" s="1">
        <f>[1]Sheet1!F1337</f>
        <v>57344000</v>
      </c>
      <c r="G1337" s="1">
        <f>[1]Sheet1!G1337</f>
        <v>0.11253432184457779</v>
      </c>
    </row>
    <row r="1338" spans="1:7">
      <c r="A1338" s="1" t="str">
        <f>[1]Sheet1!A1338</f>
        <v>Kentucky</v>
      </c>
      <c r="B1338" s="1" t="str">
        <f>[1]Sheet1!B1338</f>
        <v>KY</v>
      </c>
      <c r="C1338" s="1" t="str">
        <f>[1]Sheet1!C1338</f>
        <v/>
      </c>
      <c r="D1338" s="1" t="str">
        <f>[1]Sheet1!D1338</f>
        <v>T29</v>
      </c>
      <c r="E1338" s="1">
        <f>[1]Sheet1!E1338</f>
        <v>512142000</v>
      </c>
      <c r="F1338" s="1">
        <f>[1]Sheet1!F1338</f>
        <v>426338000</v>
      </c>
      <c r="G1338" s="1">
        <f>[1]Sheet1!G1338</f>
        <v>0.83246052265167236</v>
      </c>
    </row>
    <row r="1339" spans="1:7">
      <c r="A1339" s="1" t="str">
        <f>[1]Sheet1!A1339</f>
        <v>Kentucky</v>
      </c>
      <c r="B1339" s="1" t="str">
        <f>[1]Sheet1!B1339</f>
        <v>KY</v>
      </c>
      <c r="C1339" s="1" t="str">
        <f>[1]Sheet1!C1339</f>
        <v/>
      </c>
      <c r="D1339" s="1" t="str">
        <f>[1]Sheet1!D1339</f>
        <v>T31</v>
      </c>
      <c r="E1339" s="1">
        <f>[1]Sheet1!E1339</f>
        <v>82423000</v>
      </c>
      <c r="F1339" s="1">
        <f>[1]Sheet1!F1339</f>
        <v>49755000</v>
      </c>
      <c r="G1339" s="1">
        <f>[1]Sheet1!G1339</f>
        <v>0.60365432500839233</v>
      </c>
    </row>
    <row r="1340" spans="1:7">
      <c r="A1340" s="1" t="str">
        <f>[1]Sheet1!A1340</f>
        <v>Louisiana</v>
      </c>
      <c r="B1340" s="1" t="str">
        <f>[1]Sheet1!B1340</f>
        <v>LA</v>
      </c>
      <c r="C1340" s="1" t="str">
        <f>[1]Sheet1!C1340</f>
        <v>Admin</v>
      </c>
      <c r="D1340" s="1" t="str">
        <f>[1]Sheet1!D1340</f>
        <v>T00</v>
      </c>
      <c r="E1340" s="1">
        <f>[1]Sheet1!E1340</f>
        <v>6180852000</v>
      </c>
      <c r="F1340" s="1">
        <f>[1]Sheet1!F1340</f>
        <v>3668529000</v>
      </c>
      <c r="G1340" s="1">
        <f>[1]Sheet1!G1340</f>
        <v>0.59353125095367432</v>
      </c>
    </row>
    <row r="1341" spans="1:7">
      <c r="A1341" s="1" t="str">
        <f>[1]Sheet1!A1341</f>
        <v>Louisiana</v>
      </c>
      <c r="B1341" s="1" t="str">
        <f>[1]Sheet1!B1341</f>
        <v>LA</v>
      </c>
      <c r="C1341" s="1" t="str">
        <f>[1]Sheet1!C1341</f>
        <v/>
      </c>
      <c r="D1341" s="1" t="str">
        <f>[1]Sheet1!D1341</f>
        <v>T23</v>
      </c>
      <c r="E1341" s="1">
        <f>[1]Sheet1!E1341</f>
        <v>757487000</v>
      </c>
      <c r="F1341" s="1">
        <f>[1]Sheet1!F1341</f>
        <v>378259000</v>
      </c>
      <c r="G1341" s="1">
        <f>[1]Sheet1!G1341</f>
        <v>0.49936038255691528</v>
      </c>
    </row>
    <row r="1342" spans="1:7">
      <c r="A1342" s="1" t="str">
        <f>[1]Sheet1!A1342</f>
        <v>Louisiana</v>
      </c>
      <c r="B1342" s="1" t="str">
        <f>[1]Sheet1!B1342</f>
        <v>LA</v>
      </c>
      <c r="C1342" s="1" t="str">
        <f>[1]Sheet1!C1342</f>
        <v/>
      </c>
      <c r="D1342" s="1" t="str">
        <f>[1]Sheet1!D1342</f>
        <v>T25</v>
      </c>
      <c r="E1342" s="1">
        <f>[1]Sheet1!E1342</f>
        <v>741828000</v>
      </c>
      <c r="F1342" s="1">
        <f>[1]Sheet1!F1342</f>
        <v>477621000</v>
      </c>
      <c r="G1342" s="1">
        <f>[1]Sheet1!G1342</f>
        <v>0.64384329319000244</v>
      </c>
    </row>
    <row r="1343" spans="1:7">
      <c r="A1343" s="1" t="str">
        <f>[1]Sheet1!A1343</f>
        <v>Louisiana</v>
      </c>
      <c r="B1343" s="1" t="str">
        <f>[1]Sheet1!B1343</f>
        <v>LA</v>
      </c>
      <c r="C1343" s="1" t="str">
        <f>[1]Sheet1!C1343</f>
        <v/>
      </c>
      <c r="D1343" s="1" t="str">
        <f>[1]Sheet1!D1343</f>
        <v>T29</v>
      </c>
      <c r="E1343" s="1">
        <f>[1]Sheet1!E1343</f>
        <v>393856000</v>
      </c>
      <c r="F1343" s="1">
        <f>[1]Sheet1!F1343</f>
        <v>293963000</v>
      </c>
      <c r="G1343" s="1">
        <f>[1]Sheet1!G1343</f>
        <v>0.74637174606323242</v>
      </c>
    </row>
    <row r="1344" spans="1:7">
      <c r="A1344" s="1" t="str">
        <f>[1]Sheet1!A1344</f>
        <v>Louisiana</v>
      </c>
      <c r="B1344" s="1" t="str">
        <f>[1]Sheet1!B1344</f>
        <v>LA</v>
      </c>
      <c r="C1344" s="1" t="str">
        <f>[1]Sheet1!C1344</f>
        <v/>
      </c>
      <c r="D1344" s="1" t="str">
        <f>[1]Sheet1!D1344</f>
        <v>T31</v>
      </c>
      <c r="E1344" s="1">
        <f>[1]Sheet1!E1344</f>
        <v>236693000</v>
      </c>
      <c r="F1344" s="1">
        <f>[1]Sheet1!F1344</f>
        <v>109298000</v>
      </c>
      <c r="G1344" s="1">
        <f>[1]Sheet1!G1344</f>
        <v>0.461771160364151</v>
      </c>
    </row>
    <row r="1345" spans="1:7">
      <c r="A1345" s="1" t="str">
        <f>[1]Sheet1!A1345</f>
        <v>Maine</v>
      </c>
      <c r="B1345" s="1" t="str">
        <f>[1]Sheet1!B1345</f>
        <v>ME</v>
      </c>
      <c r="C1345" s="1" t="str">
        <f>[1]Sheet1!C1345</f>
        <v>Admin</v>
      </c>
      <c r="D1345" s="1" t="str">
        <f>[1]Sheet1!D1345</f>
        <v>T00</v>
      </c>
      <c r="E1345" s="1">
        <f>[1]Sheet1!E1345</f>
        <v>1465421000</v>
      </c>
      <c r="F1345" s="1">
        <f>[1]Sheet1!F1345</f>
        <v>640792000</v>
      </c>
      <c r="G1345" s="1">
        <f>[1]Sheet1!G1345</f>
        <v>0.43727502226829529</v>
      </c>
    </row>
    <row r="1346" spans="1:7">
      <c r="A1346" s="1" t="str">
        <f>[1]Sheet1!A1346</f>
        <v>Maine</v>
      </c>
      <c r="B1346" s="1" t="str">
        <f>[1]Sheet1!B1346</f>
        <v>ME</v>
      </c>
      <c r="C1346" s="1" t="str">
        <f>[1]Sheet1!C1346</f>
        <v/>
      </c>
      <c r="D1346" s="1" t="str">
        <f>[1]Sheet1!D1346</f>
        <v>T23</v>
      </c>
      <c r="E1346" s="1">
        <f>[1]Sheet1!E1346</f>
        <v>190852000</v>
      </c>
      <c r="F1346" s="1">
        <f>[1]Sheet1!F1346</f>
        <v>54226000</v>
      </c>
      <c r="G1346" s="1">
        <f>[1]Sheet1!G1346</f>
        <v>0.2841259241104126</v>
      </c>
    </row>
    <row r="1347" spans="1:7">
      <c r="A1347" s="1" t="str">
        <f>[1]Sheet1!A1347</f>
        <v>Maine</v>
      </c>
      <c r="B1347" s="1" t="str">
        <f>[1]Sheet1!B1347</f>
        <v>ME</v>
      </c>
      <c r="C1347" s="1" t="str">
        <f>[1]Sheet1!C1347</f>
        <v/>
      </c>
      <c r="D1347" s="1" t="str">
        <f>[1]Sheet1!D1347</f>
        <v>T25</v>
      </c>
      <c r="E1347" s="1">
        <f>[1]Sheet1!E1347</f>
        <v>92705000</v>
      </c>
      <c r="F1347" s="1">
        <f>[1]Sheet1!F1347</f>
        <v>15953000</v>
      </c>
      <c r="G1347" s="1">
        <f>[1]Sheet1!G1347</f>
        <v>0.17208349704742432</v>
      </c>
    </row>
    <row r="1348" spans="1:7">
      <c r="A1348" s="1" t="str">
        <f>[1]Sheet1!A1348</f>
        <v>Maine</v>
      </c>
      <c r="B1348" s="1" t="str">
        <f>[1]Sheet1!B1348</f>
        <v>ME</v>
      </c>
      <c r="C1348" s="1" t="str">
        <f>[1]Sheet1!C1348</f>
        <v/>
      </c>
      <c r="D1348" s="1" t="str">
        <f>[1]Sheet1!D1348</f>
        <v>T29</v>
      </c>
      <c r="E1348" s="1">
        <f>[1]Sheet1!E1348</f>
        <v>128904000</v>
      </c>
      <c r="F1348" s="1">
        <f>[1]Sheet1!F1348</f>
        <v>102504000</v>
      </c>
      <c r="G1348" s="1">
        <f>[1]Sheet1!G1348</f>
        <v>0.79519641399383545</v>
      </c>
    </row>
    <row r="1349" spans="1:7">
      <c r="A1349" s="1" t="str">
        <f>[1]Sheet1!A1349</f>
        <v>Maine</v>
      </c>
      <c r="B1349" s="1" t="str">
        <f>[1]Sheet1!B1349</f>
        <v>ME</v>
      </c>
      <c r="C1349" s="1" t="str">
        <f>[1]Sheet1!C1349</f>
        <v/>
      </c>
      <c r="D1349" s="1" t="str">
        <f>[1]Sheet1!D1349</f>
        <v>T31</v>
      </c>
      <c r="E1349" s="1">
        <f>[1]Sheet1!E1349</f>
        <v>87179000</v>
      </c>
      <c r="F1349" s="1">
        <f>[1]Sheet1!F1349</f>
        <v>45648000</v>
      </c>
      <c r="G1349" s="1">
        <f>[1]Sheet1!G1349</f>
        <v>0.52361232042312622</v>
      </c>
    </row>
    <row r="1350" spans="1:7">
      <c r="A1350" s="1" t="str">
        <f>[1]Sheet1!A1350</f>
        <v>Maryland</v>
      </c>
      <c r="B1350" s="1" t="str">
        <f>[1]Sheet1!B1350</f>
        <v>MD</v>
      </c>
      <c r="C1350" s="1" t="str">
        <f>[1]Sheet1!C1350</f>
        <v>Admin</v>
      </c>
      <c r="D1350" s="1" t="str">
        <f>[1]Sheet1!D1350</f>
        <v>T00</v>
      </c>
      <c r="E1350" s="1">
        <f>[1]Sheet1!E1350</f>
        <v>8071172000</v>
      </c>
      <c r="F1350" s="1">
        <f>[1]Sheet1!F1350</f>
        <v>4232779000</v>
      </c>
      <c r="G1350" s="1">
        <f>[1]Sheet1!G1350</f>
        <v>0.52443176507949829</v>
      </c>
    </row>
    <row r="1351" spans="1:7">
      <c r="A1351" s="1" t="str">
        <f>[1]Sheet1!A1351</f>
        <v>Maryland</v>
      </c>
      <c r="B1351" s="1" t="str">
        <f>[1]Sheet1!B1351</f>
        <v>MD</v>
      </c>
      <c r="C1351" s="1" t="str">
        <f>[1]Sheet1!C1351</f>
        <v/>
      </c>
      <c r="D1351" s="1" t="str">
        <f>[1]Sheet1!D1351</f>
        <v>T23</v>
      </c>
      <c r="E1351" s="1">
        <f>[1]Sheet1!E1351</f>
        <v>835949000</v>
      </c>
      <c r="F1351" s="1">
        <f>[1]Sheet1!F1351</f>
        <v>233279000</v>
      </c>
      <c r="G1351" s="1">
        <f>[1]Sheet1!G1351</f>
        <v>0.27905890345573425</v>
      </c>
    </row>
    <row r="1352" spans="1:7">
      <c r="A1352" s="1" t="str">
        <f>[1]Sheet1!A1352</f>
        <v>Maryland</v>
      </c>
      <c r="B1352" s="1" t="str">
        <f>[1]Sheet1!B1352</f>
        <v>MD</v>
      </c>
      <c r="C1352" s="1" t="str">
        <f>[1]Sheet1!C1352</f>
        <v/>
      </c>
      <c r="D1352" s="1" t="str">
        <f>[1]Sheet1!D1352</f>
        <v>T25</v>
      </c>
      <c r="E1352" s="1">
        <f>[1]Sheet1!E1352</f>
        <v>791779000</v>
      </c>
      <c r="F1352" s="1">
        <f>[1]Sheet1!F1352</f>
        <v>281069000</v>
      </c>
      <c r="G1352" s="1">
        <f>[1]Sheet1!G1352</f>
        <v>0.35498416423797607</v>
      </c>
    </row>
    <row r="1353" spans="1:7">
      <c r="A1353" s="1" t="str">
        <f>[1]Sheet1!A1353</f>
        <v>Maryland</v>
      </c>
      <c r="B1353" s="1" t="str">
        <f>[1]Sheet1!B1353</f>
        <v>MD</v>
      </c>
      <c r="C1353" s="1" t="str">
        <f>[1]Sheet1!C1353</f>
        <v/>
      </c>
      <c r="D1353" s="1" t="str">
        <f>[1]Sheet1!D1353</f>
        <v>T29</v>
      </c>
      <c r="E1353" s="1">
        <f>[1]Sheet1!E1353</f>
        <v>776480000</v>
      </c>
      <c r="F1353" s="1">
        <f>[1]Sheet1!F1353</f>
        <v>668939000</v>
      </c>
      <c r="G1353" s="1">
        <f>[1]Sheet1!G1353</f>
        <v>0.86150193214416504</v>
      </c>
    </row>
    <row r="1354" spans="1:7">
      <c r="A1354" s="1" t="str">
        <f>[1]Sheet1!A1354</f>
        <v>Maryland</v>
      </c>
      <c r="B1354" s="1" t="str">
        <f>[1]Sheet1!B1354</f>
        <v>MD</v>
      </c>
      <c r="C1354" s="1" t="str">
        <f>[1]Sheet1!C1354</f>
        <v/>
      </c>
      <c r="D1354" s="1" t="str">
        <f>[1]Sheet1!D1354</f>
        <v>T31</v>
      </c>
      <c r="E1354" s="1">
        <f>[1]Sheet1!E1354</f>
        <v>323692000</v>
      </c>
      <c r="F1354" s="1">
        <f>[1]Sheet1!F1354</f>
        <v>233243000</v>
      </c>
      <c r="G1354" s="1">
        <f>[1]Sheet1!G1354</f>
        <v>0.72057080268859863</v>
      </c>
    </row>
    <row r="1355" spans="1:7">
      <c r="A1355" s="1" t="str">
        <f>[1]Sheet1!A1355</f>
        <v>Massachusetts</v>
      </c>
      <c r="B1355" s="1" t="str">
        <f>[1]Sheet1!B1355</f>
        <v>MA</v>
      </c>
      <c r="C1355" s="1" t="str">
        <f>[1]Sheet1!C1355</f>
        <v>Admin</v>
      </c>
      <c r="D1355" s="1" t="str">
        <f>[1]Sheet1!D1355</f>
        <v>T00</v>
      </c>
      <c r="E1355" s="1">
        <f>[1]Sheet1!E1355</f>
        <v>7331867000</v>
      </c>
      <c r="F1355" s="1">
        <f>[1]Sheet1!F1355</f>
        <v>2474607000</v>
      </c>
      <c r="G1355" s="1">
        <f>[1]Sheet1!G1355</f>
        <v>0.33751389384269714</v>
      </c>
    </row>
    <row r="1356" spans="1:7">
      <c r="A1356" s="1" t="str">
        <f>[1]Sheet1!A1356</f>
        <v>Massachusetts</v>
      </c>
      <c r="B1356" s="1" t="str">
        <f>[1]Sheet1!B1356</f>
        <v>MA</v>
      </c>
      <c r="C1356" s="1" t="str">
        <f>[1]Sheet1!C1356</f>
        <v/>
      </c>
      <c r="D1356" s="1" t="str">
        <f>[1]Sheet1!D1356</f>
        <v>T23</v>
      </c>
      <c r="E1356" s="1">
        <f>[1]Sheet1!E1356</f>
        <v>846712000</v>
      </c>
      <c r="F1356" s="1">
        <f>[1]Sheet1!F1356</f>
        <v>314274000</v>
      </c>
      <c r="G1356" s="1">
        <f>[1]Sheet1!G1356</f>
        <v>0.37116989493370056</v>
      </c>
    </row>
    <row r="1357" spans="1:7">
      <c r="A1357" s="1" t="str">
        <f>[1]Sheet1!A1357</f>
        <v>Massachusetts</v>
      </c>
      <c r="B1357" s="1" t="str">
        <f>[1]Sheet1!B1357</f>
        <v>MA</v>
      </c>
      <c r="C1357" s="1" t="str">
        <f>[1]Sheet1!C1357</f>
        <v/>
      </c>
      <c r="D1357" s="1" t="str">
        <f>[1]Sheet1!D1357</f>
        <v>T25</v>
      </c>
      <c r="E1357" s="1">
        <f>[1]Sheet1!E1357</f>
        <v>920304000</v>
      </c>
      <c r="F1357" s="1">
        <f>[1]Sheet1!F1357</f>
        <v>56962000</v>
      </c>
      <c r="G1357" s="1">
        <f>[1]Sheet1!G1357</f>
        <v>6.1894766986370087E-2</v>
      </c>
    </row>
    <row r="1358" spans="1:7">
      <c r="A1358" s="1" t="str">
        <f>[1]Sheet1!A1358</f>
        <v>Massachusetts</v>
      </c>
      <c r="B1358" s="1" t="str">
        <f>[1]Sheet1!B1358</f>
        <v>MA</v>
      </c>
      <c r="C1358" s="1" t="str">
        <f>[1]Sheet1!C1358</f>
        <v/>
      </c>
      <c r="D1358" s="1" t="str">
        <f>[1]Sheet1!D1358</f>
        <v>T29</v>
      </c>
      <c r="E1358" s="1">
        <f>[1]Sheet1!E1358</f>
        <v>321930000</v>
      </c>
      <c r="F1358" s="1">
        <f>[1]Sheet1!F1358</f>
        <v>175467000</v>
      </c>
      <c r="G1358" s="1">
        <f>[1]Sheet1!G1358</f>
        <v>0.54504704475402832</v>
      </c>
    </row>
    <row r="1359" spans="1:7">
      <c r="A1359" s="1" t="str">
        <f>[1]Sheet1!A1359</f>
        <v>Massachusetts</v>
      </c>
      <c r="B1359" s="1" t="str">
        <f>[1]Sheet1!B1359</f>
        <v>MA</v>
      </c>
      <c r="C1359" s="1" t="str">
        <f>[1]Sheet1!C1359</f>
        <v/>
      </c>
      <c r="D1359" s="1" t="str">
        <f>[1]Sheet1!D1359</f>
        <v>T31</v>
      </c>
      <c r="E1359" s="1">
        <f>[1]Sheet1!E1359</f>
        <v>465639000</v>
      </c>
      <c r="F1359" s="1">
        <f>[1]Sheet1!F1359</f>
        <v>331551000</v>
      </c>
      <c r="G1359" s="1">
        <f>[1]Sheet1!G1359</f>
        <v>0.71203440427780151</v>
      </c>
    </row>
    <row r="1360" spans="1:7">
      <c r="A1360" s="1" t="str">
        <f>[1]Sheet1!A1360</f>
        <v>Michigan</v>
      </c>
      <c r="B1360" s="1" t="str">
        <f>[1]Sheet1!B1360</f>
        <v>MI</v>
      </c>
      <c r="C1360" s="1" t="str">
        <f>[1]Sheet1!C1360</f>
        <v>Admin</v>
      </c>
      <c r="D1360" s="1" t="str">
        <f>[1]Sheet1!D1360</f>
        <v>T00</v>
      </c>
      <c r="E1360" s="1">
        <f>[1]Sheet1!E1360</f>
        <v>8515418000</v>
      </c>
      <c r="F1360" s="1">
        <f>[1]Sheet1!F1360</f>
        <v>6373968000</v>
      </c>
      <c r="G1360" s="1">
        <f>[1]Sheet1!G1360</f>
        <v>0.74852085113525391</v>
      </c>
    </row>
    <row r="1361" spans="1:7">
      <c r="A1361" s="1" t="str">
        <f>[1]Sheet1!A1361</f>
        <v>Michigan</v>
      </c>
      <c r="B1361" s="1" t="str">
        <f>[1]Sheet1!B1361</f>
        <v>MI</v>
      </c>
      <c r="C1361" s="1" t="str">
        <f>[1]Sheet1!C1361</f>
        <v/>
      </c>
      <c r="D1361" s="1" t="str">
        <f>[1]Sheet1!D1361</f>
        <v>T23</v>
      </c>
      <c r="E1361" s="1">
        <f>[1]Sheet1!E1361</f>
        <v>867128000</v>
      </c>
      <c r="F1361" s="1">
        <f>[1]Sheet1!F1361</f>
        <v>476110000</v>
      </c>
      <c r="G1361" s="1">
        <f>[1]Sheet1!G1361</f>
        <v>0.54906541109085083</v>
      </c>
    </row>
    <row r="1362" spans="1:7">
      <c r="A1362" s="1" t="str">
        <f>[1]Sheet1!A1362</f>
        <v>Michigan</v>
      </c>
      <c r="B1362" s="1" t="str">
        <f>[1]Sheet1!B1362</f>
        <v>MI</v>
      </c>
      <c r="C1362" s="1" t="str">
        <f>[1]Sheet1!C1362</f>
        <v/>
      </c>
      <c r="D1362" s="1" t="str">
        <f>[1]Sheet1!D1362</f>
        <v>T25</v>
      </c>
      <c r="E1362" s="1">
        <f>[1]Sheet1!E1362</f>
        <v>1138372000</v>
      </c>
      <c r="F1362" s="1">
        <f>[1]Sheet1!F1362</f>
        <v>961556000</v>
      </c>
      <c r="G1362" s="1">
        <f>[1]Sheet1!G1362</f>
        <v>0.8446764349937439</v>
      </c>
    </row>
    <row r="1363" spans="1:7">
      <c r="A1363" s="1" t="str">
        <f>[1]Sheet1!A1363</f>
        <v>Michigan</v>
      </c>
      <c r="B1363" s="1" t="str">
        <f>[1]Sheet1!B1363</f>
        <v>MI</v>
      </c>
      <c r="C1363" s="1" t="str">
        <f>[1]Sheet1!C1363</f>
        <v/>
      </c>
      <c r="D1363" s="1" t="str">
        <f>[1]Sheet1!D1363</f>
        <v>T29</v>
      </c>
      <c r="E1363" s="1">
        <f>[1]Sheet1!E1363</f>
        <v>634419000</v>
      </c>
      <c r="F1363" s="1">
        <f>[1]Sheet1!F1363</f>
        <v>491616000</v>
      </c>
      <c r="G1363" s="1">
        <f>[1]Sheet1!G1363</f>
        <v>0.77490741014480591</v>
      </c>
    </row>
    <row r="1364" spans="1:7">
      <c r="A1364" s="1" t="str">
        <f>[1]Sheet1!A1364</f>
        <v>Michigan</v>
      </c>
      <c r="B1364" s="1" t="str">
        <f>[1]Sheet1!B1364</f>
        <v>MI</v>
      </c>
      <c r="C1364" s="1" t="str">
        <f>[1]Sheet1!C1364</f>
        <v/>
      </c>
      <c r="D1364" s="1" t="str">
        <f>[1]Sheet1!D1364</f>
        <v>T31</v>
      </c>
      <c r="E1364" s="1">
        <f>[1]Sheet1!E1364</f>
        <v>205563000</v>
      </c>
      <c r="F1364" s="1">
        <f>[1]Sheet1!F1364</f>
        <v>201314000</v>
      </c>
      <c r="G1364" s="1">
        <f>[1]Sheet1!G1364</f>
        <v>0.97932994365692139</v>
      </c>
    </row>
    <row r="1365" spans="1:7">
      <c r="A1365" s="1" t="str">
        <f>[1]Sheet1!A1365</f>
        <v>Minnesota</v>
      </c>
      <c r="B1365" s="1" t="str">
        <f>[1]Sheet1!B1365</f>
        <v>MN</v>
      </c>
      <c r="C1365" s="1" t="str">
        <f>[1]Sheet1!C1365</f>
        <v>Admin</v>
      </c>
      <c r="D1365" s="1" t="str">
        <f>[1]Sheet1!D1365</f>
        <v>T00</v>
      </c>
      <c r="E1365" s="1">
        <f>[1]Sheet1!E1365</f>
        <v>6140705000</v>
      </c>
      <c r="F1365" s="1">
        <f>[1]Sheet1!F1365</f>
        <v>3859904000</v>
      </c>
      <c r="G1365" s="1">
        <f>[1]Sheet1!G1365</f>
        <v>0.62857669591903687</v>
      </c>
    </row>
    <row r="1366" spans="1:7">
      <c r="A1366" s="1" t="str">
        <f>[1]Sheet1!A1366</f>
        <v>Minnesota</v>
      </c>
      <c r="B1366" s="1" t="str">
        <f>[1]Sheet1!B1366</f>
        <v>MN</v>
      </c>
      <c r="C1366" s="1" t="str">
        <f>[1]Sheet1!C1366</f>
        <v/>
      </c>
      <c r="D1366" s="1" t="str">
        <f>[1]Sheet1!D1366</f>
        <v>T23</v>
      </c>
      <c r="E1366" s="1">
        <f>[1]Sheet1!E1366</f>
        <v>727908000</v>
      </c>
      <c r="F1366" s="1">
        <f>[1]Sheet1!F1366</f>
        <v>430005000</v>
      </c>
      <c r="G1366" s="1">
        <f>[1]Sheet1!G1366</f>
        <v>0.5907408595085144</v>
      </c>
    </row>
    <row r="1367" spans="1:7">
      <c r="A1367" s="1" t="str">
        <f>[1]Sheet1!A1367</f>
        <v>Minnesota</v>
      </c>
      <c r="B1367" s="1" t="str">
        <f>[1]Sheet1!B1367</f>
        <v>MN</v>
      </c>
      <c r="C1367" s="1" t="str">
        <f>[1]Sheet1!C1367</f>
        <v/>
      </c>
      <c r="D1367" s="1" t="str">
        <f>[1]Sheet1!D1367</f>
        <v>T25</v>
      </c>
      <c r="E1367" s="1">
        <f>[1]Sheet1!E1367</f>
        <v>611848000</v>
      </c>
      <c r="F1367" s="1">
        <f>[1]Sheet1!F1367</f>
        <v>279942000</v>
      </c>
      <c r="G1367" s="1">
        <f>[1]Sheet1!G1367</f>
        <v>0.45753520727157593</v>
      </c>
    </row>
    <row r="1368" spans="1:7">
      <c r="A1368" s="1" t="str">
        <f>[1]Sheet1!A1368</f>
        <v>Minnesota</v>
      </c>
      <c r="B1368" s="1" t="str">
        <f>[1]Sheet1!B1368</f>
        <v>MN</v>
      </c>
      <c r="C1368" s="1" t="str">
        <f>[1]Sheet1!C1368</f>
        <v/>
      </c>
      <c r="D1368" s="1" t="str">
        <f>[1]Sheet1!D1368</f>
        <v>T29</v>
      </c>
      <c r="E1368" s="1">
        <f>[1]Sheet1!E1368</f>
        <v>507902000</v>
      </c>
      <c r="F1368" s="1">
        <f>[1]Sheet1!F1368</f>
        <v>389780000</v>
      </c>
      <c r="G1368" s="1">
        <f>[1]Sheet1!G1368</f>
        <v>0.76743149757385254</v>
      </c>
    </row>
    <row r="1369" spans="1:7">
      <c r="A1369" s="1" t="str">
        <f>[1]Sheet1!A1369</f>
        <v>Minnesota</v>
      </c>
      <c r="B1369" s="1" t="str">
        <f>[1]Sheet1!B1369</f>
        <v>MN</v>
      </c>
      <c r="C1369" s="1" t="str">
        <f>[1]Sheet1!C1369</f>
        <v/>
      </c>
      <c r="D1369" s="1" t="str">
        <f>[1]Sheet1!D1369</f>
        <v>T31</v>
      </c>
      <c r="E1369" s="1">
        <f>[1]Sheet1!E1369</f>
        <v>241723000</v>
      </c>
      <c r="F1369" s="1">
        <f>[1]Sheet1!F1369</f>
        <v>219712000</v>
      </c>
      <c r="G1369" s="1">
        <f>[1]Sheet1!G1369</f>
        <v>0.90894120931625366</v>
      </c>
    </row>
    <row r="1370" spans="1:7">
      <c r="A1370" s="1" t="str">
        <f>[1]Sheet1!A1370</f>
        <v>Mississippi</v>
      </c>
      <c r="B1370" s="1" t="str">
        <f>[1]Sheet1!B1370</f>
        <v>MS</v>
      </c>
      <c r="C1370" s="1" t="str">
        <f>[1]Sheet1!C1370</f>
        <v>Admin</v>
      </c>
      <c r="D1370" s="1" t="str">
        <f>[1]Sheet1!D1370</f>
        <v>T00</v>
      </c>
      <c r="E1370" s="1">
        <f>[1]Sheet1!E1370</f>
        <v>2852272000</v>
      </c>
      <c r="F1370" s="1">
        <f>[1]Sheet1!F1370</f>
        <v>1827230000</v>
      </c>
      <c r="G1370" s="1">
        <f>[1]Sheet1!G1370</f>
        <v>0.64062261581420898</v>
      </c>
    </row>
    <row r="1371" spans="1:7">
      <c r="A1371" s="1" t="str">
        <f>[1]Sheet1!A1371</f>
        <v>Mississippi</v>
      </c>
      <c r="B1371" s="1" t="str">
        <f>[1]Sheet1!B1371</f>
        <v>MS</v>
      </c>
      <c r="C1371" s="1" t="str">
        <f>[1]Sheet1!C1371</f>
        <v/>
      </c>
      <c r="D1371" s="1" t="str">
        <f>[1]Sheet1!D1371</f>
        <v>T23</v>
      </c>
      <c r="E1371" s="1">
        <f>[1]Sheet1!E1371</f>
        <v>303270000</v>
      </c>
      <c r="F1371" s="1">
        <f>[1]Sheet1!F1371</f>
        <v>184073000</v>
      </c>
      <c r="G1371" s="1">
        <f>[1]Sheet1!G1371</f>
        <v>0.60696077346801758</v>
      </c>
    </row>
    <row r="1372" spans="1:7">
      <c r="A1372" s="1" t="str">
        <f>[1]Sheet1!A1372</f>
        <v>Mississippi</v>
      </c>
      <c r="B1372" s="1" t="str">
        <f>[1]Sheet1!B1372</f>
        <v>MS</v>
      </c>
      <c r="C1372" s="1" t="str">
        <f>[1]Sheet1!C1372</f>
        <v/>
      </c>
      <c r="D1372" s="1" t="str">
        <f>[1]Sheet1!D1372</f>
        <v>T25</v>
      </c>
      <c r="E1372" s="1">
        <f>[1]Sheet1!E1372</f>
        <v>247297000</v>
      </c>
      <c r="F1372" s="1">
        <f>[1]Sheet1!F1372</f>
        <v>144452000</v>
      </c>
      <c r="G1372" s="1">
        <f>[1]Sheet1!G1372</f>
        <v>0.58412355184555054</v>
      </c>
    </row>
    <row r="1373" spans="1:7">
      <c r="A1373" s="1" t="str">
        <f>[1]Sheet1!A1373</f>
        <v>Mississippi</v>
      </c>
      <c r="B1373" s="1" t="str">
        <f>[1]Sheet1!B1373</f>
        <v>MS</v>
      </c>
      <c r="C1373" s="1" t="str">
        <f>[1]Sheet1!C1373</f>
        <v/>
      </c>
      <c r="D1373" s="1" t="str">
        <f>[1]Sheet1!D1373</f>
        <v>T29</v>
      </c>
      <c r="E1373" s="1">
        <f>[1]Sheet1!E1373</f>
        <v>245887000</v>
      </c>
      <c r="F1373" s="1">
        <f>[1]Sheet1!F1373</f>
        <v>205726000</v>
      </c>
      <c r="G1373" s="1">
        <f>[1]Sheet1!G1373</f>
        <v>0.83666884899139404</v>
      </c>
    </row>
    <row r="1374" spans="1:7">
      <c r="A1374" s="1" t="str">
        <f>[1]Sheet1!A1374</f>
        <v>Mississippi</v>
      </c>
      <c r="B1374" s="1" t="str">
        <f>[1]Sheet1!B1374</f>
        <v>MS</v>
      </c>
      <c r="C1374" s="1" t="str">
        <f>[1]Sheet1!C1374</f>
        <v/>
      </c>
      <c r="D1374" s="1" t="str">
        <f>[1]Sheet1!D1374</f>
        <v>T31</v>
      </c>
      <c r="E1374" s="1">
        <f>[1]Sheet1!E1374</f>
        <v>206997000</v>
      </c>
      <c r="F1374" s="1">
        <f>[1]Sheet1!F1374</f>
        <v>87139000</v>
      </c>
      <c r="G1374" s="1">
        <f>[1]Sheet1!G1374</f>
        <v>0.4209674596786499</v>
      </c>
    </row>
    <row r="1375" spans="1:7">
      <c r="A1375" s="1" t="str">
        <f>[1]Sheet1!A1375</f>
        <v>Missouri</v>
      </c>
      <c r="B1375" s="1" t="str">
        <f>[1]Sheet1!B1375</f>
        <v>MO</v>
      </c>
      <c r="C1375" s="1" t="str">
        <f>[1]Sheet1!C1375</f>
        <v>Admin</v>
      </c>
      <c r="D1375" s="1" t="str">
        <f>[1]Sheet1!D1375</f>
        <v>T00</v>
      </c>
      <c r="E1375" s="1">
        <f>[1]Sheet1!E1375</f>
        <v>4369506000</v>
      </c>
      <c r="F1375" s="1">
        <f>[1]Sheet1!F1375</f>
        <v>2965861000</v>
      </c>
      <c r="G1375" s="1">
        <f>[1]Sheet1!G1375</f>
        <v>0.67876344919204712</v>
      </c>
    </row>
    <row r="1376" spans="1:7">
      <c r="A1376" s="1" t="str">
        <f>[1]Sheet1!A1376</f>
        <v>Missouri</v>
      </c>
      <c r="B1376" s="1" t="str">
        <f>[1]Sheet1!B1376</f>
        <v>MO</v>
      </c>
      <c r="C1376" s="1" t="str">
        <f>[1]Sheet1!C1376</f>
        <v/>
      </c>
      <c r="D1376" s="1" t="str">
        <f>[1]Sheet1!D1376</f>
        <v>T23</v>
      </c>
      <c r="E1376" s="1">
        <f>[1]Sheet1!E1376</f>
        <v>404394000</v>
      </c>
      <c r="F1376" s="1">
        <f>[1]Sheet1!F1376</f>
        <v>215797000</v>
      </c>
      <c r="G1376" s="1">
        <f>[1]Sheet1!G1376</f>
        <v>0.53363054990768433</v>
      </c>
    </row>
    <row r="1377" spans="1:7">
      <c r="A1377" s="1" t="str">
        <f>[1]Sheet1!A1377</f>
        <v>Missouri</v>
      </c>
      <c r="B1377" s="1" t="str">
        <f>[1]Sheet1!B1377</f>
        <v>MO</v>
      </c>
      <c r="C1377" s="1" t="str">
        <f>[1]Sheet1!C1377</f>
        <v/>
      </c>
      <c r="D1377" s="1" t="str">
        <f>[1]Sheet1!D1377</f>
        <v>T25</v>
      </c>
      <c r="E1377" s="1">
        <f>[1]Sheet1!E1377</f>
        <v>469723000</v>
      </c>
      <c r="F1377" s="1">
        <f>[1]Sheet1!F1377</f>
        <v>236554000</v>
      </c>
      <c r="G1377" s="1">
        <f>[1]Sheet1!G1377</f>
        <v>0.50360316038131714</v>
      </c>
    </row>
    <row r="1378" spans="1:7">
      <c r="A1378" s="1" t="str">
        <f>[1]Sheet1!A1378</f>
        <v>Missouri</v>
      </c>
      <c r="B1378" s="1" t="str">
        <f>[1]Sheet1!B1378</f>
        <v>MO</v>
      </c>
      <c r="C1378" s="1" t="str">
        <f>[1]Sheet1!C1378</f>
        <v/>
      </c>
      <c r="D1378" s="1" t="str">
        <f>[1]Sheet1!D1378</f>
        <v>T29</v>
      </c>
      <c r="E1378" s="1">
        <f>[1]Sheet1!E1378</f>
        <v>458830000</v>
      </c>
      <c r="F1378" s="1">
        <f>[1]Sheet1!F1378</f>
        <v>408152000</v>
      </c>
      <c r="G1378" s="1">
        <f>[1]Sheet1!G1378</f>
        <v>0.88954949378967285</v>
      </c>
    </row>
    <row r="1379" spans="1:7">
      <c r="A1379" s="1" t="str">
        <f>[1]Sheet1!A1379</f>
        <v>Missouri</v>
      </c>
      <c r="B1379" s="1" t="str">
        <f>[1]Sheet1!B1379</f>
        <v>MO</v>
      </c>
      <c r="C1379" s="1" t="str">
        <f>[1]Sheet1!C1379</f>
        <v/>
      </c>
      <c r="D1379" s="1" t="str">
        <f>[1]Sheet1!D1379</f>
        <v>T31</v>
      </c>
      <c r="E1379" s="1">
        <f>[1]Sheet1!E1379</f>
        <v>168138000</v>
      </c>
      <c r="F1379" s="1">
        <f>[1]Sheet1!F1379</f>
        <v>163801000</v>
      </c>
      <c r="G1379" s="1">
        <f>[1]Sheet1!G1379</f>
        <v>0.97420573234558105</v>
      </c>
    </row>
    <row r="1380" spans="1:7">
      <c r="A1380" s="1" t="str">
        <f>[1]Sheet1!A1380</f>
        <v>Montana</v>
      </c>
      <c r="B1380" s="1" t="str">
        <f>[1]Sheet1!B1380</f>
        <v>MT</v>
      </c>
      <c r="C1380" s="1" t="str">
        <f>[1]Sheet1!C1380</f>
        <v>Admin</v>
      </c>
      <c r="D1380" s="1" t="str">
        <f>[1]Sheet1!D1380</f>
        <v>T00</v>
      </c>
      <c r="E1380" s="1">
        <f>[1]Sheet1!E1380</f>
        <v>1585830000</v>
      </c>
      <c r="F1380" s="1">
        <f>[1]Sheet1!F1380</f>
        <v>576911000</v>
      </c>
      <c r="G1380" s="1">
        <f>[1]Sheet1!G1380</f>
        <v>0.36379119753837585</v>
      </c>
    </row>
    <row r="1381" spans="1:7">
      <c r="A1381" s="1" t="str">
        <f>[1]Sheet1!A1381</f>
        <v>Montana</v>
      </c>
      <c r="B1381" s="1" t="str">
        <f>[1]Sheet1!B1381</f>
        <v>MT</v>
      </c>
      <c r="C1381" s="1" t="str">
        <f>[1]Sheet1!C1381</f>
        <v/>
      </c>
      <c r="D1381" s="1" t="str">
        <f>[1]Sheet1!D1381</f>
        <v>T23</v>
      </c>
      <c r="E1381" s="1">
        <f>[1]Sheet1!E1381</f>
        <v>217322000</v>
      </c>
      <c r="F1381" s="1">
        <f>[1]Sheet1!F1381</f>
        <v>39655000</v>
      </c>
      <c r="G1381" s="1">
        <f>[1]Sheet1!G1381</f>
        <v>0.18247117102146149</v>
      </c>
    </row>
    <row r="1382" spans="1:7">
      <c r="A1382" s="1" t="str">
        <f>[1]Sheet1!A1382</f>
        <v>Montana</v>
      </c>
      <c r="B1382" s="1" t="str">
        <f>[1]Sheet1!B1382</f>
        <v>MT</v>
      </c>
      <c r="C1382" s="1" t="str">
        <f>[1]Sheet1!C1382</f>
        <v/>
      </c>
      <c r="D1382" s="1" t="str">
        <f>[1]Sheet1!D1382</f>
        <v>T25</v>
      </c>
      <c r="E1382" s="1">
        <f>[1]Sheet1!E1382</f>
        <v>147184000</v>
      </c>
      <c r="F1382" s="1">
        <f>[1]Sheet1!F1382</f>
        <v>54581000</v>
      </c>
      <c r="G1382" s="1">
        <f>[1]Sheet1!G1382</f>
        <v>0.37083515524864197</v>
      </c>
    </row>
    <row r="1383" spans="1:7">
      <c r="A1383" s="1" t="str">
        <f>[1]Sheet1!A1383</f>
        <v>Montana</v>
      </c>
      <c r="B1383" s="1" t="str">
        <f>[1]Sheet1!B1383</f>
        <v>MT</v>
      </c>
      <c r="C1383" s="1" t="str">
        <f>[1]Sheet1!C1383</f>
        <v/>
      </c>
      <c r="D1383" s="1" t="str">
        <f>[1]Sheet1!D1383</f>
        <v>T29</v>
      </c>
      <c r="E1383" s="1">
        <f>[1]Sheet1!E1383</f>
        <v>121454000</v>
      </c>
      <c r="F1383" s="1">
        <f>[1]Sheet1!F1383</f>
        <v>72626000</v>
      </c>
      <c r="G1383" s="1">
        <f>[1]Sheet1!G1383</f>
        <v>0.59797126054763794</v>
      </c>
    </row>
    <row r="1384" spans="1:7">
      <c r="A1384" s="1" t="str">
        <f>[1]Sheet1!A1384</f>
        <v>Montana</v>
      </c>
      <c r="B1384" s="1" t="str">
        <f>[1]Sheet1!B1384</f>
        <v>MT</v>
      </c>
      <c r="C1384" s="1" t="str">
        <f>[1]Sheet1!C1384</f>
        <v/>
      </c>
      <c r="D1384" s="1" t="str">
        <f>[1]Sheet1!D1384</f>
        <v>T31</v>
      </c>
      <c r="E1384" s="1">
        <f>[1]Sheet1!E1384</f>
        <v>50231000</v>
      </c>
      <c r="F1384" s="1">
        <f>[1]Sheet1!F1384</f>
        <v>27883000</v>
      </c>
      <c r="G1384" s="1">
        <f>[1]Sheet1!G1384</f>
        <v>0.55509543418884277</v>
      </c>
    </row>
    <row r="1385" spans="1:7">
      <c r="A1385" s="1" t="str">
        <f>[1]Sheet1!A1385</f>
        <v>Nebraska</v>
      </c>
      <c r="B1385" s="1" t="str">
        <f>[1]Sheet1!B1385</f>
        <v>NE</v>
      </c>
      <c r="C1385" s="1" t="str">
        <f>[1]Sheet1!C1385</f>
        <v>Admin</v>
      </c>
      <c r="D1385" s="1" t="str">
        <f>[1]Sheet1!D1385</f>
        <v>T00</v>
      </c>
      <c r="E1385" s="1">
        <f>[1]Sheet1!E1385</f>
        <v>1687089000</v>
      </c>
      <c r="F1385" s="1">
        <f>[1]Sheet1!F1385</f>
        <v>1074518000</v>
      </c>
      <c r="G1385" s="1">
        <f>[1]Sheet1!G1385</f>
        <v>0.63690650463104248</v>
      </c>
    </row>
    <row r="1386" spans="1:7">
      <c r="A1386" s="1" t="str">
        <f>[1]Sheet1!A1386</f>
        <v>Nebraska</v>
      </c>
      <c r="B1386" s="1" t="str">
        <f>[1]Sheet1!B1386</f>
        <v>NE</v>
      </c>
      <c r="C1386" s="1" t="str">
        <f>[1]Sheet1!C1386</f>
        <v/>
      </c>
      <c r="D1386" s="1" t="str">
        <f>[1]Sheet1!D1386</f>
        <v>T23</v>
      </c>
      <c r="E1386" s="1">
        <f>[1]Sheet1!E1386</f>
        <v>199380000</v>
      </c>
      <c r="F1386" s="1">
        <f>[1]Sheet1!F1386</f>
        <v>100845000</v>
      </c>
      <c r="G1386" s="1">
        <f>[1]Sheet1!G1386</f>
        <v>0.50579297542572021</v>
      </c>
    </row>
    <row r="1387" spans="1:7">
      <c r="A1387" s="1" t="str">
        <f>[1]Sheet1!A1387</f>
        <v>Nebraska</v>
      </c>
      <c r="B1387" s="1" t="str">
        <f>[1]Sheet1!B1387</f>
        <v>NE</v>
      </c>
      <c r="C1387" s="1" t="str">
        <f>[1]Sheet1!C1387</f>
        <v/>
      </c>
      <c r="D1387" s="1" t="str">
        <f>[1]Sheet1!D1387</f>
        <v>T25</v>
      </c>
      <c r="E1387" s="1">
        <f>[1]Sheet1!E1387</f>
        <v>166981000</v>
      </c>
      <c r="F1387" s="1">
        <f>[1]Sheet1!F1387</f>
        <v>101179000</v>
      </c>
      <c r="G1387" s="1">
        <f>[1]Sheet1!G1387</f>
        <v>0.60593122243881226</v>
      </c>
    </row>
    <row r="1388" spans="1:7">
      <c r="A1388" s="1" t="str">
        <f>[1]Sheet1!A1388</f>
        <v>Nebraska</v>
      </c>
      <c r="B1388" s="1" t="str">
        <f>[1]Sheet1!B1388</f>
        <v>NE</v>
      </c>
      <c r="C1388" s="1" t="str">
        <f>[1]Sheet1!C1388</f>
        <v/>
      </c>
      <c r="D1388" s="1" t="str">
        <f>[1]Sheet1!D1388</f>
        <v>T29</v>
      </c>
      <c r="E1388" s="1">
        <f>[1]Sheet1!E1388</f>
        <v>146071000</v>
      </c>
      <c r="F1388" s="1">
        <f>[1]Sheet1!F1388</f>
        <v>119391000</v>
      </c>
      <c r="G1388" s="1">
        <f>[1]Sheet1!G1388</f>
        <v>0.81734907627105713</v>
      </c>
    </row>
    <row r="1389" spans="1:7">
      <c r="A1389" s="1" t="str">
        <f>[1]Sheet1!A1389</f>
        <v>Nebraska</v>
      </c>
      <c r="B1389" s="1" t="str">
        <f>[1]Sheet1!B1389</f>
        <v>NE</v>
      </c>
      <c r="C1389" s="1" t="str">
        <f>[1]Sheet1!C1389</f>
        <v/>
      </c>
      <c r="D1389" s="1" t="str">
        <f>[1]Sheet1!D1389</f>
        <v>T31</v>
      </c>
      <c r="E1389" s="1">
        <f>[1]Sheet1!E1389</f>
        <v>65116000</v>
      </c>
      <c r="F1389" s="1">
        <f>[1]Sheet1!F1389</f>
        <v>46337000</v>
      </c>
      <c r="G1389" s="1">
        <f>[1]Sheet1!G1389</f>
        <v>0.71160697937011719</v>
      </c>
    </row>
    <row r="1390" spans="1:7">
      <c r="A1390" s="1" t="str">
        <f>[1]Sheet1!A1390</f>
        <v>Nevada</v>
      </c>
      <c r="B1390" s="1" t="str">
        <f>[1]Sheet1!B1390</f>
        <v>NV</v>
      </c>
      <c r="C1390" s="1" t="str">
        <f>[1]Sheet1!C1390</f>
        <v>Admin</v>
      </c>
      <c r="D1390" s="1" t="str">
        <f>[1]Sheet1!D1390</f>
        <v>T00</v>
      </c>
      <c r="E1390" s="1">
        <f>[1]Sheet1!E1390</f>
        <v>3473873000</v>
      </c>
      <c r="F1390" s="1">
        <f>[1]Sheet1!F1390</f>
        <v>2664789000</v>
      </c>
      <c r="G1390" s="1">
        <f>[1]Sheet1!G1390</f>
        <v>0.76709455251693726</v>
      </c>
    </row>
    <row r="1391" spans="1:7">
      <c r="A1391" s="1" t="str">
        <f>[1]Sheet1!A1391</f>
        <v>Nevada</v>
      </c>
      <c r="B1391" s="1" t="str">
        <f>[1]Sheet1!B1391</f>
        <v>NV</v>
      </c>
      <c r="C1391" s="1" t="str">
        <f>[1]Sheet1!C1391</f>
        <v/>
      </c>
      <c r="D1391" s="1" t="str">
        <f>[1]Sheet1!D1391</f>
        <v>T23</v>
      </c>
      <c r="E1391" s="1">
        <f>[1]Sheet1!E1391</f>
        <v>228416000</v>
      </c>
      <c r="F1391" s="1">
        <f>[1]Sheet1!F1391</f>
        <v>112923000</v>
      </c>
      <c r="G1391" s="1">
        <f>[1]Sheet1!G1391</f>
        <v>0.49437430500984192</v>
      </c>
    </row>
    <row r="1392" spans="1:7">
      <c r="A1392" s="1" t="str">
        <f>[1]Sheet1!A1392</f>
        <v>Nevada</v>
      </c>
      <c r="B1392" s="1" t="str">
        <f>[1]Sheet1!B1392</f>
        <v>NV</v>
      </c>
      <c r="C1392" s="1" t="str">
        <f>[1]Sheet1!C1392</f>
        <v/>
      </c>
      <c r="D1392" s="1" t="str">
        <f>[1]Sheet1!D1392</f>
        <v>T25</v>
      </c>
      <c r="E1392" s="1">
        <f>[1]Sheet1!E1392</f>
        <v>457810000</v>
      </c>
      <c r="F1392" s="1">
        <f>[1]Sheet1!F1392</f>
        <v>378230000</v>
      </c>
      <c r="G1392" s="1">
        <f>[1]Sheet1!G1392</f>
        <v>0.82617241144180298</v>
      </c>
    </row>
    <row r="1393" spans="1:7">
      <c r="A1393" s="1" t="str">
        <f>[1]Sheet1!A1393</f>
        <v>Nevada</v>
      </c>
      <c r="B1393" s="1" t="str">
        <f>[1]Sheet1!B1393</f>
        <v>NV</v>
      </c>
      <c r="C1393" s="1" t="str">
        <f>[1]Sheet1!C1393</f>
        <v/>
      </c>
      <c r="D1393" s="1" t="str">
        <f>[1]Sheet1!D1393</f>
        <v>T29</v>
      </c>
      <c r="E1393" s="1">
        <f>[1]Sheet1!E1393</f>
        <v>308875000</v>
      </c>
      <c r="F1393" s="1">
        <f>[1]Sheet1!F1393</f>
        <v>248556000</v>
      </c>
      <c r="G1393" s="1">
        <f>[1]Sheet1!G1393</f>
        <v>0.8047139048576355</v>
      </c>
    </row>
    <row r="1394" spans="1:7">
      <c r="A1394" s="1" t="str">
        <f>[1]Sheet1!A1394</f>
        <v>Nevada</v>
      </c>
      <c r="B1394" s="1" t="str">
        <f>[1]Sheet1!B1394</f>
        <v>NV</v>
      </c>
      <c r="C1394" s="1" t="str">
        <f>[1]Sheet1!C1394</f>
        <v/>
      </c>
      <c r="D1394" s="1" t="str">
        <f>[1]Sheet1!D1394</f>
        <v>T31</v>
      </c>
      <c r="E1394" s="1">
        <f>[1]Sheet1!E1394</f>
        <v>226173000</v>
      </c>
      <c r="F1394" s="1">
        <f>[1]Sheet1!F1394</f>
        <v>202779000</v>
      </c>
      <c r="G1394" s="1">
        <f>[1]Sheet1!G1394</f>
        <v>0.89656591415405273</v>
      </c>
    </row>
    <row r="1395" spans="1:7">
      <c r="A1395" s="1" t="str">
        <f>[1]Sheet1!A1395</f>
        <v>New Hampshire</v>
      </c>
      <c r="B1395" s="1" t="str">
        <f>[1]Sheet1!B1395</f>
        <v>NH</v>
      </c>
      <c r="C1395" s="1" t="str">
        <f>[1]Sheet1!C1395</f>
        <v>Admin</v>
      </c>
      <c r="D1395" s="1" t="str">
        <f>[1]Sheet1!D1395</f>
        <v>T00</v>
      </c>
      <c r="E1395" s="1">
        <f>[1]Sheet1!E1395</f>
        <v>1504199000</v>
      </c>
      <c r="F1395" s="1">
        <f>[1]Sheet1!F1395</f>
        <v>843364000</v>
      </c>
      <c r="G1395" s="1">
        <f>[1]Sheet1!G1395</f>
        <v>0.56067317724227905</v>
      </c>
    </row>
    <row r="1396" spans="1:7">
      <c r="A1396" s="1" t="str">
        <f>[1]Sheet1!A1396</f>
        <v>New Hampshire</v>
      </c>
      <c r="B1396" s="1" t="str">
        <f>[1]Sheet1!B1396</f>
        <v>NH</v>
      </c>
      <c r="C1396" s="1" t="str">
        <f>[1]Sheet1!C1396</f>
        <v/>
      </c>
      <c r="D1396" s="1" t="str">
        <f>[1]Sheet1!D1396</f>
        <v>T23</v>
      </c>
      <c r="E1396" s="1">
        <f>[1]Sheet1!E1396</f>
        <v>149890000</v>
      </c>
      <c r="F1396" s="1">
        <f>[1]Sheet1!F1396</f>
        <v>74297000</v>
      </c>
      <c r="G1396" s="1">
        <f>[1]Sheet1!G1396</f>
        <v>0.49567681550979614</v>
      </c>
    </row>
    <row r="1397" spans="1:7">
      <c r="A1397" s="1" t="str">
        <f>[1]Sheet1!A1397</f>
        <v>New Hampshire</v>
      </c>
      <c r="B1397" s="1" t="str">
        <f>[1]Sheet1!B1397</f>
        <v>NH</v>
      </c>
      <c r="C1397" s="1" t="str">
        <f>[1]Sheet1!C1397</f>
        <v/>
      </c>
      <c r="D1397" s="1" t="str">
        <f>[1]Sheet1!D1397</f>
        <v>T25</v>
      </c>
      <c r="E1397" s="1">
        <f>[1]Sheet1!E1397</f>
        <v>111433000</v>
      </c>
      <c r="F1397" s="1">
        <f>[1]Sheet1!F1397</f>
        <v>27162000</v>
      </c>
      <c r="G1397" s="1">
        <f>[1]Sheet1!G1397</f>
        <v>0.24375185370445251</v>
      </c>
    </row>
    <row r="1398" spans="1:7">
      <c r="A1398" s="1" t="str">
        <f>[1]Sheet1!A1398</f>
        <v>New Hampshire</v>
      </c>
      <c r="B1398" s="1" t="str">
        <f>[1]Sheet1!B1398</f>
        <v>NH</v>
      </c>
      <c r="C1398" s="1" t="str">
        <f>[1]Sheet1!C1398</f>
        <v/>
      </c>
      <c r="D1398" s="1" t="str">
        <f>[1]Sheet1!D1398</f>
        <v>T29</v>
      </c>
      <c r="E1398" s="1">
        <f>[1]Sheet1!E1398</f>
        <v>184596000</v>
      </c>
      <c r="F1398" s="1">
        <f>[1]Sheet1!F1398</f>
        <v>134822000</v>
      </c>
      <c r="G1398" s="1">
        <f>[1]Sheet1!G1398</f>
        <v>0.73036253452301025</v>
      </c>
    </row>
    <row r="1399" spans="1:7">
      <c r="A1399" s="1" t="str">
        <f>[1]Sheet1!A1399</f>
        <v>New Hampshire</v>
      </c>
      <c r="B1399" s="1" t="str">
        <f>[1]Sheet1!B1399</f>
        <v>NH</v>
      </c>
      <c r="C1399" s="1" t="str">
        <f>[1]Sheet1!C1399</f>
        <v/>
      </c>
      <c r="D1399" s="1" t="str">
        <f>[1]Sheet1!D1399</f>
        <v>T31</v>
      </c>
      <c r="E1399" s="1">
        <f>[1]Sheet1!E1399</f>
        <v>65143000</v>
      </c>
      <c r="F1399" s="1">
        <f>[1]Sheet1!F1399</f>
        <v>45982000</v>
      </c>
      <c r="G1399" s="1">
        <f>[1]Sheet1!G1399</f>
        <v>0.70586246252059937</v>
      </c>
    </row>
    <row r="1400" spans="1:7">
      <c r="A1400" s="1" t="str">
        <f>[1]Sheet1!A1400</f>
        <v>New Jersey</v>
      </c>
      <c r="B1400" s="1" t="str">
        <f>[1]Sheet1!B1400</f>
        <v>NJ</v>
      </c>
      <c r="C1400" s="1" t="str">
        <f>[1]Sheet1!C1400</f>
        <v>Admin</v>
      </c>
      <c r="D1400" s="1" t="str">
        <f>[1]Sheet1!D1400</f>
        <v>T00</v>
      </c>
      <c r="E1400" s="1">
        <f>[1]Sheet1!E1400</f>
        <v>9913387000</v>
      </c>
      <c r="F1400" s="1">
        <f>[1]Sheet1!F1400</f>
        <v>4881758000</v>
      </c>
      <c r="G1400" s="1">
        <f>[1]Sheet1!G1400</f>
        <v>0.49244096875190735</v>
      </c>
    </row>
    <row r="1401" spans="1:7">
      <c r="A1401" s="1" t="str">
        <f>[1]Sheet1!A1401</f>
        <v>New Jersey</v>
      </c>
      <c r="B1401" s="1" t="str">
        <f>[1]Sheet1!B1401</f>
        <v>NJ</v>
      </c>
      <c r="C1401" s="1" t="str">
        <f>[1]Sheet1!C1401</f>
        <v/>
      </c>
      <c r="D1401" s="1" t="str">
        <f>[1]Sheet1!D1401</f>
        <v>T23</v>
      </c>
      <c r="E1401" s="1">
        <f>[1]Sheet1!E1401</f>
        <v>1033218000</v>
      </c>
      <c r="F1401" s="1">
        <f>[1]Sheet1!F1401</f>
        <v>349663000</v>
      </c>
      <c r="G1401" s="1">
        <f>[1]Sheet1!G1401</f>
        <v>0.33842131495475769</v>
      </c>
    </row>
    <row r="1402" spans="1:7">
      <c r="A1402" s="1" t="str">
        <f>[1]Sheet1!A1402</f>
        <v>New Jersey</v>
      </c>
      <c r="B1402" s="1" t="str">
        <f>[1]Sheet1!B1402</f>
        <v>NJ</v>
      </c>
      <c r="C1402" s="1" t="str">
        <f>[1]Sheet1!C1402</f>
        <v/>
      </c>
      <c r="D1402" s="1" t="str">
        <f>[1]Sheet1!D1402</f>
        <v>T25</v>
      </c>
      <c r="E1402" s="1">
        <f>[1]Sheet1!E1402</f>
        <v>1456213000</v>
      </c>
      <c r="F1402" s="1">
        <f>[1]Sheet1!F1402</f>
        <v>565834000</v>
      </c>
      <c r="G1402" s="1">
        <f>[1]Sheet1!G1402</f>
        <v>0.38856542110443115</v>
      </c>
    </row>
    <row r="1403" spans="1:7">
      <c r="A1403" s="1" t="str">
        <f>[1]Sheet1!A1403</f>
        <v>New Jersey</v>
      </c>
      <c r="B1403" s="1" t="str">
        <f>[1]Sheet1!B1403</f>
        <v>NJ</v>
      </c>
      <c r="C1403" s="1" t="str">
        <f>[1]Sheet1!C1403</f>
        <v/>
      </c>
      <c r="D1403" s="1" t="str">
        <f>[1]Sheet1!D1403</f>
        <v>T29</v>
      </c>
      <c r="E1403" s="1">
        <f>[1]Sheet1!E1403</f>
        <v>463915000</v>
      </c>
      <c r="F1403" s="1">
        <f>[1]Sheet1!F1403</f>
        <v>371559000</v>
      </c>
      <c r="G1403" s="1">
        <f>[1]Sheet1!G1403</f>
        <v>0.80092042684555054</v>
      </c>
    </row>
    <row r="1404" spans="1:7">
      <c r="A1404" s="1" t="str">
        <f>[1]Sheet1!A1404</f>
        <v>New Jersey</v>
      </c>
      <c r="B1404" s="1" t="str">
        <f>[1]Sheet1!B1404</f>
        <v>NJ</v>
      </c>
      <c r="C1404" s="1" t="str">
        <f>[1]Sheet1!C1404</f>
        <v/>
      </c>
      <c r="D1404" s="1" t="str">
        <f>[1]Sheet1!D1404</f>
        <v>T31</v>
      </c>
      <c r="E1404" s="1">
        <f>[1]Sheet1!E1404</f>
        <v>411595000</v>
      </c>
      <c r="F1404" s="1">
        <f>[1]Sheet1!F1404</f>
        <v>385972000</v>
      </c>
      <c r="G1404" s="1">
        <f>[1]Sheet1!G1404</f>
        <v>0.93774706125259399</v>
      </c>
    </row>
    <row r="1405" spans="1:7">
      <c r="A1405" s="1" t="str">
        <f>[1]Sheet1!A1405</f>
        <v>New Mexico</v>
      </c>
      <c r="B1405" s="1" t="str">
        <f>[1]Sheet1!B1405</f>
        <v>NM</v>
      </c>
      <c r="C1405" s="1" t="str">
        <f>[1]Sheet1!C1405</f>
        <v>Admin</v>
      </c>
      <c r="D1405" s="1" t="str">
        <f>[1]Sheet1!D1405</f>
        <v>T00</v>
      </c>
      <c r="E1405" s="1">
        <f>[1]Sheet1!E1405</f>
        <v>3055585000</v>
      </c>
      <c r="F1405" s="1">
        <f>[1]Sheet1!F1405</f>
        <v>1459475000</v>
      </c>
      <c r="G1405" s="1">
        <f>[1]Sheet1!G1405</f>
        <v>0.477641761302948</v>
      </c>
    </row>
    <row r="1406" spans="1:7">
      <c r="A1406" s="1" t="str">
        <f>[1]Sheet1!A1406</f>
        <v>New Mexico</v>
      </c>
      <c r="B1406" s="1" t="str">
        <f>[1]Sheet1!B1406</f>
        <v>NM</v>
      </c>
      <c r="C1406" s="1" t="str">
        <f>[1]Sheet1!C1406</f>
        <v/>
      </c>
      <c r="D1406" s="1" t="str">
        <f>[1]Sheet1!D1406</f>
        <v>T23</v>
      </c>
      <c r="E1406" s="1">
        <f>[1]Sheet1!E1406</f>
        <v>346322000</v>
      </c>
      <c r="F1406" s="1">
        <f>[1]Sheet1!F1406</f>
        <v>150626000</v>
      </c>
      <c r="G1406" s="1">
        <f>[1]Sheet1!G1406</f>
        <v>0.43493050336837769</v>
      </c>
    </row>
    <row r="1407" spans="1:7">
      <c r="A1407" s="1" t="str">
        <f>[1]Sheet1!A1407</f>
        <v>New Mexico</v>
      </c>
      <c r="B1407" s="1" t="str">
        <f>[1]Sheet1!B1407</f>
        <v>NM</v>
      </c>
      <c r="C1407" s="1" t="str">
        <f>[1]Sheet1!C1407</f>
        <v/>
      </c>
      <c r="D1407" s="1" t="str">
        <f>[1]Sheet1!D1407</f>
        <v>T25</v>
      </c>
      <c r="E1407" s="1">
        <f>[1]Sheet1!E1407</f>
        <v>315690000</v>
      </c>
      <c r="F1407" s="1">
        <f>[1]Sheet1!F1407</f>
        <v>53265000</v>
      </c>
      <c r="G1407" s="1">
        <f>[1]Sheet1!G1407</f>
        <v>0.16872565448284149</v>
      </c>
    </row>
    <row r="1408" spans="1:7">
      <c r="A1408" s="1" t="str">
        <f>[1]Sheet1!A1408</f>
        <v>New Mexico</v>
      </c>
      <c r="B1408" s="1" t="str">
        <f>[1]Sheet1!B1408</f>
        <v>NM</v>
      </c>
      <c r="C1408" s="1" t="str">
        <f>[1]Sheet1!C1408</f>
        <v/>
      </c>
      <c r="D1408" s="1" t="str">
        <f>[1]Sheet1!D1408</f>
        <v>T29</v>
      </c>
      <c r="E1408" s="1">
        <f>[1]Sheet1!E1408</f>
        <v>249541000</v>
      </c>
      <c r="F1408" s="1">
        <f>[1]Sheet1!F1408</f>
        <v>213714000</v>
      </c>
      <c r="G1408" s="1">
        <f>[1]Sheet1!G1408</f>
        <v>0.85642838478088379</v>
      </c>
    </row>
    <row r="1409" spans="1:7">
      <c r="A1409" s="1" t="str">
        <f>[1]Sheet1!A1409</f>
        <v>New Mexico</v>
      </c>
      <c r="B1409" s="1" t="str">
        <f>[1]Sheet1!B1409</f>
        <v>NM</v>
      </c>
      <c r="C1409" s="1" t="str">
        <f>[1]Sheet1!C1409</f>
        <v/>
      </c>
      <c r="D1409" s="1" t="str">
        <f>[1]Sheet1!D1409</f>
        <v>T31</v>
      </c>
      <c r="E1409" s="1">
        <f>[1]Sheet1!E1409</f>
        <v>157998000</v>
      </c>
      <c r="F1409" s="1">
        <f>[1]Sheet1!F1409</f>
        <v>106035000</v>
      </c>
      <c r="G1409" s="1">
        <f>[1]Sheet1!G1409</f>
        <v>0.67111611366271973</v>
      </c>
    </row>
    <row r="1410" spans="1:7">
      <c r="A1410" s="1" t="str">
        <f>[1]Sheet1!A1410</f>
        <v>New York</v>
      </c>
      <c r="B1410" s="1" t="str">
        <f>[1]Sheet1!B1410</f>
        <v>NY</v>
      </c>
      <c r="C1410" s="1" t="str">
        <f>[1]Sheet1!C1410</f>
        <v>Admin</v>
      </c>
      <c r="D1410" s="1" t="str">
        <f>[1]Sheet1!D1410</f>
        <v>T00</v>
      </c>
      <c r="E1410" s="1">
        <f>[1]Sheet1!E1410</f>
        <v>28957331000</v>
      </c>
      <c r="F1410" s="1">
        <f>[1]Sheet1!F1410</f>
        <v>12686097000</v>
      </c>
      <c r="G1410" s="1">
        <f>[1]Sheet1!G1410</f>
        <v>0.43809622526168823</v>
      </c>
    </row>
    <row r="1411" spans="1:7">
      <c r="A1411" s="1" t="str">
        <f>[1]Sheet1!A1411</f>
        <v>New York</v>
      </c>
      <c r="B1411" s="1" t="str">
        <f>[1]Sheet1!B1411</f>
        <v>NY</v>
      </c>
      <c r="C1411" s="1" t="str">
        <f>[1]Sheet1!C1411</f>
        <v/>
      </c>
      <c r="D1411" s="1" t="str">
        <f>[1]Sheet1!D1411</f>
        <v>T23</v>
      </c>
      <c r="E1411" s="1">
        <f>[1]Sheet1!E1411</f>
        <v>3098957000</v>
      </c>
      <c r="F1411" s="1">
        <f>[1]Sheet1!F1411</f>
        <v>989505000</v>
      </c>
      <c r="G1411" s="1">
        <f>[1]Sheet1!G1411</f>
        <v>0.31930258870124817</v>
      </c>
    </row>
    <row r="1412" spans="1:7">
      <c r="A1412" s="1" t="str">
        <f>[1]Sheet1!A1412</f>
        <v>New York</v>
      </c>
      <c r="B1412" s="1" t="str">
        <f>[1]Sheet1!B1412</f>
        <v>NY</v>
      </c>
      <c r="C1412" s="1" t="str">
        <f>[1]Sheet1!C1412</f>
        <v/>
      </c>
      <c r="D1412" s="1" t="str">
        <f>[1]Sheet1!D1412</f>
        <v>T25</v>
      </c>
      <c r="E1412" s="1">
        <f>[1]Sheet1!E1412</f>
        <v>4335067000</v>
      </c>
      <c r="F1412" s="1">
        <f>[1]Sheet1!F1412</f>
        <v>1439803000</v>
      </c>
      <c r="G1412" s="1">
        <f>[1]Sheet1!G1412</f>
        <v>0.33212935924530029</v>
      </c>
    </row>
    <row r="1413" spans="1:7">
      <c r="A1413" s="1" t="str">
        <f>[1]Sheet1!A1413</f>
        <v>New York</v>
      </c>
      <c r="B1413" s="1" t="str">
        <f>[1]Sheet1!B1413</f>
        <v>NY</v>
      </c>
      <c r="C1413" s="1" t="str">
        <f>[1]Sheet1!C1413</f>
        <v/>
      </c>
      <c r="D1413" s="1" t="str">
        <f>[1]Sheet1!D1413</f>
        <v>T29</v>
      </c>
      <c r="E1413" s="1">
        <f>[1]Sheet1!E1413</f>
        <v>1226199000</v>
      </c>
      <c r="F1413" s="1">
        <f>[1]Sheet1!F1413</f>
        <v>913090000</v>
      </c>
      <c r="G1413" s="1">
        <f>[1]Sheet1!G1413</f>
        <v>0.74465072154998779</v>
      </c>
    </row>
    <row r="1414" spans="1:7">
      <c r="A1414" s="1" t="str">
        <f>[1]Sheet1!A1414</f>
        <v>New York</v>
      </c>
      <c r="B1414" s="1" t="str">
        <f>[1]Sheet1!B1414</f>
        <v>NY</v>
      </c>
      <c r="C1414" s="1" t="str">
        <f>[1]Sheet1!C1414</f>
        <v/>
      </c>
      <c r="D1414" s="1" t="str">
        <f>[1]Sheet1!D1414</f>
        <v>T31</v>
      </c>
      <c r="E1414" s="1">
        <f>[1]Sheet1!E1414</f>
        <v>1518170000</v>
      </c>
      <c r="F1414" s="1">
        <f>[1]Sheet1!F1414</f>
        <v>1280154000</v>
      </c>
      <c r="G1414" s="1">
        <f>[1]Sheet1!G1414</f>
        <v>0.84322178363800049</v>
      </c>
    </row>
    <row r="1415" spans="1:7">
      <c r="A1415" s="1" t="str">
        <f>[1]Sheet1!A1415</f>
        <v>North Carolina</v>
      </c>
      <c r="B1415" s="1" t="str">
        <f>[1]Sheet1!B1415</f>
        <v>NC</v>
      </c>
      <c r="C1415" s="1" t="str">
        <f>[1]Sheet1!C1415</f>
        <v>Admin</v>
      </c>
      <c r="D1415" s="1" t="str">
        <f>[1]Sheet1!D1415</f>
        <v>T00</v>
      </c>
      <c r="E1415" s="1">
        <f>[1]Sheet1!E1415</f>
        <v>7545663000</v>
      </c>
      <c r="F1415" s="1">
        <f>[1]Sheet1!F1415</f>
        <v>4097093000</v>
      </c>
      <c r="G1415" s="1">
        <f>[1]Sheet1!G1415</f>
        <v>0.54297322034835815</v>
      </c>
    </row>
    <row r="1416" spans="1:7">
      <c r="A1416" s="1" t="str">
        <f>[1]Sheet1!A1416</f>
        <v>North Carolina</v>
      </c>
      <c r="B1416" s="1" t="str">
        <f>[1]Sheet1!B1416</f>
        <v>NC</v>
      </c>
      <c r="C1416" s="1" t="str">
        <f>[1]Sheet1!C1416</f>
        <v/>
      </c>
      <c r="D1416" s="1" t="str">
        <f>[1]Sheet1!D1416</f>
        <v>T23</v>
      </c>
      <c r="E1416" s="1">
        <f>[1]Sheet1!E1416</f>
        <v>762777000</v>
      </c>
      <c r="F1416" s="1">
        <f>[1]Sheet1!F1416</f>
        <v>399306000</v>
      </c>
      <c r="G1416" s="1">
        <f>[1]Sheet1!G1416</f>
        <v>0.52348983287811279</v>
      </c>
    </row>
    <row r="1417" spans="1:7">
      <c r="A1417" s="1" t="str">
        <f>[1]Sheet1!A1417</f>
        <v>North Carolina</v>
      </c>
      <c r="B1417" s="1" t="str">
        <f>[1]Sheet1!B1417</f>
        <v>NC</v>
      </c>
      <c r="C1417" s="1" t="str">
        <f>[1]Sheet1!C1417</f>
        <v/>
      </c>
      <c r="D1417" s="1" t="str">
        <f>[1]Sheet1!D1417</f>
        <v>T25</v>
      </c>
      <c r="E1417" s="1">
        <f>[1]Sheet1!E1417</f>
        <v>769264000</v>
      </c>
      <c r="F1417" s="1">
        <f>[1]Sheet1!F1417</f>
        <v>124519000</v>
      </c>
      <c r="G1417" s="1">
        <f>[1]Sheet1!G1417</f>
        <v>0.16186770796775818</v>
      </c>
    </row>
    <row r="1418" spans="1:7">
      <c r="A1418" s="1" t="str">
        <f>[1]Sheet1!A1418</f>
        <v>North Carolina</v>
      </c>
      <c r="B1418" s="1" t="str">
        <f>[1]Sheet1!B1418</f>
        <v>NC</v>
      </c>
      <c r="C1418" s="1" t="str">
        <f>[1]Sheet1!C1418</f>
        <v/>
      </c>
      <c r="D1418" s="1" t="str">
        <f>[1]Sheet1!D1418</f>
        <v>T29</v>
      </c>
      <c r="E1418" s="1">
        <f>[1]Sheet1!E1418</f>
        <v>678036000</v>
      </c>
      <c r="F1418" s="1">
        <f>[1]Sheet1!F1418</f>
        <v>564619000</v>
      </c>
      <c r="G1418" s="1">
        <f>[1]Sheet1!G1418</f>
        <v>0.83272719383239746</v>
      </c>
    </row>
    <row r="1419" spans="1:7">
      <c r="A1419" s="1" t="str">
        <f>[1]Sheet1!A1419</f>
        <v>North Carolina</v>
      </c>
      <c r="B1419" s="1" t="str">
        <f>[1]Sheet1!B1419</f>
        <v>NC</v>
      </c>
      <c r="C1419" s="1" t="str">
        <f>[1]Sheet1!C1419</f>
        <v/>
      </c>
      <c r="D1419" s="1" t="str">
        <f>[1]Sheet1!D1419</f>
        <v>T31</v>
      </c>
      <c r="E1419" s="1">
        <f>[1]Sheet1!E1419</f>
        <v>410506000</v>
      </c>
      <c r="F1419" s="1">
        <f>[1]Sheet1!F1419</f>
        <v>369051000</v>
      </c>
      <c r="G1419" s="1">
        <f>[1]Sheet1!G1419</f>
        <v>0.89901489019393921</v>
      </c>
    </row>
    <row r="1420" spans="1:7">
      <c r="A1420" s="1" t="str">
        <f>[1]Sheet1!A1420</f>
        <v>North Dakota</v>
      </c>
      <c r="B1420" s="1" t="str">
        <f>[1]Sheet1!B1420</f>
        <v>ND</v>
      </c>
      <c r="C1420" s="1" t="str">
        <f>[1]Sheet1!C1420</f>
        <v>Admin</v>
      </c>
      <c r="D1420" s="1" t="str">
        <f>[1]Sheet1!D1420</f>
        <v>T00</v>
      </c>
      <c r="E1420" s="1">
        <f>[1]Sheet1!E1420</f>
        <v>836409000</v>
      </c>
      <c r="F1420" s="1">
        <f>[1]Sheet1!F1420</f>
        <v>404497000</v>
      </c>
      <c r="G1420" s="1">
        <f>[1]Sheet1!G1420</f>
        <v>0.48361149430274963</v>
      </c>
    </row>
    <row r="1421" spans="1:7">
      <c r="A1421" s="1" t="str">
        <f>[1]Sheet1!A1421</f>
        <v>North Dakota</v>
      </c>
      <c r="B1421" s="1" t="str">
        <f>[1]Sheet1!B1421</f>
        <v>ND</v>
      </c>
      <c r="C1421" s="1" t="str">
        <f>[1]Sheet1!C1421</f>
        <v/>
      </c>
      <c r="D1421" s="1" t="str">
        <f>[1]Sheet1!D1421</f>
        <v>T23</v>
      </c>
      <c r="E1421" s="1">
        <f>[1]Sheet1!E1421</f>
        <v>102755000</v>
      </c>
      <c r="F1421" s="1">
        <f>[1]Sheet1!F1421</f>
        <v>41649000</v>
      </c>
      <c r="G1421" s="1">
        <f>[1]Sheet1!G1421</f>
        <v>0.40532335638999939</v>
      </c>
    </row>
    <row r="1422" spans="1:7">
      <c r="A1422" s="1" t="str">
        <f>[1]Sheet1!A1422</f>
        <v>North Dakota</v>
      </c>
      <c r="B1422" s="1" t="str">
        <f>[1]Sheet1!B1422</f>
        <v>ND</v>
      </c>
      <c r="C1422" s="1" t="str">
        <f>[1]Sheet1!C1422</f>
        <v/>
      </c>
      <c r="D1422" s="1" t="str">
        <f>[1]Sheet1!D1422</f>
        <v>T25</v>
      </c>
      <c r="E1422" s="1">
        <f>[1]Sheet1!E1422</f>
        <v>82014000</v>
      </c>
      <c r="F1422" s="1">
        <f>[1]Sheet1!F1422</f>
        <v>18037000</v>
      </c>
      <c r="G1422" s="1">
        <f>[1]Sheet1!G1422</f>
        <v>0.21992586553096771</v>
      </c>
    </row>
    <row r="1423" spans="1:7">
      <c r="A1423" s="1" t="str">
        <f>[1]Sheet1!A1423</f>
        <v>North Dakota</v>
      </c>
      <c r="B1423" s="1" t="str">
        <f>[1]Sheet1!B1423</f>
        <v>ND</v>
      </c>
      <c r="C1423" s="1" t="str">
        <f>[1]Sheet1!C1423</f>
        <v/>
      </c>
      <c r="D1423" s="1" t="str">
        <f>[1]Sheet1!D1423</f>
        <v>T29</v>
      </c>
      <c r="E1423" s="1">
        <f>[1]Sheet1!E1423</f>
        <v>66355000</v>
      </c>
      <c r="F1423" s="1">
        <f>[1]Sheet1!F1423</f>
        <v>51303000</v>
      </c>
      <c r="G1423" s="1">
        <f>[1]Sheet1!G1423</f>
        <v>0.77315950393676758</v>
      </c>
    </row>
    <row r="1424" spans="1:7">
      <c r="A1424" s="1" t="str">
        <f>[1]Sheet1!A1424</f>
        <v>North Dakota</v>
      </c>
      <c r="B1424" s="1" t="str">
        <f>[1]Sheet1!B1424</f>
        <v>ND</v>
      </c>
      <c r="C1424" s="1" t="str">
        <f>[1]Sheet1!C1424</f>
        <v/>
      </c>
      <c r="D1424" s="1" t="str">
        <f>[1]Sheet1!D1424</f>
        <v>T31</v>
      </c>
      <c r="E1424" s="1">
        <f>[1]Sheet1!E1424</f>
        <v>35796000</v>
      </c>
      <c r="F1424" s="1">
        <f>[1]Sheet1!F1424</f>
        <v>29212000</v>
      </c>
      <c r="G1424" s="1">
        <f>[1]Sheet1!G1424</f>
        <v>0.81606882810592651</v>
      </c>
    </row>
    <row r="1425" spans="1:7">
      <c r="A1425" s="1" t="str">
        <f>[1]Sheet1!A1425</f>
        <v>Ohio</v>
      </c>
      <c r="B1425" s="1" t="str">
        <f>[1]Sheet1!B1425</f>
        <v>OH</v>
      </c>
      <c r="C1425" s="1" t="str">
        <f>[1]Sheet1!C1425</f>
        <v>Admin</v>
      </c>
      <c r="D1425" s="1" t="str">
        <f>[1]Sheet1!D1425</f>
        <v>T00</v>
      </c>
      <c r="E1425" s="1">
        <f>[1]Sheet1!E1425</f>
        <v>14731783000</v>
      </c>
      <c r="F1425" s="1">
        <f>[1]Sheet1!F1425</f>
        <v>9791646000</v>
      </c>
      <c r="G1425" s="1">
        <f>[1]Sheet1!G1425</f>
        <v>0.66466128826141357</v>
      </c>
    </row>
    <row r="1426" spans="1:7">
      <c r="A1426" s="1" t="str">
        <f>[1]Sheet1!A1426</f>
        <v>Ohio</v>
      </c>
      <c r="B1426" s="1" t="str">
        <f>[1]Sheet1!B1426</f>
        <v>OH</v>
      </c>
      <c r="C1426" s="1" t="str">
        <f>[1]Sheet1!C1426</f>
        <v/>
      </c>
      <c r="D1426" s="1" t="str">
        <f>[1]Sheet1!D1426</f>
        <v>T23</v>
      </c>
      <c r="E1426" s="1">
        <f>[1]Sheet1!E1426</f>
        <v>1813773000</v>
      </c>
      <c r="F1426" s="1">
        <f>[1]Sheet1!F1426</f>
        <v>632826000</v>
      </c>
      <c r="G1426" s="1">
        <f>[1]Sheet1!G1426</f>
        <v>0.34890031814575195</v>
      </c>
    </row>
    <row r="1427" spans="1:7">
      <c r="A1427" s="1" t="str">
        <f>[1]Sheet1!A1427</f>
        <v>Ohio</v>
      </c>
      <c r="B1427" s="1" t="str">
        <f>[1]Sheet1!B1427</f>
        <v>OH</v>
      </c>
      <c r="C1427" s="1" t="str">
        <f>[1]Sheet1!C1427</f>
        <v/>
      </c>
      <c r="D1427" s="1" t="str">
        <f>[1]Sheet1!D1427</f>
        <v>T25</v>
      </c>
      <c r="E1427" s="1">
        <f>[1]Sheet1!E1427</f>
        <v>1706527000</v>
      </c>
      <c r="F1427" s="1">
        <f>[1]Sheet1!F1427</f>
        <v>1361100000</v>
      </c>
      <c r="G1427" s="1">
        <f>[1]Sheet1!G1427</f>
        <v>0.79758483171463013</v>
      </c>
    </row>
    <row r="1428" spans="1:7">
      <c r="A1428" s="1" t="str">
        <f>[1]Sheet1!A1428</f>
        <v>Ohio</v>
      </c>
      <c r="B1428" s="1" t="str">
        <f>[1]Sheet1!B1428</f>
        <v>OH</v>
      </c>
      <c r="C1428" s="1" t="str">
        <f>[1]Sheet1!C1428</f>
        <v/>
      </c>
      <c r="D1428" s="1" t="str">
        <f>[1]Sheet1!D1428</f>
        <v>T29</v>
      </c>
      <c r="E1428" s="1">
        <f>[1]Sheet1!E1428</f>
        <v>1088510000</v>
      </c>
      <c r="F1428" s="1">
        <f>[1]Sheet1!F1428</f>
        <v>1006674000</v>
      </c>
      <c r="G1428" s="1">
        <f>[1]Sheet1!G1428</f>
        <v>0.92481833696365356</v>
      </c>
    </row>
    <row r="1429" spans="1:7">
      <c r="A1429" s="1" t="str">
        <f>[1]Sheet1!A1429</f>
        <v>Ohio</v>
      </c>
      <c r="B1429" s="1" t="str">
        <f>[1]Sheet1!B1429</f>
        <v>OH</v>
      </c>
      <c r="C1429" s="1" t="str">
        <f>[1]Sheet1!C1429</f>
        <v/>
      </c>
      <c r="D1429" s="1" t="str">
        <f>[1]Sheet1!D1429</f>
        <v>T31</v>
      </c>
      <c r="E1429" s="1">
        <f>[1]Sheet1!E1429</f>
        <v>380371000</v>
      </c>
      <c r="F1429" s="1">
        <f>[1]Sheet1!F1429</f>
        <v>323738000</v>
      </c>
      <c r="G1429" s="1">
        <f>[1]Sheet1!G1429</f>
        <v>0.85111117362976074</v>
      </c>
    </row>
    <row r="1430" spans="1:7">
      <c r="A1430" s="1" t="str">
        <f>[1]Sheet1!A1430</f>
        <v>Oklahoma</v>
      </c>
      <c r="B1430" s="1" t="str">
        <f>[1]Sheet1!B1430</f>
        <v>OK</v>
      </c>
      <c r="C1430" s="1" t="str">
        <f>[1]Sheet1!C1430</f>
        <v>Admin</v>
      </c>
      <c r="D1430" s="1" t="str">
        <f>[1]Sheet1!D1430</f>
        <v>T00</v>
      </c>
      <c r="E1430" s="1">
        <f>[1]Sheet1!E1430</f>
        <v>3301195000</v>
      </c>
      <c r="F1430" s="1">
        <f>[1]Sheet1!F1430</f>
        <v>1636832000</v>
      </c>
      <c r="G1430" s="1">
        <f>[1]Sheet1!G1430</f>
        <v>0.49583014845848083</v>
      </c>
    </row>
    <row r="1431" spans="1:7">
      <c r="A1431" s="1" t="str">
        <f>[1]Sheet1!A1431</f>
        <v>Oklahoma</v>
      </c>
      <c r="B1431" s="1" t="str">
        <f>[1]Sheet1!B1431</f>
        <v>OK</v>
      </c>
      <c r="C1431" s="1" t="str">
        <f>[1]Sheet1!C1431</f>
        <v/>
      </c>
      <c r="D1431" s="1" t="str">
        <f>[1]Sheet1!D1431</f>
        <v>T23</v>
      </c>
      <c r="E1431" s="1">
        <f>[1]Sheet1!E1431</f>
        <v>415736000</v>
      </c>
      <c r="F1431" s="1">
        <f>[1]Sheet1!F1431</f>
        <v>156192000</v>
      </c>
      <c r="G1431" s="1">
        <f>[1]Sheet1!G1431</f>
        <v>0.3756999671459198</v>
      </c>
    </row>
    <row r="1432" spans="1:7">
      <c r="A1432" s="1" t="str">
        <f>[1]Sheet1!A1432</f>
        <v>Oklahoma</v>
      </c>
      <c r="B1432" s="1" t="str">
        <f>[1]Sheet1!B1432</f>
        <v>OK</v>
      </c>
      <c r="C1432" s="1" t="str">
        <f>[1]Sheet1!C1432</f>
        <v/>
      </c>
      <c r="D1432" s="1" t="str">
        <f>[1]Sheet1!D1432</f>
        <v>T25</v>
      </c>
      <c r="E1432" s="1">
        <f>[1]Sheet1!E1432</f>
        <v>351939000</v>
      </c>
      <c r="F1432" s="1">
        <f>[1]Sheet1!F1432</f>
        <v>96797000</v>
      </c>
      <c r="G1432" s="1">
        <f>[1]Sheet1!G1432</f>
        <v>0.27503913640975952</v>
      </c>
    </row>
    <row r="1433" spans="1:7">
      <c r="A1433" s="1" t="str">
        <f>[1]Sheet1!A1433</f>
        <v>Oklahoma</v>
      </c>
      <c r="B1433" s="1" t="str">
        <f>[1]Sheet1!B1433</f>
        <v>OK</v>
      </c>
      <c r="C1433" s="1" t="str">
        <f>[1]Sheet1!C1433</f>
        <v/>
      </c>
      <c r="D1433" s="1" t="str">
        <f>[1]Sheet1!D1433</f>
        <v>T29</v>
      </c>
      <c r="E1433" s="1">
        <f>[1]Sheet1!E1433</f>
        <v>325293000</v>
      </c>
      <c r="F1433" s="1">
        <f>[1]Sheet1!F1433</f>
        <v>287300000</v>
      </c>
      <c r="G1433" s="1">
        <f>[1]Sheet1!G1433</f>
        <v>0.88320374488830566</v>
      </c>
    </row>
    <row r="1434" spans="1:7">
      <c r="A1434" s="1" t="str">
        <f>[1]Sheet1!A1434</f>
        <v>Oklahoma</v>
      </c>
      <c r="B1434" s="1" t="str">
        <f>[1]Sheet1!B1434</f>
        <v>OK</v>
      </c>
      <c r="C1434" s="1" t="str">
        <f>[1]Sheet1!C1434</f>
        <v/>
      </c>
      <c r="D1434" s="1" t="str">
        <f>[1]Sheet1!D1434</f>
        <v>T31</v>
      </c>
      <c r="E1434" s="1">
        <f>[1]Sheet1!E1434</f>
        <v>56461000</v>
      </c>
      <c r="F1434" s="1">
        <f>[1]Sheet1!F1434</f>
        <v>36257000</v>
      </c>
      <c r="G1434" s="1">
        <f>[1]Sheet1!G1434</f>
        <v>0.64216005802154541</v>
      </c>
    </row>
    <row r="1435" spans="1:7">
      <c r="A1435" s="1" t="str">
        <f>[1]Sheet1!A1435</f>
        <v>Oregon</v>
      </c>
      <c r="B1435" s="1" t="str">
        <f>[1]Sheet1!B1435</f>
        <v>OR</v>
      </c>
      <c r="C1435" s="1" t="str">
        <f>[1]Sheet1!C1435</f>
        <v>Admin</v>
      </c>
      <c r="D1435" s="1" t="str">
        <f>[1]Sheet1!D1435</f>
        <v>T00</v>
      </c>
      <c r="E1435" s="1">
        <f>[1]Sheet1!E1435</f>
        <v>5719591000</v>
      </c>
      <c r="F1435" s="1">
        <f>[1]Sheet1!F1435</f>
        <v>2622804000</v>
      </c>
      <c r="G1435" s="1">
        <f>[1]Sheet1!G1435</f>
        <v>0.45856496691703796</v>
      </c>
    </row>
    <row r="1436" spans="1:7">
      <c r="A1436" s="1" t="str">
        <f>[1]Sheet1!A1436</f>
        <v>Oregon</v>
      </c>
      <c r="B1436" s="1" t="str">
        <f>[1]Sheet1!B1436</f>
        <v>OR</v>
      </c>
      <c r="C1436" s="1" t="str">
        <f>[1]Sheet1!C1436</f>
        <v/>
      </c>
      <c r="D1436" s="1" t="str">
        <f>[1]Sheet1!D1436</f>
        <v>T23</v>
      </c>
      <c r="E1436" s="1">
        <f>[1]Sheet1!E1436</f>
        <v>801923000</v>
      </c>
      <c r="F1436" s="1">
        <f>[1]Sheet1!F1436</f>
        <v>269975000</v>
      </c>
      <c r="G1436" s="1">
        <f>[1]Sheet1!G1436</f>
        <v>0.33665949106216431</v>
      </c>
    </row>
    <row r="1437" spans="1:7">
      <c r="A1437" s="1" t="str">
        <f>[1]Sheet1!A1437</f>
        <v>Oregon</v>
      </c>
      <c r="B1437" s="1" t="str">
        <f>[1]Sheet1!B1437</f>
        <v>OR</v>
      </c>
      <c r="C1437" s="1" t="str">
        <f>[1]Sheet1!C1437</f>
        <v/>
      </c>
      <c r="D1437" s="1" t="str">
        <f>[1]Sheet1!D1437</f>
        <v>T25</v>
      </c>
      <c r="E1437" s="1">
        <f>[1]Sheet1!E1437</f>
        <v>591149000</v>
      </c>
      <c r="F1437" s="1">
        <f>[1]Sheet1!F1437</f>
        <v>161211000</v>
      </c>
      <c r="G1437" s="1">
        <f>[1]Sheet1!G1437</f>
        <v>0.27270790934562683</v>
      </c>
    </row>
    <row r="1438" spans="1:7">
      <c r="A1438" s="1" t="str">
        <f>[1]Sheet1!A1438</f>
        <v>Oregon</v>
      </c>
      <c r="B1438" s="1" t="str">
        <f>[1]Sheet1!B1438</f>
        <v>OR</v>
      </c>
      <c r="C1438" s="1" t="str">
        <f>[1]Sheet1!C1438</f>
        <v/>
      </c>
      <c r="D1438" s="1" t="str">
        <f>[1]Sheet1!D1438</f>
        <v>T29</v>
      </c>
      <c r="E1438" s="1">
        <f>[1]Sheet1!E1438</f>
        <v>365695000</v>
      </c>
      <c r="F1438" s="1">
        <f>[1]Sheet1!F1438</f>
        <v>313462000</v>
      </c>
      <c r="G1438" s="1">
        <f>[1]Sheet1!G1438</f>
        <v>0.85716784000396729</v>
      </c>
    </row>
    <row r="1439" spans="1:7">
      <c r="A1439" s="1" t="str">
        <f>[1]Sheet1!A1439</f>
        <v>Oregon</v>
      </c>
      <c r="B1439" s="1" t="str">
        <f>[1]Sheet1!B1439</f>
        <v>OR</v>
      </c>
      <c r="C1439" s="1" t="str">
        <f>[1]Sheet1!C1439</f>
        <v/>
      </c>
      <c r="D1439" s="1" t="str">
        <f>[1]Sheet1!D1439</f>
        <v>T31</v>
      </c>
      <c r="E1439" s="1">
        <f>[1]Sheet1!E1439</f>
        <v>183426000</v>
      </c>
      <c r="F1439" s="1">
        <f>[1]Sheet1!F1439</f>
        <v>155742000</v>
      </c>
      <c r="G1439" s="1">
        <f>[1]Sheet1!G1439</f>
        <v>0.84907263517379761</v>
      </c>
    </row>
    <row r="1440" spans="1:7">
      <c r="A1440" s="1" t="str">
        <f>[1]Sheet1!A1440</f>
        <v>Pennsylvania</v>
      </c>
      <c r="B1440" s="1" t="str">
        <f>[1]Sheet1!B1440</f>
        <v>PA</v>
      </c>
      <c r="C1440" s="1" t="str">
        <f>[1]Sheet1!C1440</f>
        <v>Admin</v>
      </c>
      <c r="D1440" s="1" t="str">
        <f>[1]Sheet1!D1440</f>
        <v>T00</v>
      </c>
      <c r="E1440" s="1">
        <f>[1]Sheet1!E1440</f>
        <v>17004230000</v>
      </c>
      <c r="F1440" s="1">
        <f>[1]Sheet1!F1440</f>
        <v>8692006000</v>
      </c>
      <c r="G1440" s="1">
        <f>[1]Sheet1!G1440</f>
        <v>0.51116728782653809</v>
      </c>
    </row>
    <row r="1441" spans="1:7">
      <c r="A1441" s="1" t="str">
        <f>[1]Sheet1!A1441</f>
        <v>Pennsylvania</v>
      </c>
      <c r="B1441" s="1" t="str">
        <f>[1]Sheet1!B1441</f>
        <v>PA</v>
      </c>
      <c r="C1441" s="1" t="str">
        <f>[1]Sheet1!C1441</f>
        <v/>
      </c>
      <c r="D1441" s="1" t="str">
        <f>[1]Sheet1!D1441</f>
        <v>T23</v>
      </c>
      <c r="E1441" s="1">
        <f>[1]Sheet1!E1441</f>
        <v>1771361000</v>
      </c>
      <c r="F1441" s="1">
        <f>[1]Sheet1!F1441</f>
        <v>415353000</v>
      </c>
      <c r="G1441" s="1">
        <f>[1]Sheet1!G1441</f>
        <v>0.23448240756988525</v>
      </c>
    </row>
    <row r="1442" spans="1:7">
      <c r="A1442" s="1" t="str">
        <f>[1]Sheet1!A1442</f>
        <v>Pennsylvania</v>
      </c>
      <c r="B1442" s="1" t="str">
        <f>[1]Sheet1!B1442</f>
        <v>PA</v>
      </c>
      <c r="C1442" s="1" t="str">
        <f>[1]Sheet1!C1442</f>
        <v/>
      </c>
      <c r="D1442" s="1" t="str">
        <f>[1]Sheet1!D1442</f>
        <v>T25</v>
      </c>
      <c r="E1442" s="1">
        <f>[1]Sheet1!E1442</f>
        <v>1777486000</v>
      </c>
      <c r="F1442" s="1">
        <f>[1]Sheet1!F1442</f>
        <v>1247428000</v>
      </c>
      <c r="G1442" s="1">
        <f>[1]Sheet1!G1442</f>
        <v>0.70179343223571777</v>
      </c>
    </row>
    <row r="1443" spans="1:7">
      <c r="A1443" s="1" t="str">
        <f>[1]Sheet1!A1443</f>
        <v>Pennsylvania</v>
      </c>
      <c r="B1443" s="1" t="str">
        <f>[1]Sheet1!B1443</f>
        <v>PA</v>
      </c>
      <c r="C1443" s="1" t="str">
        <f>[1]Sheet1!C1443</f>
        <v/>
      </c>
      <c r="D1443" s="1" t="str">
        <f>[1]Sheet1!D1443</f>
        <v>T29</v>
      </c>
      <c r="E1443" s="1">
        <f>[1]Sheet1!E1443</f>
        <v>1144693000</v>
      </c>
      <c r="F1443" s="1">
        <f>[1]Sheet1!F1443</f>
        <v>805390000</v>
      </c>
      <c r="G1443" s="1">
        <f>[1]Sheet1!G1443</f>
        <v>0.70358604192733765</v>
      </c>
    </row>
    <row r="1444" spans="1:7">
      <c r="A1444" s="1" t="str">
        <f>[1]Sheet1!A1444</f>
        <v>Pennsylvania</v>
      </c>
      <c r="B1444" s="1" t="str">
        <f>[1]Sheet1!B1444</f>
        <v>PA</v>
      </c>
      <c r="C1444" s="1" t="str">
        <f>[1]Sheet1!C1444</f>
        <v/>
      </c>
      <c r="D1444" s="1" t="str">
        <f>[1]Sheet1!D1444</f>
        <v>T31</v>
      </c>
      <c r="E1444" s="1">
        <f>[1]Sheet1!E1444</f>
        <v>1380038000</v>
      </c>
      <c r="F1444" s="1">
        <f>[1]Sheet1!F1444</f>
        <v>530896000</v>
      </c>
      <c r="G1444" s="1">
        <f>[1]Sheet1!G1444</f>
        <v>0.38469666242599487</v>
      </c>
    </row>
    <row r="1445" spans="1:7">
      <c r="A1445" s="1" t="str">
        <f>[1]Sheet1!A1445</f>
        <v>Rhode Island</v>
      </c>
      <c r="B1445" s="1" t="str">
        <f>[1]Sheet1!B1445</f>
        <v>RI</v>
      </c>
      <c r="C1445" s="1" t="str">
        <f>[1]Sheet1!C1445</f>
        <v>Admin</v>
      </c>
      <c r="D1445" s="1" t="str">
        <f>[1]Sheet1!D1445</f>
        <v>T00</v>
      </c>
      <c r="E1445" s="1">
        <f>[1]Sheet1!E1445</f>
        <v>1467371000</v>
      </c>
      <c r="F1445" s="1">
        <f>[1]Sheet1!F1445</f>
        <v>508417000</v>
      </c>
      <c r="G1445" s="1">
        <f>[1]Sheet1!G1445</f>
        <v>0.3464815616607666</v>
      </c>
    </row>
    <row r="1446" spans="1:7">
      <c r="A1446" s="1" t="str">
        <f>[1]Sheet1!A1446</f>
        <v>Rhode Island</v>
      </c>
      <c r="B1446" s="1" t="str">
        <f>[1]Sheet1!B1446</f>
        <v>RI</v>
      </c>
      <c r="C1446" s="1" t="str">
        <f>[1]Sheet1!C1446</f>
        <v/>
      </c>
      <c r="D1446" s="1" t="str">
        <f>[1]Sheet1!D1446</f>
        <v>T23</v>
      </c>
      <c r="E1446" s="1">
        <f>[1]Sheet1!E1446</f>
        <v>185115000</v>
      </c>
      <c r="F1446" s="1">
        <f>[1]Sheet1!F1446</f>
        <v>55222000</v>
      </c>
      <c r="G1446" s="1">
        <f>[1]Sheet1!G1446</f>
        <v>0.29831185936927795</v>
      </c>
    </row>
    <row r="1447" spans="1:7">
      <c r="A1447" s="1" t="str">
        <f>[1]Sheet1!A1447</f>
        <v>Rhode Island</v>
      </c>
      <c r="B1447" s="1" t="str">
        <f>[1]Sheet1!B1447</f>
        <v>RI</v>
      </c>
      <c r="C1447" s="1" t="str">
        <f>[1]Sheet1!C1447</f>
        <v/>
      </c>
      <c r="D1447" s="1" t="str">
        <f>[1]Sheet1!D1447</f>
        <v>T25</v>
      </c>
      <c r="E1447" s="1">
        <f>[1]Sheet1!E1447</f>
        <v>126550000</v>
      </c>
      <c r="F1447" s="1">
        <f>[1]Sheet1!F1447</f>
        <v>19057000</v>
      </c>
      <c r="G1447" s="1">
        <f>[1]Sheet1!G1447</f>
        <v>0.15058870613574982</v>
      </c>
    </row>
    <row r="1448" spans="1:7">
      <c r="A1448" s="1" t="str">
        <f>[1]Sheet1!A1448</f>
        <v>Rhode Island</v>
      </c>
      <c r="B1448" s="1" t="str">
        <f>[1]Sheet1!B1448</f>
        <v>RI</v>
      </c>
      <c r="C1448" s="1" t="str">
        <f>[1]Sheet1!C1448</f>
        <v/>
      </c>
      <c r="D1448" s="1" t="str">
        <f>[1]Sheet1!D1448</f>
        <v>T29</v>
      </c>
      <c r="E1448" s="1">
        <f>[1]Sheet1!E1448</f>
        <v>107153000</v>
      </c>
      <c r="F1448" s="1">
        <f>[1]Sheet1!F1448</f>
        <v>56345000</v>
      </c>
      <c r="G1448" s="1">
        <f>[1]Sheet1!G1448</f>
        <v>0.52583688497543335</v>
      </c>
    </row>
    <row r="1449" spans="1:7">
      <c r="A1449" s="1" t="str">
        <f>[1]Sheet1!A1449</f>
        <v>Rhode Island</v>
      </c>
      <c r="B1449" s="1" t="str">
        <f>[1]Sheet1!B1449</f>
        <v>RI</v>
      </c>
      <c r="C1449" s="1" t="str">
        <f>[1]Sheet1!C1449</f>
        <v/>
      </c>
      <c r="D1449" s="1" t="str">
        <f>[1]Sheet1!D1449</f>
        <v>T31</v>
      </c>
      <c r="E1449" s="1">
        <f>[1]Sheet1!E1449</f>
        <v>84191000</v>
      </c>
      <c r="F1449" s="1">
        <f>[1]Sheet1!F1449</f>
        <v>46998000</v>
      </c>
      <c r="G1449" s="1">
        <f>[1]Sheet1!G1449</f>
        <v>0.5582306981086731</v>
      </c>
    </row>
    <row r="1450" spans="1:7">
      <c r="A1450" s="1" t="str">
        <f>[1]Sheet1!A1450</f>
        <v>South Carolina</v>
      </c>
      <c r="B1450" s="1" t="str">
        <f>[1]Sheet1!B1450</f>
        <v>SC</v>
      </c>
      <c r="C1450" s="1" t="str">
        <f>[1]Sheet1!C1450</f>
        <v>Admin</v>
      </c>
      <c r="D1450" s="1" t="str">
        <f>[1]Sheet1!D1450</f>
        <v>T00</v>
      </c>
      <c r="E1450" s="1">
        <f>[1]Sheet1!E1450</f>
        <v>4169323000</v>
      </c>
      <c r="F1450" s="1">
        <f>[1]Sheet1!F1450</f>
        <v>2572020000</v>
      </c>
      <c r="G1450" s="1">
        <f>[1]Sheet1!G1450</f>
        <v>0.61689150333404541</v>
      </c>
    </row>
    <row r="1451" spans="1:7">
      <c r="A1451" s="1" t="str">
        <f>[1]Sheet1!A1451</f>
        <v>South Carolina</v>
      </c>
      <c r="B1451" s="1" t="str">
        <f>[1]Sheet1!B1451</f>
        <v>SC</v>
      </c>
      <c r="C1451" s="1" t="str">
        <f>[1]Sheet1!C1451</f>
        <v/>
      </c>
      <c r="D1451" s="1" t="str">
        <f>[1]Sheet1!D1451</f>
        <v>T23</v>
      </c>
      <c r="E1451" s="1">
        <f>[1]Sheet1!E1451</f>
        <v>618146000</v>
      </c>
      <c r="F1451" s="1">
        <f>[1]Sheet1!F1451</f>
        <v>238645000</v>
      </c>
      <c r="G1451" s="1">
        <f>[1]Sheet1!G1451</f>
        <v>0.38606575131416321</v>
      </c>
    </row>
    <row r="1452" spans="1:7">
      <c r="A1452" s="1" t="str">
        <f>[1]Sheet1!A1452</f>
        <v>South Carolina</v>
      </c>
      <c r="B1452" s="1" t="str">
        <f>[1]Sheet1!B1452</f>
        <v>SC</v>
      </c>
      <c r="C1452" s="1" t="str">
        <f>[1]Sheet1!C1452</f>
        <v/>
      </c>
      <c r="D1452" s="1" t="str">
        <f>[1]Sheet1!D1452</f>
        <v>T25</v>
      </c>
      <c r="E1452" s="1">
        <f>[1]Sheet1!E1452</f>
        <v>289783000</v>
      </c>
      <c r="F1452" s="1">
        <f>[1]Sheet1!F1452</f>
        <v>223764000</v>
      </c>
      <c r="G1452" s="1">
        <f>[1]Sheet1!G1452</f>
        <v>0.77217781543731689</v>
      </c>
    </row>
    <row r="1453" spans="1:7">
      <c r="A1453" s="1" t="str">
        <f>[1]Sheet1!A1453</f>
        <v>South Carolina</v>
      </c>
      <c r="B1453" s="1" t="str">
        <f>[1]Sheet1!B1453</f>
        <v>SC</v>
      </c>
      <c r="C1453" s="1" t="str">
        <f>[1]Sheet1!C1453</f>
        <v/>
      </c>
      <c r="D1453" s="1" t="str">
        <f>[1]Sheet1!D1453</f>
        <v>T29</v>
      </c>
      <c r="E1453" s="1">
        <f>[1]Sheet1!E1453</f>
        <v>359589000</v>
      </c>
      <c r="F1453" s="1">
        <f>[1]Sheet1!F1453</f>
        <v>290094000</v>
      </c>
      <c r="G1453" s="1">
        <f>[1]Sheet1!G1453</f>
        <v>0.80673772096633911</v>
      </c>
    </row>
    <row r="1454" spans="1:7">
      <c r="A1454" s="1" t="str">
        <f>[1]Sheet1!A1454</f>
        <v>South Carolina</v>
      </c>
      <c r="B1454" s="1" t="str">
        <f>[1]Sheet1!B1454</f>
        <v>SC</v>
      </c>
      <c r="C1454" s="1" t="str">
        <f>[1]Sheet1!C1454</f>
        <v/>
      </c>
      <c r="D1454" s="1" t="str">
        <f>[1]Sheet1!D1454</f>
        <v>T31</v>
      </c>
      <c r="E1454" s="1">
        <f>[1]Sheet1!E1454</f>
        <v>153582000</v>
      </c>
      <c r="F1454" s="1">
        <f>[1]Sheet1!F1454</f>
        <v>132689000</v>
      </c>
      <c r="G1454" s="1">
        <f>[1]Sheet1!G1454</f>
        <v>0.86396193504333496</v>
      </c>
    </row>
    <row r="1455" spans="1:7">
      <c r="A1455" s="1" t="str">
        <f>[1]Sheet1!A1455</f>
        <v>South Dakota</v>
      </c>
      <c r="B1455" s="1" t="str">
        <f>[1]Sheet1!B1455</f>
        <v>SD</v>
      </c>
      <c r="C1455" s="1" t="str">
        <f>[1]Sheet1!C1455</f>
        <v>Admin</v>
      </c>
      <c r="D1455" s="1" t="str">
        <f>[1]Sheet1!D1455</f>
        <v>T00</v>
      </c>
      <c r="E1455" s="1">
        <f>[1]Sheet1!E1455</f>
        <v>995526000</v>
      </c>
      <c r="F1455" s="1">
        <f>[1]Sheet1!F1455</f>
        <v>487513000</v>
      </c>
      <c r="G1455" s="1">
        <f>[1]Sheet1!G1455</f>
        <v>0.48970392346382141</v>
      </c>
    </row>
    <row r="1456" spans="1:7">
      <c r="A1456" s="1" t="str">
        <f>[1]Sheet1!A1456</f>
        <v>South Dakota</v>
      </c>
      <c r="B1456" s="1" t="str">
        <f>[1]Sheet1!B1456</f>
        <v>SD</v>
      </c>
      <c r="C1456" s="1" t="str">
        <f>[1]Sheet1!C1456</f>
        <v/>
      </c>
      <c r="D1456" s="1" t="str">
        <f>[1]Sheet1!D1456</f>
        <v>T23</v>
      </c>
      <c r="E1456" s="1">
        <f>[1]Sheet1!E1456</f>
        <v>161414000</v>
      </c>
      <c r="F1456" s="1">
        <f>[1]Sheet1!F1456</f>
        <v>57028000</v>
      </c>
      <c r="G1456" s="1">
        <f>[1]Sheet1!G1456</f>
        <v>0.35330268740653992</v>
      </c>
    </row>
    <row r="1457" spans="1:7">
      <c r="A1457" s="1" t="str">
        <f>[1]Sheet1!A1457</f>
        <v>South Dakota</v>
      </c>
      <c r="B1457" s="1" t="str">
        <f>[1]Sheet1!B1457</f>
        <v>SD</v>
      </c>
      <c r="C1457" s="1" t="str">
        <f>[1]Sheet1!C1457</f>
        <v/>
      </c>
      <c r="D1457" s="1" t="str">
        <f>[1]Sheet1!D1457</f>
        <v>T25</v>
      </c>
      <c r="E1457" s="1">
        <f>[1]Sheet1!E1457</f>
        <v>77868000</v>
      </c>
      <c r="F1457" s="1">
        <f>[1]Sheet1!F1457</f>
        <v>31031000</v>
      </c>
      <c r="G1457" s="1">
        <f>[1]Sheet1!G1457</f>
        <v>0.3985077440738678</v>
      </c>
    </row>
    <row r="1458" spans="1:7">
      <c r="A1458" s="1" t="str">
        <f>[1]Sheet1!A1458</f>
        <v>South Dakota</v>
      </c>
      <c r="B1458" s="1" t="str">
        <f>[1]Sheet1!B1458</f>
        <v>SD</v>
      </c>
      <c r="C1458" s="1" t="str">
        <f>[1]Sheet1!C1458</f>
        <v/>
      </c>
      <c r="D1458" s="1" t="str">
        <f>[1]Sheet1!D1458</f>
        <v>T29</v>
      </c>
      <c r="E1458" s="1">
        <f>[1]Sheet1!E1458</f>
        <v>52068000</v>
      </c>
      <c r="F1458" s="1">
        <f>[1]Sheet1!F1458</f>
        <v>38306000</v>
      </c>
      <c r="G1458" s="1">
        <f>[1]Sheet1!G1458</f>
        <v>0.73569178581237793</v>
      </c>
    </row>
    <row r="1459" spans="1:7">
      <c r="A1459" s="1" t="str">
        <f>[1]Sheet1!A1459</f>
        <v>South Dakota</v>
      </c>
      <c r="B1459" s="1" t="str">
        <f>[1]Sheet1!B1459</f>
        <v>SD</v>
      </c>
      <c r="C1459" s="1" t="str">
        <f>[1]Sheet1!C1459</f>
        <v/>
      </c>
      <c r="D1459" s="1" t="str">
        <f>[1]Sheet1!D1459</f>
        <v>T31</v>
      </c>
      <c r="E1459" s="1">
        <f>[1]Sheet1!E1459</f>
        <v>52933000</v>
      </c>
      <c r="F1459" s="1">
        <f>[1]Sheet1!F1459</f>
        <v>45104000</v>
      </c>
      <c r="G1459" s="1">
        <f>[1]Sheet1!G1459</f>
        <v>0.85209602117538452</v>
      </c>
    </row>
    <row r="1460" spans="1:7">
      <c r="A1460" s="1" t="str">
        <f>[1]Sheet1!A1460</f>
        <v>Tennessee</v>
      </c>
      <c r="B1460" s="1" t="str">
        <f>[1]Sheet1!B1460</f>
        <v>TN</v>
      </c>
      <c r="C1460" s="1" t="str">
        <f>[1]Sheet1!C1460</f>
        <v>Admin</v>
      </c>
      <c r="D1460" s="1" t="str">
        <f>[1]Sheet1!D1460</f>
        <v>T00</v>
      </c>
      <c r="E1460" s="1">
        <f>[1]Sheet1!E1460</f>
        <v>5733623000</v>
      </c>
      <c r="F1460" s="1">
        <f>[1]Sheet1!F1460</f>
        <v>3390248000</v>
      </c>
      <c r="G1460" s="1">
        <f>[1]Sheet1!G1460</f>
        <v>0.59129244089126587</v>
      </c>
    </row>
    <row r="1461" spans="1:7">
      <c r="A1461" s="1" t="str">
        <f>[1]Sheet1!A1461</f>
        <v>Tennessee</v>
      </c>
      <c r="B1461" s="1" t="str">
        <f>[1]Sheet1!B1461</f>
        <v>TN</v>
      </c>
      <c r="C1461" s="1" t="str">
        <f>[1]Sheet1!C1461</f>
        <v/>
      </c>
      <c r="D1461" s="1" t="str">
        <f>[1]Sheet1!D1461</f>
        <v>T23</v>
      </c>
      <c r="E1461" s="1">
        <f>[1]Sheet1!E1461</f>
        <v>605216000</v>
      </c>
      <c r="F1461" s="1">
        <f>[1]Sheet1!F1461</f>
        <v>309698000</v>
      </c>
      <c r="G1461" s="1">
        <f>[1]Sheet1!G1461</f>
        <v>0.51171481609344482</v>
      </c>
    </row>
    <row r="1462" spans="1:7">
      <c r="A1462" s="1" t="str">
        <f>[1]Sheet1!A1462</f>
        <v>Tennessee</v>
      </c>
      <c r="B1462" s="1" t="str">
        <f>[1]Sheet1!B1462</f>
        <v>TN</v>
      </c>
      <c r="C1462" s="1" t="str">
        <f>[1]Sheet1!C1462</f>
        <v/>
      </c>
      <c r="D1462" s="1" t="str">
        <f>[1]Sheet1!D1462</f>
        <v>T25</v>
      </c>
      <c r="E1462" s="1">
        <f>[1]Sheet1!E1462</f>
        <v>613290000</v>
      </c>
      <c r="F1462" s="1">
        <f>[1]Sheet1!F1462</f>
        <v>344855000</v>
      </c>
      <c r="G1462" s="1">
        <f>[1]Sheet1!G1462</f>
        <v>0.56230330467224121</v>
      </c>
    </row>
    <row r="1463" spans="1:7">
      <c r="A1463" s="1" t="str">
        <f>[1]Sheet1!A1463</f>
        <v>Tennessee</v>
      </c>
      <c r="B1463" s="1" t="str">
        <f>[1]Sheet1!B1463</f>
        <v>TN</v>
      </c>
      <c r="C1463" s="1" t="str">
        <f>[1]Sheet1!C1463</f>
        <v/>
      </c>
      <c r="D1463" s="1" t="str">
        <f>[1]Sheet1!D1463</f>
        <v>T29</v>
      </c>
      <c r="E1463" s="1">
        <f>[1]Sheet1!E1463</f>
        <v>436244000</v>
      </c>
      <c r="F1463" s="1">
        <f>[1]Sheet1!F1463</f>
        <v>372253000</v>
      </c>
      <c r="G1463" s="1">
        <f>[1]Sheet1!G1463</f>
        <v>0.85331374406814575</v>
      </c>
    </row>
    <row r="1464" spans="1:7">
      <c r="A1464" s="1" t="str">
        <f>[1]Sheet1!A1464</f>
        <v>Tennessee</v>
      </c>
      <c r="B1464" s="1" t="str">
        <f>[1]Sheet1!B1464</f>
        <v>TN</v>
      </c>
      <c r="C1464" s="1" t="str">
        <f>[1]Sheet1!C1464</f>
        <v/>
      </c>
      <c r="D1464" s="1" t="str">
        <f>[1]Sheet1!D1464</f>
        <v>T31</v>
      </c>
      <c r="E1464" s="1">
        <f>[1]Sheet1!E1464</f>
        <v>320490000</v>
      </c>
      <c r="F1464" s="1">
        <f>[1]Sheet1!F1464</f>
        <v>122988000</v>
      </c>
      <c r="G1464" s="1">
        <f>[1]Sheet1!G1464</f>
        <v>0.38374987244606018</v>
      </c>
    </row>
    <row r="1465" spans="1:7">
      <c r="A1465" s="1" t="str">
        <f>[1]Sheet1!A1465</f>
        <v>Texas</v>
      </c>
      <c r="B1465" s="1" t="str">
        <f>[1]Sheet1!B1465</f>
        <v>TX</v>
      </c>
      <c r="C1465" s="1" t="str">
        <f>[1]Sheet1!C1465</f>
        <v>Admin</v>
      </c>
      <c r="D1465" s="1" t="str">
        <f>[1]Sheet1!D1465</f>
        <v>T00</v>
      </c>
      <c r="E1465" s="1">
        <f>[1]Sheet1!E1465</f>
        <v>20220615000</v>
      </c>
      <c r="F1465" s="1">
        <f>[1]Sheet1!F1465</f>
        <v>15215959000</v>
      </c>
      <c r="G1465" s="1">
        <f>[1]Sheet1!G1465</f>
        <v>0.75249731540679932</v>
      </c>
    </row>
    <row r="1466" spans="1:7">
      <c r="A1466" s="1" t="str">
        <f>[1]Sheet1!A1466</f>
        <v>Texas</v>
      </c>
      <c r="B1466" s="1" t="str">
        <f>[1]Sheet1!B1466</f>
        <v>TX</v>
      </c>
      <c r="C1466" s="1" t="str">
        <f>[1]Sheet1!C1466</f>
        <v/>
      </c>
      <c r="D1466" s="1" t="str">
        <f>[1]Sheet1!D1466</f>
        <v>T23</v>
      </c>
      <c r="E1466" s="1">
        <f>[1]Sheet1!E1466</f>
        <v>1873125000</v>
      </c>
      <c r="F1466" s="1">
        <f>[1]Sheet1!F1466</f>
        <v>1088267000</v>
      </c>
      <c r="G1466" s="1">
        <f>[1]Sheet1!G1466</f>
        <v>0.58099007606506348</v>
      </c>
    </row>
    <row r="1467" spans="1:7">
      <c r="A1467" s="1" t="str">
        <f>[1]Sheet1!A1467</f>
        <v>Texas</v>
      </c>
      <c r="B1467" s="1" t="str">
        <f>[1]Sheet1!B1467</f>
        <v>TX</v>
      </c>
      <c r="C1467" s="1" t="str">
        <f>[1]Sheet1!C1467</f>
        <v/>
      </c>
      <c r="D1467" s="1" t="str">
        <f>[1]Sheet1!D1467</f>
        <v>T25</v>
      </c>
      <c r="E1467" s="1">
        <f>[1]Sheet1!E1467</f>
        <v>2596318000</v>
      </c>
      <c r="F1467" s="1">
        <f>[1]Sheet1!F1467</f>
        <v>1906409000</v>
      </c>
      <c r="G1467" s="1">
        <f>[1]Sheet1!G1467</f>
        <v>0.73427408933639526</v>
      </c>
    </row>
    <row r="1468" spans="1:7">
      <c r="A1468" s="1" t="str">
        <f>[1]Sheet1!A1468</f>
        <v>Texas</v>
      </c>
      <c r="B1468" s="1" t="str">
        <f>[1]Sheet1!B1468</f>
        <v>TX</v>
      </c>
      <c r="C1468" s="1" t="str">
        <f>[1]Sheet1!C1468</f>
        <v/>
      </c>
      <c r="D1468" s="1" t="str">
        <f>[1]Sheet1!D1468</f>
        <v>T29</v>
      </c>
      <c r="E1468" s="1">
        <f>[1]Sheet1!E1468</f>
        <v>1507065000</v>
      </c>
      <c r="F1468" s="1">
        <f>[1]Sheet1!F1468</f>
        <v>1353826000</v>
      </c>
      <c r="G1468" s="1">
        <f>[1]Sheet1!G1468</f>
        <v>0.89831960201263428</v>
      </c>
    </row>
    <row r="1469" spans="1:7">
      <c r="A1469" s="1" t="str">
        <f>[1]Sheet1!A1469</f>
        <v>Texas</v>
      </c>
      <c r="B1469" s="1" t="str">
        <f>[1]Sheet1!B1469</f>
        <v>TX</v>
      </c>
      <c r="C1469" s="1" t="str">
        <f>[1]Sheet1!C1469</f>
        <v/>
      </c>
      <c r="D1469" s="1" t="str">
        <f>[1]Sheet1!D1469</f>
        <v>T31</v>
      </c>
      <c r="E1469" s="1">
        <f>[1]Sheet1!E1469</f>
        <v>967888000</v>
      </c>
      <c r="F1469" s="1">
        <f>[1]Sheet1!F1469</f>
        <v>910728000</v>
      </c>
      <c r="G1469" s="1">
        <f>[1]Sheet1!G1469</f>
        <v>0.94094359874725342</v>
      </c>
    </row>
    <row r="1470" spans="1:7">
      <c r="A1470" s="1" t="str">
        <f>[1]Sheet1!A1470</f>
        <v>United States</v>
      </c>
      <c r="B1470" s="1" t="str">
        <f>[1]Sheet1!B1470</f>
        <v>US</v>
      </c>
      <c r="C1470" s="1" t="str">
        <f>[1]Sheet1!C1470</f>
        <v>Admin</v>
      </c>
      <c r="D1470" s="1" t="str">
        <f>[1]Sheet1!D1470</f>
        <v>T00</v>
      </c>
      <c r="E1470" s="1">
        <f>[1]Sheet1!E1470</f>
        <v>359028449000</v>
      </c>
      <c r="F1470" s="1">
        <f>[1]Sheet1!F1470</f>
        <v>210836866000</v>
      </c>
      <c r="G1470" s="1">
        <f>[1]Sheet1!G1470</f>
        <v>0.58724278211593628</v>
      </c>
    </row>
    <row r="1471" spans="1:7">
      <c r="A1471" s="1" t="str">
        <f>[1]Sheet1!A1471</f>
        <v>United States</v>
      </c>
      <c r="B1471" s="1" t="str">
        <f>[1]Sheet1!B1471</f>
        <v>US</v>
      </c>
      <c r="C1471" s="1" t="str">
        <f>[1]Sheet1!C1471</f>
        <v/>
      </c>
      <c r="D1471" s="1" t="str">
        <f>[1]Sheet1!D1471</f>
        <v>T23</v>
      </c>
      <c r="E1471" s="1">
        <f>[1]Sheet1!E1471</f>
        <v>38683375000</v>
      </c>
      <c r="F1471" s="1">
        <f>[1]Sheet1!F1471</f>
        <v>17097150000</v>
      </c>
      <c r="G1471" s="1">
        <f>[1]Sheet1!G1471</f>
        <v>0.44197669625282288</v>
      </c>
    </row>
    <row r="1472" spans="1:7">
      <c r="A1472" s="1" t="str">
        <f>[1]Sheet1!A1472</f>
        <v>United States</v>
      </c>
      <c r="B1472" s="1" t="str">
        <f>[1]Sheet1!B1472</f>
        <v>US</v>
      </c>
      <c r="C1472" s="1" t="str">
        <f>[1]Sheet1!C1472</f>
        <v/>
      </c>
      <c r="D1472" s="1" t="str">
        <f>[1]Sheet1!D1472</f>
        <v>T25</v>
      </c>
      <c r="E1472" s="1">
        <f>[1]Sheet1!E1472</f>
        <v>43187152000</v>
      </c>
      <c r="F1472" s="1">
        <f>[1]Sheet1!F1472</f>
        <v>22003398000</v>
      </c>
      <c r="G1472" s="1">
        <f>[1]Sheet1!G1472</f>
        <v>0.50948941707611084</v>
      </c>
    </row>
    <row r="1473" spans="1:7">
      <c r="A1473" s="1" t="str">
        <f>[1]Sheet1!A1473</f>
        <v>United States</v>
      </c>
      <c r="B1473" s="1" t="str">
        <f>[1]Sheet1!B1473</f>
        <v>US</v>
      </c>
      <c r="C1473" s="1" t="str">
        <f>[1]Sheet1!C1473</f>
        <v/>
      </c>
      <c r="D1473" s="1" t="str">
        <f>[1]Sheet1!D1473</f>
        <v>T29</v>
      </c>
      <c r="E1473" s="1">
        <f>[1]Sheet1!E1473</f>
        <v>27786476000</v>
      </c>
      <c r="F1473" s="1">
        <f>[1]Sheet1!F1473</f>
        <v>23324817000</v>
      </c>
      <c r="G1473" s="1">
        <f>[1]Sheet1!G1473</f>
        <v>0.83943057060241699</v>
      </c>
    </row>
    <row r="1474" spans="1:7">
      <c r="A1474" s="1" t="str">
        <f>[1]Sheet1!A1474</f>
        <v>United States</v>
      </c>
      <c r="B1474" s="1" t="str">
        <f>[1]Sheet1!B1474</f>
        <v>US</v>
      </c>
      <c r="C1474" s="1" t="str">
        <f>[1]Sheet1!C1474</f>
        <v/>
      </c>
      <c r="D1474" s="1" t="str">
        <f>[1]Sheet1!D1474</f>
        <v>T31</v>
      </c>
      <c r="E1474" s="1">
        <f>[1]Sheet1!E1474</f>
        <v>14053786000</v>
      </c>
      <c r="F1474" s="1">
        <f>[1]Sheet1!F1474</f>
        <v>10436341000</v>
      </c>
      <c r="G1474" s="1">
        <f>[1]Sheet1!G1474</f>
        <v>0.7425999641418457</v>
      </c>
    </row>
    <row r="1475" spans="1:7">
      <c r="A1475" s="1" t="str">
        <f>[1]Sheet1!A1475</f>
        <v>Utah</v>
      </c>
      <c r="B1475" s="1" t="str">
        <f>[1]Sheet1!B1475</f>
        <v>UT</v>
      </c>
      <c r="C1475" s="1" t="str">
        <f>[1]Sheet1!C1475</f>
        <v>Admin</v>
      </c>
      <c r="D1475" s="1" t="str">
        <f>[1]Sheet1!D1475</f>
        <v>T00</v>
      </c>
      <c r="E1475" s="1">
        <f>[1]Sheet1!E1475</f>
        <v>3711952000</v>
      </c>
      <c r="F1475" s="1">
        <f>[1]Sheet1!F1475</f>
        <v>1823418000</v>
      </c>
      <c r="G1475" s="1">
        <f>[1]Sheet1!G1475</f>
        <v>0.49122887849807739</v>
      </c>
    </row>
    <row r="1476" spans="1:7">
      <c r="A1476" s="1" t="str">
        <f>[1]Sheet1!A1476</f>
        <v>Utah</v>
      </c>
      <c r="B1476" s="1" t="str">
        <f>[1]Sheet1!B1476</f>
        <v>UT</v>
      </c>
      <c r="C1476" s="1" t="str">
        <f>[1]Sheet1!C1476</f>
        <v/>
      </c>
      <c r="D1476" s="1" t="str">
        <f>[1]Sheet1!D1476</f>
        <v>T23</v>
      </c>
      <c r="E1476" s="1">
        <f>[1]Sheet1!E1476</f>
        <v>432271000</v>
      </c>
      <c r="F1476" s="1">
        <f>[1]Sheet1!F1476</f>
        <v>172177000</v>
      </c>
      <c r="G1476" s="1">
        <f>[1]Sheet1!G1476</f>
        <v>0.39830800890922546</v>
      </c>
    </row>
    <row r="1477" spans="1:7">
      <c r="A1477" s="1" t="str">
        <f>[1]Sheet1!A1477</f>
        <v>Utah</v>
      </c>
      <c r="B1477" s="1" t="str">
        <f>[1]Sheet1!B1477</f>
        <v>UT</v>
      </c>
      <c r="C1477" s="1" t="str">
        <f>[1]Sheet1!C1477</f>
        <v/>
      </c>
      <c r="D1477" s="1" t="str">
        <f>[1]Sheet1!D1477</f>
        <v>T25</v>
      </c>
      <c r="E1477" s="1">
        <f>[1]Sheet1!E1477</f>
        <v>357812000</v>
      </c>
      <c r="F1477" s="1">
        <f>[1]Sheet1!F1477</f>
        <v>163209000</v>
      </c>
      <c r="G1477" s="1">
        <f>[1]Sheet1!G1477</f>
        <v>0.45613059401512146</v>
      </c>
    </row>
    <row r="1478" spans="1:7">
      <c r="A1478" s="1" t="str">
        <f>[1]Sheet1!A1478</f>
        <v>Utah</v>
      </c>
      <c r="B1478" s="1" t="str">
        <f>[1]Sheet1!B1478</f>
        <v>UT</v>
      </c>
      <c r="C1478" s="1" t="str">
        <f>[1]Sheet1!C1478</f>
        <v/>
      </c>
      <c r="D1478" s="1" t="str">
        <f>[1]Sheet1!D1478</f>
        <v>T29</v>
      </c>
      <c r="E1478" s="1">
        <f>[1]Sheet1!E1478</f>
        <v>275820000</v>
      </c>
      <c r="F1478" s="1">
        <f>[1]Sheet1!F1478</f>
        <v>192393000</v>
      </c>
      <c r="G1478" s="1">
        <f>[1]Sheet1!G1478</f>
        <v>0.69753098487854004</v>
      </c>
    </row>
    <row r="1479" spans="1:7">
      <c r="A1479" s="1" t="str">
        <f>[1]Sheet1!A1479</f>
        <v>Utah</v>
      </c>
      <c r="B1479" s="1" t="str">
        <f>[1]Sheet1!B1479</f>
        <v>UT</v>
      </c>
      <c r="C1479" s="1" t="str">
        <f>[1]Sheet1!C1479</f>
        <v/>
      </c>
      <c r="D1479" s="1" t="str">
        <f>[1]Sheet1!D1479</f>
        <v>T31</v>
      </c>
      <c r="E1479" s="1">
        <f>[1]Sheet1!E1479</f>
        <v>266797000</v>
      </c>
      <c r="F1479" s="1">
        <f>[1]Sheet1!F1479</f>
        <v>112725000</v>
      </c>
      <c r="G1479" s="1">
        <f>[1]Sheet1!G1479</f>
        <v>0.4225122332572937</v>
      </c>
    </row>
    <row r="1480" spans="1:7">
      <c r="A1480" s="1" t="str">
        <f>[1]Sheet1!A1480</f>
        <v>Vermont</v>
      </c>
      <c r="B1480" s="1" t="str">
        <f>[1]Sheet1!B1480</f>
        <v>VT</v>
      </c>
      <c r="C1480" s="1" t="str">
        <f>[1]Sheet1!C1480</f>
        <v>Admin</v>
      </c>
      <c r="D1480" s="1" t="str">
        <f>[1]Sheet1!D1480</f>
        <v>T00</v>
      </c>
      <c r="E1480" s="1">
        <f>[1]Sheet1!E1480</f>
        <v>702372000</v>
      </c>
      <c r="F1480" s="1">
        <f>[1]Sheet1!F1480</f>
        <v>300032000</v>
      </c>
      <c r="G1480" s="1">
        <f>[1]Sheet1!G1480</f>
        <v>0.42716965079307556</v>
      </c>
    </row>
    <row r="1481" spans="1:7">
      <c r="A1481" s="1" t="str">
        <f>[1]Sheet1!A1481</f>
        <v>Vermont</v>
      </c>
      <c r="B1481" s="1" t="str">
        <f>[1]Sheet1!B1481</f>
        <v>VT</v>
      </c>
      <c r="C1481" s="1" t="str">
        <f>[1]Sheet1!C1481</f>
        <v/>
      </c>
      <c r="D1481" s="1" t="str">
        <f>[1]Sheet1!D1481</f>
        <v>T23</v>
      </c>
      <c r="E1481" s="1">
        <f>[1]Sheet1!E1481</f>
        <v>77821000</v>
      </c>
      <c r="F1481" s="1">
        <f>[1]Sheet1!F1481</f>
        <v>30761000</v>
      </c>
      <c r="G1481" s="1">
        <f>[1]Sheet1!G1481</f>
        <v>0.39527890086174011</v>
      </c>
    </row>
    <row r="1482" spans="1:7">
      <c r="A1482" s="1" t="str">
        <f>[1]Sheet1!A1482</f>
        <v>Vermont</v>
      </c>
      <c r="B1482" s="1" t="str">
        <f>[1]Sheet1!B1482</f>
        <v>VT</v>
      </c>
      <c r="C1482" s="1" t="str">
        <f>[1]Sheet1!C1482</f>
        <v/>
      </c>
      <c r="D1482" s="1" t="str">
        <f>[1]Sheet1!D1482</f>
        <v>T25</v>
      </c>
      <c r="E1482" s="1">
        <f>[1]Sheet1!E1482</f>
        <v>68911000</v>
      </c>
      <c r="F1482" s="1">
        <f>[1]Sheet1!F1482</f>
        <v>6794000</v>
      </c>
      <c r="G1482" s="1">
        <f>[1]Sheet1!G1482</f>
        <v>9.8590932786464691E-2</v>
      </c>
    </row>
    <row r="1483" spans="1:7">
      <c r="A1483" s="1" t="str">
        <f>[1]Sheet1!A1483</f>
        <v>Vermont</v>
      </c>
      <c r="B1483" s="1" t="str">
        <f>[1]Sheet1!B1483</f>
        <v>VT</v>
      </c>
      <c r="C1483" s="1" t="str">
        <f>[1]Sheet1!C1483</f>
        <v/>
      </c>
      <c r="D1483" s="1" t="str">
        <f>[1]Sheet1!D1483</f>
        <v>T29</v>
      </c>
      <c r="E1483" s="1">
        <f>[1]Sheet1!E1483</f>
        <v>70377000</v>
      </c>
      <c r="F1483" s="1">
        <f>[1]Sheet1!F1483</f>
        <v>50346000</v>
      </c>
      <c r="G1483" s="1">
        <f>[1]Sheet1!G1483</f>
        <v>0.71537578105926514</v>
      </c>
    </row>
    <row r="1484" spans="1:7">
      <c r="A1484" s="1" t="str">
        <f>[1]Sheet1!A1484</f>
        <v>Vermont</v>
      </c>
      <c r="B1484" s="1" t="str">
        <f>[1]Sheet1!B1484</f>
        <v>VT</v>
      </c>
      <c r="C1484" s="1" t="str">
        <f>[1]Sheet1!C1484</f>
        <v/>
      </c>
      <c r="D1484" s="1" t="str">
        <f>[1]Sheet1!D1484</f>
        <v>T31</v>
      </c>
      <c r="E1484" s="1">
        <f>[1]Sheet1!E1484</f>
        <v>19162000</v>
      </c>
      <c r="F1484" s="1">
        <f>[1]Sheet1!F1484</f>
        <v>13331000</v>
      </c>
      <c r="G1484" s="1">
        <f>[1]Sheet1!G1484</f>
        <v>0.69569981098175049</v>
      </c>
    </row>
    <row r="1485" spans="1:7">
      <c r="A1485" s="1" t="str">
        <f>[1]Sheet1!A1485</f>
        <v>Virginia</v>
      </c>
      <c r="B1485" s="1" t="str">
        <f>[1]Sheet1!B1485</f>
        <v>VA</v>
      </c>
      <c r="C1485" s="1" t="str">
        <f>[1]Sheet1!C1485</f>
        <v>Admin</v>
      </c>
      <c r="D1485" s="1" t="str">
        <f>[1]Sheet1!D1485</f>
        <v>T00</v>
      </c>
      <c r="E1485" s="1">
        <f>[1]Sheet1!E1485</f>
        <v>9005941000</v>
      </c>
      <c r="F1485" s="1">
        <f>[1]Sheet1!F1485</f>
        <v>5702486000</v>
      </c>
      <c r="G1485" s="1">
        <f>[1]Sheet1!G1485</f>
        <v>0.63319158554077148</v>
      </c>
    </row>
    <row r="1486" spans="1:7">
      <c r="A1486" s="1" t="str">
        <f>[1]Sheet1!A1486</f>
        <v>Virginia</v>
      </c>
      <c r="B1486" s="1" t="str">
        <f>[1]Sheet1!B1486</f>
        <v>VA</v>
      </c>
      <c r="C1486" s="1" t="str">
        <f>[1]Sheet1!C1486</f>
        <v/>
      </c>
      <c r="D1486" s="1" t="str">
        <f>[1]Sheet1!D1486</f>
        <v>T23</v>
      </c>
      <c r="E1486" s="1">
        <f>[1]Sheet1!E1486</f>
        <v>1009440000</v>
      </c>
      <c r="F1486" s="1">
        <f>[1]Sheet1!F1486</f>
        <v>540234000</v>
      </c>
      <c r="G1486" s="1">
        <f>[1]Sheet1!G1486</f>
        <v>0.53518187999725342</v>
      </c>
    </row>
    <row r="1487" spans="1:7">
      <c r="A1487" s="1" t="str">
        <f>[1]Sheet1!A1487</f>
        <v>Virginia</v>
      </c>
      <c r="B1487" s="1" t="str">
        <f>[1]Sheet1!B1487</f>
        <v>VA</v>
      </c>
      <c r="C1487" s="1" t="str">
        <f>[1]Sheet1!C1487</f>
        <v/>
      </c>
      <c r="D1487" s="1" t="str">
        <f>[1]Sheet1!D1487</f>
        <v>T25</v>
      </c>
      <c r="E1487" s="1">
        <f>[1]Sheet1!E1487</f>
        <v>855653000</v>
      </c>
      <c r="F1487" s="1">
        <f>[1]Sheet1!F1487</f>
        <v>437663000</v>
      </c>
      <c r="G1487" s="1">
        <f>[1]Sheet1!G1487</f>
        <v>0.51149588823318481</v>
      </c>
    </row>
    <row r="1488" spans="1:7">
      <c r="A1488" s="1" t="str">
        <f>[1]Sheet1!A1488</f>
        <v>Virginia</v>
      </c>
      <c r="B1488" s="1" t="str">
        <f>[1]Sheet1!B1488</f>
        <v>VA</v>
      </c>
      <c r="C1488" s="1" t="str">
        <f>[1]Sheet1!C1488</f>
        <v/>
      </c>
      <c r="D1488" s="1" t="str">
        <f>[1]Sheet1!D1488</f>
        <v>T29</v>
      </c>
      <c r="E1488" s="1">
        <f>[1]Sheet1!E1488</f>
        <v>578078000</v>
      </c>
      <c r="F1488" s="1">
        <f>[1]Sheet1!F1488</f>
        <v>514787000</v>
      </c>
      <c r="G1488" s="1">
        <f>[1]Sheet1!G1488</f>
        <v>0.8905147910118103</v>
      </c>
    </row>
    <row r="1489" spans="1:7">
      <c r="A1489" s="1" t="str">
        <f>[1]Sheet1!A1489</f>
        <v>Virginia</v>
      </c>
      <c r="B1489" s="1" t="str">
        <f>[1]Sheet1!B1489</f>
        <v>VA</v>
      </c>
      <c r="C1489" s="1" t="str">
        <f>[1]Sheet1!C1489</f>
        <v/>
      </c>
      <c r="D1489" s="1" t="str">
        <f>[1]Sheet1!D1489</f>
        <v>T31</v>
      </c>
      <c r="E1489" s="1">
        <f>[1]Sheet1!E1489</f>
        <v>680196000</v>
      </c>
      <c r="F1489" s="1">
        <f>[1]Sheet1!F1489</f>
        <v>518963000</v>
      </c>
      <c r="G1489" s="1">
        <f>[1]Sheet1!G1489</f>
        <v>0.76296097040176392</v>
      </c>
    </row>
    <row r="1490" spans="1:7">
      <c r="A1490" s="1" t="str">
        <f>[1]Sheet1!A1490</f>
        <v>Washington</v>
      </c>
      <c r="B1490" s="1" t="str">
        <f>[1]Sheet1!B1490</f>
        <v>WA</v>
      </c>
      <c r="C1490" s="1" t="str">
        <f>[1]Sheet1!C1490</f>
        <v>Admin</v>
      </c>
      <c r="D1490" s="1" t="str">
        <f>[1]Sheet1!D1490</f>
        <v>T00</v>
      </c>
      <c r="E1490" s="1">
        <f>[1]Sheet1!E1490</f>
        <v>7499516000</v>
      </c>
      <c r="F1490" s="1">
        <f>[1]Sheet1!F1490</f>
        <v>4642664000</v>
      </c>
      <c r="G1490" s="1">
        <f>[1]Sheet1!G1490</f>
        <v>0.61906182765960693</v>
      </c>
    </row>
    <row r="1491" spans="1:7">
      <c r="A1491" s="1" t="str">
        <f>[1]Sheet1!A1491</f>
        <v>Washington</v>
      </c>
      <c r="B1491" s="1" t="str">
        <f>[1]Sheet1!B1491</f>
        <v>WA</v>
      </c>
      <c r="C1491" s="1" t="str">
        <f>[1]Sheet1!C1491</f>
        <v/>
      </c>
      <c r="D1491" s="1" t="str">
        <f>[1]Sheet1!D1491</f>
        <v>T23</v>
      </c>
      <c r="E1491" s="1">
        <f>[1]Sheet1!E1491</f>
        <v>772438000</v>
      </c>
      <c r="F1491" s="1">
        <f>[1]Sheet1!F1491</f>
        <v>372357000</v>
      </c>
      <c r="G1491" s="1">
        <f>[1]Sheet1!G1491</f>
        <v>0.48205423355102539</v>
      </c>
    </row>
    <row r="1492" spans="1:7">
      <c r="A1492" s="1" t="str">
        <f>[1]Sheet1!A1492</f>
        <v>Washington</v>
      </c>
      <c r="B1492" s="1" t="str">
        <f>[1]Sheet1!B1492</f>
        <v>WA</v>
      </c>
      <c r="C1492" s="1" t="str">
        <f>[1]Sheet1!C1492</f>
        <v/>
      </c>
      <c r="D1492" s="1" t="str">
        <f>[1]Sheet1!D1492</f>
        <v>T25</v>
      </c>
      <c r="E1492" s="1">
        <f>[1]Sheet1!E1492</f>
        <v>846782000</v>
      </c>
      <c r="F1492" s="1">
        <f>[1]Sheet1!F1492</f>
        <v>715628000</v>
      </c>
      <c r="G1492" s="1">
        <f>[1]Sheet1!G1492</f>
        <v>0.84511482715606689</v>
      </c>
    </row>
    <row r="1493" spans="1:7">
      <c r="A1493" s="1" t="str">
        <f>[1]Sheet1!A1493</f>
        <v>Washington</v>
      </c>
      <c r="B1493" s="1" t="str">
        <f>[1]Sheet1!B1493</f>
        <v>WA</v>
      </c>
      <c r="C1493" s="1" t="str">
        <f>[1]Sheet1!C1493</f>
        <v/>
      </c>
      <c r="D1493" s="1" t="str">
        <f>[1]Sheet1!D1493</f>
        <v>T29</v>
      </c>
      <c r="E1493" s="1">
        <f>[1]Sheet1!E1493</f>
        <v>521367000</v>
      </c>
      <c r="F1493" s="1">
        <f>[1]Sheet1!F1493</f>
        <v>404178000</v>
      </c>
      <c r="G1493" s="1">
        <f>[1]Sheet1!G1493</f>
        <v>0.77522742748260498</v>
      </c>
    </row>
    <row r="1494" spans="1:7">
      <c r="A1494" s="1" t="str">
        <f>[1]Sheet1!A1494</f>
        <v>Washington</v>
      </c>
      <c r="B1494" s="1" t="str">
        <f>[1]Sheet1!B1494</f>
        <v>WA</v>
      </c>
      <c r="C1494" s="1" t="str">
        <f>[1]Sheet1!C1494</f>
        <v/>
      </c>
      <c r="D1494" s="1" t="str">
        <f>[1]Sheet1!D1494</f>
        <v>T31</v>
      </c>
      <c r="E1494" s="1">
        <f>[1]Sheet1!E1494</f>
        <v>409766000</v>
      </c>
      <c r="F1494" s="1">
        <f>[1]Sheet1!F1494</f>
        <v>73009000</v>
      </c>
      <c r="G1494" s="1">
        <f>[1]Sheet1!G1494</f>
        <v>0.17817242443561554</v>
      </c>
    </row>
    <row r="1495" spans="1:7">
      <c r="A1495" s="1" t="str">
        <f>[1]Sheet1!A1495</f>
        <v>West Virginia</v>
      </c>
      <c r="B1495" s="1" t="str">
        <f>[1]Sheet1!B1495</f>
        <v>WV</v>
      </c>
      <c r="C1495" s="1" t="str">
        <f>[1]Sheet1!C1495</f>
        <v>Admin</v>
      </c>
      <c r="D1495" s="1" t="str">
        <f>[1]Sheet1!D1495</f>
        <v>T00</v>
      </c>
      <c r="E1495" s="1">
        <f>[1]Sheet1!E1495</f>
        <v>2554087000</v>
      </c>
      <c r="F1495" s="1">
        <f>[1]Sheet1!F1495</f>
        <v>1292278000</v>
      </c>
      <c r="G1495" s="1">
        <f>[1]Sheet1!G1495</f>
        <v>0.50596475601196289</v>
      </c>
    </row>
    <row r="1496" spans="1:7">
      <c r="A1496" s="1" t="str">
        <f>[1]Sheet1!A1496</f>
        <v>West Virginia</v>
      </c>
      <c r="B1496" s="1" t="str">
        <f>[1]Sheet1!B1496</f>
        <v>WV</v>
      </c>
      <c r="C1496" s="1" t="str">
        <f>[1]Sheet1!C1496</f>
        <v/>
      </c>
      <c r="D1496" s="1" t="str">
        <f>[1]Sheet1!D1496</f>
        <v>T23</v>
      </c>
      <c r="E1496" s="1">
        <f>[1]Sheet1!E1496</f>
        <v>284089000</v>
      </c>
      <c r="F1496" s="1">
        <f>[1]Sheet1!F1496</f>
        <v>111517000</v>
      </c>
      <c r="G1496" s="1">
        <f>[1]Sheet1!G1496</f>
        <v>0.39254248142242432</v>
      </c>
    </row>
    <row r="1497" spans="1:7">
      <c r="A1497" s="1" t="str">
        <f>[1]Sheet1!A1497</f>
        <v>West Virginia</v>
      </c>
      <c r="B1497" s="1" t="str">
        <f>[1]Sheet1!B1497</f>
        <v>WV</v>
      </c>
      <c r="C1497" s="1" t="str">
        <f>[1]Sheet1!C1497</f>
        <v/>
      </c>
      <c r="D1497" s="1" t="str">
        <f>[1]Sheet1!D1497</f>
        <v>T25</v>
      </c>
      <c r="E1497" s="1">
        <f>[1]Sheet1!E1497</f>
        <v>230717000</v>
      </c>
      <c r="F1497" s="1">
        <f>[1]Sheet1!F1497</f>
        <v>62552000</v>
      </c>
      <c r="G1497" s="1">
        <f>[1]Sheet1!G1497</f>
        <v>0.27112004160881042</v>
      </c>
    </row>
    <row r="1498" spans="1:7">
      <c r="A1498" s="1" t="str">
        <f>[1]Sheet1!A1498</f>
        <v>West Virginia</v>
      </c>
      <c r="B1498" s="1" t="str">
        <f>[1]Sheet1!B1498</f>
        <v>WV</v>
      </c>
      <c r="C1498" s="1" t="str">
        <f>[1]Sheet1!C1498</f>
        <v/>
      </c>
      <c r="D1498" s="1" t="str">
        <f>[1]Sheet1!D1498</f>
        <v>T29</v>
      </c>
      <c r="E1498" s="1">
        <f>[1]Sheet1!E1498</f>
        <v>231527000</v>
      </c>
      <c r="F1498" s="1">
        <f>[1]Sheet1!F1498</f>
        <v>180998000</v>
      </c>
      <c r="G1498" s="1">
        <f>[1]Sheet1!G1498</f>
        <v>0.781757652759552</v>
      </c>
    </row>
    <row r="1499" spans="1:7">
      <c r="A1499" s="1" t="str">
        <f>[1]Sheet1!A1499</f>
        <v>West Virginia</v>
      </c>
      <c r="B1499" s="1" t="str">
        <f>[1]Sheet1!B1499</f>
        <v>WV</v>
      </c>
      <c r="C1499" s="1" t="str">
        <f>[1]Sheet1!C1499</f>
        <v/>
      </c>
      <c r="D1499" s="1" t="str">
        <f>[1]Sheet1!D1499</f>
        <v>T31</v>
      </c>
      <c r="E1499" s="1">
        <f>[1]Sheet1!E1499</f>
        <v>119910000</v>
      </c>
      <c r="F1499" s="1">
        <f>[1]Sheet1!F1499</f>
        <v>81463000</v>
      </c>
      <c r="G1499" s="1">
        <f>[1]Sheet1!G1499</f>
        <v>0.67936784029006958</v>
      </c>
    </row>
    <row r="1500" spans="1:7">
      <c r="A1500" s="1" t="str">
        <f>[1]Sheet1!A1500</f>
        <v>Wisconsin</v>
      </c>
      <c r="B1500" s="1" t="str">
        <f>[1]Sheet1!B1500</f>
        <v>WI</v>
      </c>
      <c r="C1500" s="1" t="str">
        <f>[1]Sheet1!C1500</f>
        <v>Admin</v>
      </c>
      <c r="D1500" s="1" t="str">
        <f>[1]Sheet1!D1500</f>
        <v>T00</v>
      </c>
      <c r="E1500" s="1">
        <f>[1]Sheet1!E1500</f>
        <v>5420767000</v>
      </c>
      <c r="F1500" s="1">
        <f>[1]Sheet1!F1500</f>
        <v>3334691000</v>
      </c>
      <c r="G1500" s="1">
        <f>[1]Sheet1!G1500</f>
        <v>0.61516958475112915</v>
      </c>
    </row>
    <row r="1501" spans="1:7">
      <c r="A1501" s="1" t="str">
        <f>[1]Sheet1!A1501</f>
        <v>Wisconsin</v>
      </c>
      <c r="B1501" s="1" t="str">
        <f>[1]Sheet1!B1501</f>
        <v>WI</v>
      </c>
      <c r="C1501" s="1" t="str">
        <f>[1]Sheet1!C1501</f>
        <v/>
      </c>
      <c r="D1501" s="1" t="str">
        <f>[1]Sheet1!D1501</f>
        <v>T23</v>
      </c>
      <c r="E1501" s="1">
        <f>[1]Sheet1!E1501</f>
        <v>563162000</v>
      </c>
      <c r="F1501" s="1">
        <f>[1]Sheet1!F1501</f>
        <v>243180000</v>
      </c>
      <c r="G1501" s="1">
        <f>[1]Sheet1!G1501</f>
        <v>0.43181180953979492</v>
      </c>
    </row>
    <row r="1502" spans="1:7">
      <c r="A1502" s="1" t="str">
        <f>[1]Sheet1!A1502</f>
        <v>Wisconsin</v>
      </c>
      <c r="B1502" s="1" t="str">
        <f>[1]Sheet1!B1502</f>
        <v>WI</v>
      </c>
      <c r="C1502" s="1" t="str">
        <f>[1]Sheet1!C1502</f>
        <v/>
      </c>
      <c r="D1502" s="1" t="str">
        <f>[1]Sheet1!D1502</f>
        <v>T25</v>
      </c>
      <c r="E1502" s="1">
        <f>[1]Sheet1!E1502</f>
        <v>619514000</v>
      </c>
      <c r="F1502" s="1">
        <f>[1]Sheet1!F1502</f>
        <v>320079000</v>
      </c>
      <c r="G1502" s="1">
        <f>[1]Sheet1!G1502</f>
        <v>0.51666146516799927</v>
      </c>
    </row>
    <row r="1503" spans="1:7">
      <c r="A1503" s="1" t="str">
        <f>[1]Sheet1!A1503</f>
        <v>Wisconsin</v>
      </c>
      <c r="B1503" s="1" t="str">
        <f>[1]Sheet1!B1503</f>
        <v>WI</v>
      </c>
      <c r="C1503" s="1" t="str">
        <f>[1]Sheet1!C1503</f>
        <v/>
      </c>
      <c r="D1503" s="1" t="str">
        <f>[1]Sheet1!D1503</f>
        <v>T29</v>
      </c>
      <c r="E1503" s="1">
        <f>[1]Sheet1!E1503</f>
        <v>465730000</v>
      </c>
      <c r="F1503" s="1">
        <f>[1]Sheet1!F1503</f>
        <v>401027000</v>
      </c>
      <c r="G1503" s="1">
        <f>[1]Sheet1!G1503</f>
        <v>0.8610718846321106</v>
      </c>
    </row>
    <row r="1504" spans="1:7">
      <c r="A1504" s="1" t="str">
        <f>[1]Sheet1!A1504</f>
        <v>Wisconsin</v>
      </c>
      <c r="B1504" s="1" t="str">
        <f>[1]Sheet1!B1504</f>
        <v>WI</v>
      </c>
      <c r="C1504" s="1" t="str">
        <f>[1]Sheet1!C1504</f>
        <v/>
      </c>
      <c r="D1504" s="1" t="str">
        <f>[1]Sheet1!D1504</f>
        <v>T31</v>
      </c>
      <c r="E1504" s="1">
        <f>[1]Sheet1!E1504</f>
        <v>246716000</v>
      </c>
      <c r="F1504" s="1">
        <f>[1]Sheet1!F1504</f>
        <v>218823000</v>
      </c>
      <c r="G1504" s="1">
        <f>[1]Sheet1!G1504</f>
        <v>0.88694286346435547</v>
      </c>
    </row>
    <row r="1505" spans="1:7">
      <c r="A1505" s="1" t="str">
        <f>[1]Sheet1!A1505</f>
        <v>Wyoming</v>
      </c>
      <c r="B1505" s="1" t="str">
        <f>[1]Sheet1!B1505</f>
        <v>WY</v>
      </c>
      <c r="C1505" s="1" t="str">
        <f>[1]Sheet1!C1505</f>
        <v>Admin</v>
      </c>
      <c r="D1505" s="1" t="str">
        <f>[1]Sheet1!D1505</f>
        <v>T00</v>
      </c>
      <c r="E1505" s="1">
        <f>[1]Sheet1!E1505</f>
        <v>1451484000</v>
      </c>
      <c r="F1505" s="1">
        <f>[1]Sheet1!F1505</f>
        <v>791843000</v>
      </c>
      <c r="G1505" s="1">
        <f>[1]Sheet1!G1505</f>
        <v>0.54554027318954468</v>
      </c>
    </row>
    <row r="1506" spans="1:7">
      <c r="A1506" s="1" t="str">
        <f>[1]Sheet1!A1506</f>
        <v>Wyoming</v>
      </c>
      <c r="B1506" s="1" t="str">
        <f>[1]Sheet1!B1506</f>
        <v>WY</v>
      </c>
      <c r="C1506" s="1" t="str">
        <f>[1]Sheet1!C1506</f>
        <v/>
      </c>
      <c r="D1506" s="1" t="str">
        <f>[1]Sheet1!D1506</f>
        <v>T23</v>
      </c>
      <c r="E1506" s="1">
        <f>[1]Sheet1!E1506</f>
        <v>164746000</v>
      </c>
      <c r="F1506" s="1">
        <f>[1]Sheet1!F1506</f>
        <v>60873000</v>
      </c>
      <c r="G1506" s="1">
        <f>[1]Sheet1!G1506</f>
        <v>0.36949607729911804</v>
      </c>
    </row>
    <row r="1507" spans="1:7">
      <c r="A1507" s="1" t="str">
        <f>[1]Sheet1!A1507</f>
        <v>Wyoming</v>
      </c>
      <c r="B1507" s="1" t="str">
        <f>[1]Sheet1!B1507</f>
        <v>WY</v>
      </c>
      <c r="C1507" s="1" t="str">
        <f>[1]Sheet1!C1507</f>
        <v/>
      </c>
      <c r="D1507" s="1" t="str">
        <f>[1]Sheet1!D1507</f>
        <v>T25</v>
      </c>
      <c r="E1507" s="1">
        <f>[1]Sheet1!E1507</f>
        <v>117726000</v>
      </c>
      <c r="F1507" s="1">
        <f>[1]Sheet1!F1507</f>
        <v>44737000</v>
      </c>
      <c r="G1507" s="1">
        <f>[1]Sheet1!G1507</f>
        <v>0.38000950217247009</v>
      </c>
    </row>
    <row r="1508" spans="1:7">
      <c r="A1508" s="1" t="str">
        <f>[1]Sheet1!A1508</f>
        <v>Wyoming</v>
      </c>
      <c r="B1508" s="1" t="str">
        <f>[1]Sheet1!B1508</f>
        <v>WY</v>
      </c>
      <c r="C1508" s="1" t="str">
        <f>[1]Sheet1!C1508</f>
        <v/>
      </c>
      <c r="D1508" s="1" t="str">
        <f>[1]Sheet1!D1508</f>
        <v>T29</v>
      </c>
      <c r="E1508" s="1">
        <f>[1]Sheet1!E1508</f>
        <v>141596000</v>
      </c>
      <c r="F1508" s="1">
        <f>[1]Sheet1!F1508</f>
        <v>124062000</v>
      </c>
      <c r="G1508" s="1">
        <f>[1]Sheet1!G1508</f>
        <v>0.87616884708404541</v>
      </c>
    </row>
    <row r="1509" spans="1:7">
      <c r="A1509" s="1" t="str">
        <f>[1]Sheet1!A1509</f>
        <v>Wyoming</v>
      </c>
      <c r="B1509" s="1" t="str">
        <f>[1]Sheet1!B1509</f>
        <v>WY</v>
      </c>
      <c r="C1509" s="1" t="str">
        <f>[1]Sheet1!C1509</f>
        <v/>
      </c>
      <c r="D1509" s="1" t="str">
        <f>[1]Sheet1!D1509</f>
        <v>T31</v>
      </c>
      <c r="E1509" s="1">
        <f>[1]Sheet1!E1509</f>
        <v>94279000</v>
      </c>
      <c r="F1509" s="1">
        <f>[1]Sheet1!F1509</f>
        <v>56273000</v>
      </c>
      <c r="G1509" s="1">
        <f>[1]Sheet1!G1509</f>
        <v>0.5968773365020752</v>
      </c>
    </row>
    <row r="1510" spans="1:7">
      <c r="A1510" s="1"/>
      <c r="B1510" s="1"/>
      <c r="C1510" s="1"/>
      <c r="D1510" s="1"/>
      <c r="E1510" s="1"/>
      <c r="F1510" s="1"/>
      <c r="G1510" s="1"/>
    </row>
    <row r="1511" spans="1:7">
      <c r="A1511" s="1"/>
      <c r="B1511" s="1"/>
      <c r="C1511" s="1"/>
      <c r="D1511" s="1"/>
      <c r="E1511" s="1"/>
      <c r="F1511" s="1"/>
      <c r="G1511" s="1"/>
    </row>
    <row r="1512" spans="1:7">
      <c r="A1512" s="1"/>
      <c r="B1512" s="1"/>
      <c r="C1512" s="1"/>
      <c r="D1512" s="1"/>
      <c r="E1512" s="1"/>
      <c r="F1512" s="1"/>
      <c r="G1512" s="1"/>
    </row>
    <row r="1513" spans="1:7">
      <c r="A1513" s="1"/>
      <c r="B1513" s="1"/>
      <c r="C1513" s="1"/>
      <c r="D1513" s="1"/>
      <c r="E1513" s="1"/>
      <c r="F1513" s="1"/>
      <c r="G1513" s="1"/>
    </row>
    <row r="1514" spans="1:7">
      <c r="A1514" s="1"/>
      <c r="B1514" s="1"/>
      <c r="C1514" s="1"/>
      <c r="D1514" s="1"/>
      <c r="E1514" s="1"/>
      <c r="F1514" s="1"/>
      <c r="G1514" s="1"/>
    </row>
    <row r="1515" spans="1:7">
      <c r="A1515" s="1"/>
      <c r="B1515" s="1"/>
      <c r="C1515" s="1"/>
      <c r="D1515" s="1"/>
      <c r="E1515" s="1"/>
      <c r="F1515" s="1"/>
      <c r="G1515" s="1"/>
    </row>
    <row r="1516" spans="1:7">
      <c r="A1516" s="1"/>
      <c r="B1516" s="1"/>
      <c r="C1516" s="1"/>
      <c r="D1516" s="1"/>
      <c r="E1516" s="1"/>
      <c r="F1516" s="1"/>
      <c r="G1516" s="1"/>
    </row>
    <row r="1517" spans="1:7">
      <c r="A1517" s="1"/>
      <c r="B1517" s="1"/>
      <c r="C1517" s="1"/>
      <c r="D1517" s="1"/>
      <c r="E1517" s="1"/>
      <c r="F1517" s="1"/>
      <c r="G1517" s="1"/>
    </row>
    <row r="1518" spans="1:7">
      <c r="A1518" s="1"/>
      <c r="B1518" s="1"/>
      <c r="C1518" s="1"/>
      <c r="D1518" s="1"/>
      <c r="E1518" s="1"/>
      <c r="F1518" s="1"/>
      <c r="G1518" s="1"/>
    </row>
    <row r="1519" spans="1:7">
      <c r="A1519" s="1"/>
      <c r="B1519" s="1"/>
      <c r="C1519" s="1"/>
      <c r="D1519" s="1"/>
      <c r="E1519" s="1"/>
      <c r="F1519" s="1"/>
      <c r="G1519" s="1"/>
    </row>
    <row r="1520" spans="1:7">
      <c r="A1520" s="1"/>
      <c r="B1520" s="1"/>
      <c r="C1520" s="1"/>
      <c r="D1520" s="1"/>
      <c r="E1520" s="1"/>
      <c r="F1520" s="1"/>
      <c r="G1520" s="1"/>
    </row>
    <row r="1521" spans="1:7">
      <c r="A1521" s="1"/>
      <c r="B1521" s="1"/>
      <c r="C1521" s="1"/>
      <c r="D1521" s="1"/>
      <c r="E1521" s="1"/>
      <c r="F1521" s="1"/>
      <c r="G1521" s="1"/>
    </row>
    <row r="1522" spans="1:7">
      <c r="A1522" s="1"/>
      <c r="B1522" s="1"/>
      <c r="C1522" s="1"/>
      <c r="D1522" s="1"/>
      <c r="E1522" s="1"/>
      <c r="F1522" s="1"/>
      <c r="G1522" s="1"/>
    </row>
    <row r="1523" spans="1:7">
      <c r="A1523" s="1"/>
      <c r="B1523" s="1"/>
      <c r="C1523" s="1"/>
      <c r="D1523" s="1"/>
      <c r="E1523" s="1"/>
      <c r="F1523" s="1"/>
      <c r="G1523" s="1"/>
    </row>
    <row r="1524" spans="1:7">
      <c r="A1524" s="1"/>
      <c r="B1524" s="1"/>
      <c r="C1524" s="1"/>
      <c r="D1524" s="1"/>
      <c r="E1524" s="1"/>
      <c r="F1524" s="1"/>
      <c r="G1524" s="1"/>
    </row>
    <row r="1525" spans="1:7">
      <c r="A1525" s="1"/>
      <c r="B1525" s="1"/>
      <c r="C1525" s="1"/>
      <c r="D1525" s="1"/>
      <c r="E1525" s="1"/>
      <c r="F1525" s="1"/>
      <c r="G1525" s="1"/>
    </row>
    <row r="1526" spans="1:7">
      <c r="A1526" s="1"/>
      <c r="B1526" s="1"/>
      <c r="C1526" s="1"/>
      <c r="D1526" s="1"/>
      <c r="E1526" s="1"/>
      <c r="F1526" s="1"/>
      <c r="G1526" s="1"/>
    </row>
    <row r="1527" spans="1:7">
      <c r="A1527" s="1"/>
      <c r="B1527" s="1"/>
      <c r="C1527" s="1"/>
      <c r="D1527" s="1"/>
      <c r="E1527" s="1"/>
      <c r="F1527" s="1"/>
      <c r="G1527" s="1"/>
    </row>
    <row r="1528" spans="1:7">
      <c r="A1528" s="1"/>
      <c r="B1528" s="1"/>
      <c r="C1528" s="1"/>
      <c r="D1528" s="1"/>
      <c r="E1528" s="1"/>
      <c r="F1528" s="1"/>
      <c r="G1528" s="1"/>
    </row>
    <row r="1529" spans="1:7">
      <c r="A1529" s="1"/>
      <c r="B1529" s="1"/>
      <c r="C1529" s="1"/>
      <c r="D1529" s="1"/>
      <c r="E1529" s="1"/>
      <c r="F1529" s="1"/>
      <c r="G1529" s="1"/>
    </row>
    <row r="1530" spans="1:7">
      <c r="A1530" s="1"/>
      <c r="B1530" s="1"/>
      <c r="C1530" s="1"/>
      <c r="D1530" s="1"/>
      <c r="E1530" s="1"/>
      <c r="F1530" s="1"/>
      <c r="G1530" s="1"/>
    </row>
    <row r="1531" spans="1:7">
      <c r="A1531" s="1"/>
      <c r="B1531" s="1"/>
      <c r="C1531" s="1"/>
      <c r="D1531" s="1"/>
      <c r="E1531" s="1"/>
      <c r="F1531" s="1"/>
      <c r="G1531" s="1"/>
    </row>
    <row r="1532" spans="1:7">
      <c r="A1532" s="1"/>
      <c r="B1532" s="1"/>
      <c r="C1532" s="1"/>
      <c r="D1532" s="1"/>
      <c r="E1532" s="1"/>
      <c r="F1532" s="1"/>
      <c r="G1532" s="1"/>
    </row>
    <row r="1533" spans="1:7">
      <c r="A1533" s="1"/>
      <c r="B1533" s="1"/>
      <c r="C1533" s="1"/>
      <c r="D1533" s="1"/>
      <c r="E1533" s="1"/>
      <c r="F1533" s="1"/>
      <c r="G1533" s="1"/>
    </row>
    <row r="1534" spans="1:7">
      <c r="A1534" s="1"/>
      <c r="B1534" s="1"/>
      <c r="C1534" s="1"/>
      <c r="D1534" s="1"/>
      <c r="E1534" s="1"/>
      <c r="F1534" s="1"/>
      <c r="G1534" s="1"/>
    </row>
    <row r="1535" spans="1:7">
      <c r="A1535" s="1"/>
      <c r="B1535" s="1"/>
      <c r="C1535" s="1"/>
      <c r="D1535" s="1"/>
      <c r="E1535" s="1"/>
      <c r="F1535" s="1"/>
      <c r="G1535" s="1"/>
    </row>
    <row r="1536" spans="1:7">
      <c r="A1536" s="1"/>
      <c r="B1536" s="1"/>
      <c r="C1536" s="1"/>
      <c r="D1536" s="1"/>
      <c r="E1536" s="1"/>
      <c r="F1536" s="1"/>
      <c r="G1536" s="1"/>
    </row>
    <row r="1537" spans="1:7">
      <c r="A1537" s="1"/>
      <c r="B1537" s="1"/>
      <c r="C1537" s="1"/>
      <c r="D1537" s="1"/>
      <c r="E1537" s="1"/>
      <c r="F1537" s="1"/>
      <c r="G1537" s="1"/>
    </row>
    <row r="1538" spans="1:7">
      <c r="A1538" s="1"/>
      <c r="B1538" s="1"/>
      <c r="C1538" s="1"/>
      <c r="D1538" s="1"/>
      <c r="E1538" s="1"/>
      <c r="F1538" s="1"/>
      <c r="G1538" s="1"/>
    </row>
    <row r="1539" spans="1:7">
      <c r="A1539" s="1"/>
      <c r="B1539" s="1"/>
      <c r="C1539" s="1"/>
      <c r="D1539" s="1"/>
      <c r="E1539" s="1"/>
      <c r="F1539" s="1"/>
      <c r="G1539" s="1"/>
    </row>
    <row r="1540" spans="1:7">
      <c r="A1540" s="1"/>
      <c r="B1540" s="1"/>
      <c r="C1540" s="1"/>
      <c r="D1540" s="1"/>
      <c r="E1540" s="1"/>
      <c r="F1540" s="1"/>
      <c r="G1540" s="1"/>
    </row>
    <row r="1541" spans="1:7">
      <c r="A1541" s="1"/>
      <c r="B1541" s="1"/>
      <c r="C1541" s="1"/>
      <c r="D1541" s="1"/>
      <c r="E1541" s="1"/>
      <c r="F1541" s="1"/>
      <c r="G1541" s="1"/>
    </row>
    <row r="1542" spans="1:7">
      <c r="A1542" s="1"/>
      <c r="B1542" s="1"/>
      <c r="C1542" s="1"/>
      <c r="D1542" s="1"/>
      <c r="E1542" s="1"/>
      <c r="F1542" s="1"/>
      <c r="G1542" s="1"/>
    </row>
    <row r="1543" spans="1:7">
      <c r="A1543" s="1"/>
      <c r="B1543" s="1"/>
      <c r="C1543" s="1"/>
      <c r="D1543" s="1"/>
      <c r="E1543" s="1"/>
      <c r="F1543" s="1"/>
      <c r="G1543" s="1"/>
    </row>
    <row r="1544" spans="1:7">
      <c r="A1544" s="1"/>
      <c r="B1544" s="1"/>
      <c r="C1544" s="1"/>
      <c r="D1544" s="1"/>
      <c r="E1544" s="1"/>
      <c r="F1544" s="1"/>
      <c r="G1544" s="1"/>
    </row>
    <row r="1545" spans="1:7">
      <c r="A1545" s="1"/>
      <c r="B1545" s="1"/>
      <c r="C1545" s="1"/>
      <c r="D1545" s="1"/>
      <c r="E1545" s="1"/>
      <c r="F1545" s="1"/>
      <c r="G1545" s="1"/>
    </row>
    <row r="1546" spans="1:7">
      <c r="A1546" s="1"/>
      <c r="B1546" s="1"/>
      <c r="C1546" s="1"/>
      <c r="D1546" s="1"/>
      <c r="E1546" s="1"/>
      <c r="F1546" s="1"/>
      <c r="G1546" s="1"/>
    </row>
    <row r="1547" spans="1:7">
      <c r="A1547" s="1"/>
      <c r="B1547" s="1"/>
      <c r="C1547" s="1"/>
      <c r="D1547" s="1"/>
      <c r="E1547" s="1"/>
      <c r="F1547" s="1"/>
      <c r="G1547" s="1"/>
    </row>
    <row r="1548" spans="1:7">
      <c r="A1548" s="1"/>
      <c r="B1548" s="1"/>
      <c r="C1548" s="1"/>
      <c r="D1548" s="1"/>
      <c r="E1548" s="1"/>
      <c r="F1548" s="1"/>
      <c r="G1548" s="1"/>
    </row>
    <row r="1549" spans="1:7">
      <c r="A1549" s="1"/>
      <c r="B1549" s="1"/>
      <c r="C1549" s="1"/>
      <c r="D1549" s="1"/>
      <c r="E1549" s="1"/>
      <c r="F1549" s="1"/>
      <c r="G1549" s="1"/>
    </row>
    <row r="1550" spans="1:7">
      <c r="A1550" s="1"/>
      <c r="B1550" s="1"/>
      <c r="C1550" s="1"/>
      <c r="D1550" s="1"/>
      <c r="E1550" s="1"/>
      <c r="F1550" s="1"/>
      <c r="G1550" s="1"/>
    </row>
    <row r="1551" spans="1:7">
      <c r="A1551" s="1"/>
      <c r="B1551" s="1"/>
      <c r="C1551" s="1"/>
      <c r="D1551" s="1"/>
      <c r="E1551" s="1"/>
      <c r="F1551" s="1"/>
      <c r="G1551" s="1"/>
    </row>
    <row r="1552" spans="1:7">
      <c r="A1552" s="1"/>
      <c r="B1552" s="1"/>
      <c r="C1552" s="1"/>
      <c r="D1552" s="1"/>
      <c r="E1552" s="1"/>
      <c r="F1552" s="1"/>
      <c r="G1552" s="1"/>
    </row>
    <row r="1553" spans="1:7">
      <c r="A1553" s="1"/>
      <c r="B1553" s="1"/>
      <c r="C1553" s="1"/>
      <c r="D1553" s="1"/>
      <c r="E1553" s="1"/>
      <c r="F1553" s="1"/>
      <c r="G1553" s="1"/>
    </row>
    <row r="1554" spans="1:7">
      <c r="A1554" s="1"/>
      <c r="B1554" s="1"/>
      <c r="C1554" s="1"/>
      <c r="D1554" s="1"/>
      <c r="E1554" s="1"/>
      <c r="F1554" s="1"/>
      <c r="G1554" s="1"/>
    </row>
    <row r="1555" spans="1:7">
      <c r="A1555" s="1"/>
      <c r="B1555" s="1"/>
      <c r="C1555" s="1"/>
      <c r="D1555" s="1"/>
      <c r="E1555" s="1"/>
      <c r="F1555" s="1"/>
      <c r="G1555" s="1"/>
    </row>
    <row r="1556" spans="1:7">
      <c r="A1556" s="1"/>
      <c r="B1556" s="1"/>
      <c r="C1556" s="1"/>
      <c r="D1556" s="1"/>
      <c r="E1556" s="1"/>
      <c r="F1556" s="1"/>
      <c r="G1556" s="1"/>
    </row>
    <row r="1557" spans="1:7">
      <c r="A1557" s="1"/>
      <c r="B1557" s="1"/>
      <c r="C1557" s="1"/>
      <c r="D1557" s="1"/>
      <c r="E1557" s="1"/>
      <c r="F1557" s="1"/>
      <c r="G1557" s="1"/>
    </row>
    <row r="1558" spans="1:7">
      <c r="A1558" s="1"/>
      <c r="B1558" s="1"/>
      <c r="C1558" s="1"/>
      <c r="D1558" s="1"/>
      <c r="E1558" s="1"/>
      <c r="F1558" s="1"/>
      <c r="G1558" s="1"/>
    </row>
    <row r="1559" spans="1:7">
      <c r="A1559" s="1"/>
      <c r="B1559" s="1"/>
      <c r="C1559" s="1"/>
      <c r="D1559" s="1"/>
      <c r="E1559" s="1"/>
      <c r="F1559" s="1"/>
      <c r="G1559" s="1"/>
    </row>
    <row r="1560" spans="1:7">
      <c r="A1560" s="1"/>
      <c r="B1560" s="1"/>
      <c r="C1560" s="1"/>
      <c r="D1560" s="1"/>
      <c r="E1560" s="1"/>
      <c r="F1560" s="1"/>
      <c r="G1560" s="1"/>
    </row>
    <row r="1561" spans="1:7">
      <c r="A1561" s="1"/>
      <c r="B1561" s="1"/>
      <c r="C1561" s="1"/>
      <c r="D1561" s="1"/>
      <c r="E1561" s="1"/>
      <c r="F1561" s="1"/>
      <c r="G1561" s="1"/>
    </row>
    <row r="1562" spans="1:7">
      <c r="A1562" s="1"/>
      <c r="B1562" s="1"/>
      <c r="C1562" s="1"/>
      <c r="D1562" s="1"/>
      <c r="E1562" s="1"/>
      <c r="F1562" s="1"/>
      <c r="G1562" s="1"/>
    </row>
    <row r="1563" spans="1:7">
      <c r="A1563" s="1"/>
      <c r="B1563" s="1"/>
      <c r="C1563" s="1"/>
      <c r="D1563" s="1"/>
      <c r="E1563" s="1"/>
      <c r="F1563" s="1"/>
      <c r="G1563" s="1"/>
    </row>
    <row r="1564" spans="1:7">
      <c r="A1564" s="1"/>
      <c r="B1564" s="1"/>
      <c r="C1564" s="1"/>
      <c r="D1564" s="1"/>
      <c r="E1564" s="1"/>
      <c r="F1564" s="1"/>
      <c r="G1564" s="1"/>
    </row>
    <row r="1565" spans="1:7">
      <c r="A1565" s="1"/>
      <c r="B1565" s="1"/>
      <c r="C1565" s="1"/>
      <c r="D1565" s="1"/>
      <c r="E1565" s="1"/>
      <c r="F1565" s="1"/>
      <c r="G1565" s="1"/>
    </row>
    <row r="1566" spans="1:7">
      <c r="A1566" s="1"/>
      <c r="B1566" s="1"/>
      <c r="C1566" s="1"/>
      <c r="D1566" s="1"/>
      <c r="E1566" s="1"/>
      <c r="F1566" s="1"/>
      <c r="G1566" s="1"/>
    </row>
    <row r="1567" spans="1:7">
      <c r="A1567" s="1"/>
      <c r="B1567" s="1"/>
      <c r="C1567" s="1"/>
      <c r="D1567" s="1"/>
      <c r="E1567" s="1"/>
      <c r="F1567" s="1"/>
      <c r="G1567" s="1"/>
    </row>
    <row r="1568" spans="1:7">
      <c r="A1568" s="1"/>
      <c r="B1568" s="1"/>
      <c r="C1568" s="1"/>
      <c r="D1568" s="1"/>
      <c r="E1568" s="1"/>
      <c r="F1568" s="1"/>
      <c r="G1568" s="1"/>
    </row>
    <row r="1569" spans="1:7">
      <c r="A1569" s="1"/>
      <c r="B1569" s="1"/>
      <c r="C1569" s="1"/>
      <c r="D1569" s="1"/>
      <c r="E1569" s="1"/>
      <c r="F1569" s="1"/>
      <c r="G1569" s="1"/>
    </row>
    <row r="1570" spans="1:7">
      <c r="A1570" s="1"/>
      <c r="B1570" s="1"/>
      <c r="C1570" s="1"/>
      <c r="D1570" s="1"/>
      <c r="E1570" s="1"/>
      <c r="F1570" s="1"/>
      <c r="G1570" s="1"/>
    </row>
    <row r="1571" spans="1:7">
      <c r="A1571" s="1"/>
      <c r="B1571" s="1"/>
      <c r="C1571" s="1"/>
      <c r="D1571" s="1"/>
      <c r="E1571" s="1"/>
      <c r="F1571" s="1"/>
      <c r="G1571" s="1"/>
    </row>
    <row r="1572" spans="1:7">
      <c r="A1572" s="1"/>
      <c r="B1572" s="1"/>
      <c r="C1572" s="1"/>
      <c r="D1572" s="1"/>
      <c r="E1572" s="1"/>
      <c r="F1572" s="1"/>
      <c r="G1572" s="1"/>
    </row>
    <row r="1573" spans="1:7">
      <c r="A1573" s="1"/>
      <c r="B1573" s="1"/>
      <c r="C1573" s="1"/>
      <c r="D1573" s="1"/>
      <c r="E1573" s="1"/>
      <c r="F1573" s="1"/>
      <c r="G1573" s="1"/>
    </row>
    <row r="1574" spans="1:7">
      <c r="A1574" s="1"/>
      <c r="B1574" s="1"/>
      <c r="C1574" s="1"/>
      <c r="D1574" s="1"/>
      <c r="E1574" s="1"/>
      <c r="F1574" s="1"/>
      <c r="G1574" s="1"/>
    </row>
    <row r="1575" spans="1:7">
      <c r="A1575" s="1"/>
      <c r="B1575" s="1"/>
      <c r="C1575" s="1"/>
      <c r="D1575" s="1"/>
      <c r="E1575" s="1"/>
      <c r="F1575" s="1"/>
      <c r="G1575" s="1"/>
    </row>
    <row r="1576" spans="1:7">
      <c r="A1576" s="1"/>
      <c r="B1576" s="1"/>
      <c r="C1576" s="1"/>
      <c r="D1576" s="1"/>
      <c r="E1576" s="1"/>
      <c r="F1576" s="1"/>
      <c r="G1576" s="1"/>
    </row>
    <row r="1577" spans="1:7">
      <c r="A1577" s="1"/>
      <c r="B1577" s="1"/>
      <c r="C1577" s="1"/>
      <c r="D1577" s="1"/>
      <c r="E1577" s="1"/>
      <c r="F1577" s="1"/>
      <c r="G1577" s="1"/>
    </row>
    <row r="1578" spans="1:7">
      <c r="A1578" s="1"/>
      <c r="B1578" s="1"/>
      <c r="C1578" s="1"/>
      <c r="D1578" s="1"/>
      <c r="E1578" s="1"/>
      <c r="F1578" s="1"/>
      <c r="G1578" s="1"/>
    </row>
    <row r="1579" spans="1:7">
      <c r="A1579" s="1"/>
      <c r="B1579" s="1"/>
      <c r="C1579" s="1"/>
      <c r="D1579" s="1"/>
      <c r="E1579" s="1"/>
      <c r="F1579" s="1"/>
      <c r="G1579" s="1"/>
    </row>
    <row r="1580" spans="1:7">
      <c r="A1580" s="1"/>
      <c r="B1580" s="1"/>
      <c r="C1580" s="1"/>
      <c r="D1580" s="1"/>
      <c r="E1580" s="1"/>
      <c r="F1580" s="1"/>
      <c r="G1580" s="1"/>
    </row>
    <row r="1581" spans="1:7">
      <c r="A1581" s="1"/>
      <c r="B1581" s="1"/>
      <c r="C1581" s="1"/>
      <c r="D1581" s="1"/>
      <c r="E1581" s="1"/>
      <c r="F1581" s="1"/>
      <c r="G1581" s="1"/>
    </row>
    <row r="1582" spans="1:7">
      <c r="A1582" s="1"/>
      <c r="B1582" s="1"/>
      <c r="C1582" s="1"/>
      <c r="D1582" s="1"/>
      <c r="E1582" s="1"/>
      <c r="F1582" s="1"/>
      <c r="G1582" s="1"/>
    </row>
    <row r="1583" spans="1:7">
      <c r="A1583" s="1"/>
      <c r="B1583" s="1"/>
      <c r="C1583" s="1"/>
      <c r="D1583" s="1"/>
      <c r="E1583" s="1"/>
      <c r="F1583" s="1"/>
      <c r="G1583" s="1"/>
    </row>
    <row r="1584" spans="1:7">
      <c r="A1584" s="1"/>
      <c r="B1584" s="1"/>
      <c r="C1584" s="1"/>
      <c r="D1584" s="1"/>
      <c r="E1584" s="1"/>
      <c r="F1584" s="1"/>
      <c r="G1584" s="1"/>
    </row>
    <row r="1585" spans="1:7">
      <c r="A1585" s="1"/>
      <c r="B1585" s="1"/>
      <c r="C1585" s="1"/>
      <c r="D1585" s="1"/>
      <c r="E1585" s="1"/>
      <c r="F1585" s="1"/>
      <c r="G1585" s="1"/>
    </row>
    <row r="1586" spans="1:7">
      <c r="A1586" s="1"/>
      <c r="B1586" s="1"/>
      <c r="C1586" s="1"/>
      <c r="D1586" s="1"/>
      <c r="E1586" s="1"/>
      <c r="F1586" s="1"/>
      <c r="G1586" s="1"/>
    </row>
    <row r="1587" spans="1:7">
      <c r="A1587" s="1"/>
      <c r="B1587" s="1"/>
      <c r="C1587" s="1"/>
      <c r="D1587" s="1"/>
      <c r="E1587" s="1"/>
      <c r="F1587" s="1"/>
      <c r="G1587" s="1"/>
    </row>
    <row r="1588" spans="1:7">
      <c r="A1588" s="1"/>
      <c r="B1588" s="1"/>
      <c r="C1588" s="1"/>
      <c r="D1588" s="1"/>
      <c r="E1588" s="1"/>
      <c r="F1588" s="1"/>
      <c r="G1588" s="1"/>
    </row>
    <row r="1589" spans="1:7">
      <c r="A1589" s="1"/>
      <c r="B1589" s="1"/>
      <c r="C1589" s="1"/>
      <c r="D1589" s="1"/>
      <c r="E1589" s="1"/>
      <c r="F1589" s="1"/>
      <c r="G1589" s="1"/>
    </row>
    <row r="1590" spans="1:7">
      <c r="A1590" s="1"/>
      <c r="B1590" s="1"/>
      <c r="C1590" s="1"/>
      <c r="D1590" s="1"/>
      <c r="E1590" s="1"/>
      <c r="F1590" s="1"/>
      <c r="G1590" s="1"/>
    </row>
    <row r="1591" spans="1:7">
      <c r="A1591" s="1"/>
      <c r="B1591" s="1"/>
      <c r="C1591" s="1"/>
      <c r="D1591" s="1"/>
      <c r="E1591" s="1"/>
      <c r="F1591" s="1"/>
      <c r="G1591" s="1"/>
    </row>
    <row r="1592" spans="1:7">
      <c r="A1592" s="1"/>
      <c r="B1592" s="1"/>
      <c r="C1592" s="1"/>
      <c r="D1592" s="1"/>
      <c r="E1592" s="1"/>
      <c r="F1592" s="1"/>
      <c r="G1592" s="1"/>
    </row>
    <row r="1593" spans="1:7">
      <c r="A1593" s="1"/>
      <c r="B1593" s="1"/>
      <c r="C1593" s="1"/>
      <c r="D1593" s="1"/>
      <c r="E1593" s="1"/>
      <c r="F1593" s="1"/>
      <c r="G1593" s="1"/>
    </row>
    <row r="1594" spans="1:7">
      <c r="A1594" s="1"/>
      <c r="B1594" s="1"/>
      <c r="C1594" s="1"/>
      <c r="D1594" s="1"/>
      <c r="E1594" s="1"/>
      <c r="F1594" s="1"/>
      <c r="G1594" s="1"/>
    </row>
    <row r="1595" spans="1:7">
      <c r="A1595" s="1"/>
      <c r="B1595" s="1"/>
      <c r="C1595" s="1"/>
      <c r="D1595" s="1"/>
      <c r="E1595" s="1"/>
      <c r="F1595" s="1"/>
      <c r="G1595" s="1"/>
    </row>
    <row r="1596" spans="1:7">
      <c r="A1596" s="1"/>
      <c r="B1596" s="1"/>
      <c r="C1596" s="1"/>
      <c r="D1596" s="1"/>
      <c r="E1596" s="1"/>
      <c r="F1596" s="1"/>
      <c r="G1596" s="1"/>
    </row>
    <row r="1597" spans="1:7">
      <c r="A1597" s="1"/>
      <c r="B1597" s="1"/>
      <c r="C1597" s="1"/>
      <c r="D1597" s="1"/>
      <c r="E1597" s="1"/>
      <c r="F1597" s="1"/>
      <c r="G1597" s="1"/>
    </row>
    <row r="1598" spans="1:7">
      <c r="A1598" s="1"/>
      <c r="B1598" s="1"/>
      <c r="C1598" s="1"/>
      <c r="D1598" s="1"/>
      <c r="E1598" s="1"/>
      <c r="F1598" s="1"/>
      <c r="G1598" s="1"/>
    </row>
    <row r="1599" spans="1:7">
      <c r="A1599" s="1"/>
      <c r="B1599" s="1"/>
      <c r="C1599" s="1"/>
      <c r="D1599" s="1"/>
      <c r="E1599" s="1"/>
      <c r="F1599" s="1"/>
      <c r="G1599" s="1"/>
    </row>
    <row r="1600" spans="1:7">
      <c r="A1600" s="1"/>
      <c r="B1600" s="1"/>
      <c r="C1600" s="1"/>
      <c r="D1600" s="1"/>
      <c r="E1600" s="1"/>
      <c r="F1600" s="1"/>
      <c r="G1600" s="1"/>
    </row>
    <row r="1601" spans="1:7">
      <c r="A1601" s="1"/>
      <c r="B1601" s="1"/>
      <c r="C1601" s="1"/>
      <c r="D1601" s="1"/>
      <c r="E1601" s="1"/>
      <c r="F1601" s="1"/>
      <c r="G1601" s="1"/>
    </row>
    <row r="1602" spans="1:7">
      <c r="A1602" s="1"/>
      <c r="B1602" s="1"/>
      <c r="C1602" s="1"/>
      <c r="D1602" s="1"/>
      <c r="E1602" s="1"/>
      <c r="F1602" s="1"/>
      <c r="G1602" s="1"/>
    </row>
    <row r="1603" spans="1:7">
      <c r="A1603" s="1"/>
      <c r="B1603" s="1"/>
      <c r="C1603" s="1"/>
      <c r="D1603" s="1"/>
      <c r="E1603" s="1"/>
      <c r="F1603" s="1"/>
      <c r="G1603" s="1"/>
    </row>
    <row r="1604" spans="1:7">
      <c r="A1604" s="1"/>
      <c r="B1604" s="1"/>
      <c r="C1604" s="1"/>
      <c r="D1604" s="1"/>
      <c r="E1604" s="1"/>
      <c r="F1604" s="1"/>
      <c r="G1604" s="1"/>
    </row>
    <row r="1605" spans="1:7">
      <c r="A1605" s="1"/>
      <c r="B1605" s="1"/>
      <c r="C1605" s="1"/>
      <c r="D1605" s="1"/>
      <c r="E1605" s="1"/>
      <c r="F1605" s="1"/>
      <c r="G1605" s="1"/>
    </row>
    <row r="1606" spans="1:7">
      <c r="A1606" s="1"/>
      <c r="B1606" s="1"/>
      <c r="C1606" s="1"/>
      <c r="D1606" s="1"/>
      <c r="E1606" s="1"/>
      <c r="F1606" s="1"/>
      <c r="G1606" s="1"/>
    </row>
    <row r="1607" spans="1:7">
      <c r="A1607" s="1"/>
      <c r="B1607" s="1"/>
      <c r="C1607" s="1"/>
      <c r="D1607" s="1"/>
      <c r="E1607" s="1"/>
      <c r="F1607" s="1"/>
      <c r="G1607" s="1"/>
    </row>
    <row r="1608" spans="1:7">
      <c r="A1608" s="1"/>
      <c r="B1608" s="1"/>
      <c r="C1608" s="1"/>
      <c r="D1608" s="1"/>
      <c r="E1608" s="1"/>
      <c r="F1608" s="1"/>
      <c r="G1608" s="1"/>
    </row>
    <row r="1609" spans="1:7">
      <c r="A1609" s="1"/>
      <c r="B1609" s="1"/>
      <c r="C1609" s="1"/>
      <c r="D1609" s="1"/>
      <c r="E1609" s="1"/>
      <c r="F1609" s="1"/>
      <c r="G1609" s="1"/>
    </row>
    <row r="1610" spans="1:7">
      <c r="A1610" s="1"/>
      <c r="B1610" s="1"/>
      <c r="C1610" s="1"/>
      <c r="D1610" s="1"/>
      <c r="E1610" s="1"/>
      <c r="F1610" s="1"/>
      <c r="G1610" s="1"/>
    </row>
    <row r="1611" spans="1:7">
      <c r="A1611" s="1"/>
      <c r="B1611" s="1"/>
      <c r="C1611" s="1"/>
      <c r="D1611" s="1"/>
      <c r="E1611" s="1"/>
      <c r="F1611" s="1"/>
      <c r="G1611" s="1"/>
    </row>
    <row r="1612" spans="1:7">
      <c r="A1612" s="1"/>
      <c r="B1612" s="1"/>
      <c r="C1612" s="1"/>
      <c r="D1612" s="1"/>
      <c r="E1612" s="1"/>
      <c r="F1612" s="1"/>
      <c r="G1612" s="1"/>
    </row>
    <row r="1613" spans="1:7">
      <c r="A1613" s="1"/>
      <c r="B1613" s="1"/>
      <c r="C1613" s="1"/>
      <c r="D1613" s="1"/>
      <c r="E1613" s="1"/>
      <c r="F1613" s="1"/>
      <c r="G1613" s="1"/>
    </row>
    <row r="1614" spans="1:7">
      <c r="A1614" s="1"/>
      <c r="B1614" s="1"/>
      <c r="C1614" s="1"/>
      <c r="D1614" s="1"/>
      <c r="E1614" s="1"/>
      <c r="F1614" s="1"/>
      <c r="G1614" s="1"/>
    </row>
    <row r="1615" spans="1:7">
      <c r="A1615" s="1"/>
      <c r="B1615" s="1"/>
      <c r="C1615" s="1"/>
      <c r="D1615" s="1"/>
      <c r="E1615" s="1"/>
      <c r="F1615" s="1"/>
      <c r="G1615" s="1"/>
    </row>
    <row r="1616" spans="1:7">
      <c r="A1616" s="1"/>
      <c r="B1616" s="1"/>
      <c r="C1616" s="1"/>
      <c r="D1616" s="1"/>
      <c r="E1616" s="1"/>
      <c r="F1616" s="1"/>
      <c r="G1616" s="1"/>
    </row>
    <row r="1617" spans="1:7">
      <c r="A1617" s="1"/>
      <c r="B1617" s="1"/>
      <c r="C1617" s="1"/>
      <c r="D1617" s="1"/>
      <c r="E1617" s="1"/>
      <c r="F1617" s="1"/>
      <c r="G1617" s="1"/>
    </row>
    <row r="1618" spans="1:7">
      <c r="A1618" s="1"/>
      <c r="B1618" s="1"/>
      <c r="C1618" s="1"/>
      <c r="D1618" s="1"/>
      <c r="E1618" s="1"/>
      <c r="F1618" s="1"/>
      <c r="G1618" s="1"/>
    </row>
    <row r="1619" spans="1:7">
      <c r="A1619" s="1"/>
      <c r="B1619" s="1"/>
      <c r="C1619" s="1"/>
      <c r="D1619" s="1"/>
      <c r="E1619" s="1"/>
      <c r="F1619" s="1"/>
      <c r="G1619" s="1"/>
    </row>
    <row r="1620" spans="1:7">
      <c r="A1620" s="1"/>
      <c r="B1620" s="1"/>
      <c r="C1620" s="1"/>
      <c r="D1620" s="1"/>
      <c r="E1620" s="1"/>
      <c r="F1620" s="1"/>
      <c r="G1620" s="1"/>
    </row>
    <row r="1621" spans="1:7">
      <c r="A1621" s="1"/>
      <c r="B1621" s="1"/>
      <c r="C1621" s="1"/>
      <c r="D1621" s="1"/>
      <c r="E1621" s="1"/>
      <c r="F1621" s="1"/>
      <c r="G1621" s="1"/>
    </row>
    <row r="1622" spans="1:7">
      <c r="A1622" s="1"/>
      <c r="B1622" s="1"/>
      <c r="C1622" s="1"/>
      <c r="D1622" s="1"/>
      <c r="E1622" s="1"/>
      <c r="F1622" s="1"/>
      <c r="G1622" s="1"/>
    </row>
    <row r="1623" spans="1:7">
      <c r="A1623" s="1"/>
      <c r="B1623" s="1"/>
      <c r="C1623" s="1"/>
      <c r="D1623" s="1"/>
      <c r="E1623" s="1"/>
      <c r="F1623" s="1"/>
      <c r="G1623" s="1"/>
    </row>
    <row r="1624" spans="1:7">
      <c r="A1624" s="1"/>
      <c r="B1624" s="1"/>
      <c r="C1624" s="1"/>
      <c r="D1624" s="1"/>
      <c r="E1624" s="1"/>
      <c r="F1624" s="1"/>
      <c r="G1624" s="1"/>
    </row>
    <row r="1625" spans="1:7">
      <c r="A1625" s="1"/>
      <c r="B1625" s="1"/>
      <c r="C1625" s="1"/>
      <c r="D1625" s="1"/>
      <c r="E1625" s="1"/>
      <c r="F1625" s="1"/>
      <c r="G1625" s="1"/>
    </row>
    <row r="1626" spans="1:7">
      <c r="A1626" s="1"/>
      <c r="B1626" s="1"/>
      <c r="C1626" s="1"/>
      <c r="D1626" s="1"/>
      <c r="E1626" s="1"/>
      <c r="F1626" s="1"/>
      <c r="G1626" s="1"/>
    </row>
    <row r="1627" spans="1:7">
      <c r="A1627" s="1"/>
      <c r="B1627" s="1"/>
      <c r="C1627" s="1"/>
      <c r="D1627" s="1"/>
      <c r="E1627" s="1"/>
      <c r="F1627" s="1"/>
      <c r="G1627" s="1"/>
    </row>
    <row r="1628" spans="1:7">
      <c r="A1628" s="1"/>
      <c r="B1628" s="1"/>
      <c r="C1628" s="1"/>
      <c r="D1628" s="1"/>
      <c r="E1628" s="1"/>
      <c r="F1628" s="1"/>
      <c r="G1628" s="1"/>
    </row>
    <row r="1629" spans="1:7">
      <c r="A1629" s="1"/>
      <c r="B1629" s="1"/>
      <c r="C1629" s="1"/>
      <c r="D1629" s="1"/>
      <c r="E1629" s="1"/>
      <c r="F1629" s="1"/>
      <c r="G1629" s="1"/>
    </row>
    <row r="1630" spans="1:7">
      <c r="A1630" s="1"/>
      <c r="B1630" s="1"/>
      <c r="C1630" s="1"/>
      <c r="D1630" s="1"/>
      <c r="E1630" s="1"/>
      <c r="F1630" s="1"/>
      <c r="G1630" s="1"/>
    </row>
    <row r="1631" spans="1:7">
      <c r="A1631" s="1"/>
      <c r="B1631" s="1"/>
      <c r="C1631" s="1"/>
      <c r="D1631" s="1"/>
      <c r="E1631" s="1"/>
      <c r="F1631" s="1"/>
      <c r="G1631" s="1"/>
    </row>
    <row r="1632" spans="1:7">
      <c r="A1632" s="1"/>
      <c r="B1632" s="1"/>
      <c r="C1632" s="1"/>
      <c r="D1632" s="1"/>
      <c r="E1632" s="1"/>
      <c r="F1632" s="1"/>
      <c r="G1632" s="1"/>
    </row>
    <row r="1633" spans="1:7">
      <c r="A1633" s="1"/>
      <c r="B1633" s="1"/>
      <c r="C1633" s="1"/>
      <c r="D1633" s="1"/>
      <c r="E1633" s="1"/>
      <c r="F1633" s="1"/>
      <c r="G1633" s="1"/>
    </row>
    <row r="1634" spans="1:7">
      <c r="A1634" s="1"/>
      <c r="B1634" s="1"/>
      <c r="C1634" s="1"/>
      <c r="D1634" s="1"/>
      <c r="E1634" s="1"/>
      <c r="F1634" s="1"/>
      <c r="G1634" s="1"/>
    </row>
    <row r="1635" spans="1:7">
      <c r="A1635" s="1"/>
      <c r="B1635" s="1"/>
      <c r="C1635" s="1"/>
      <c r="D1635" s="1"/>
      <c r="E1635" s="1"/>
      <c r="F1635" s="1"/>
      <c r="G1635" s="1"/>
    </row>
    <row r="1636" spans="1:7">
      <c r="A1636" s="1"/>
      <c r="B1636" s="1"/>
      <c r="C1636" s="1"/>
      <c r="D1636" s="1"/>
      <c r="E1636" s="1"/>
      <c r="F1636" s="1"/>
      <c r="G1636" s="1"/>
    </row>
    <row r="1637" spans="1:7">
      <c r="A1637" s="1"/>
      <c r="B1637" s="1"/>
      <c r="C1637" s="1"/>
      <c r="D1637" s="1"/>
      <c r="E1637" s="1"/>
      <c r="F1637" s="1"/>
      <c r="G1637" s="1"/>
    </row>
    <row r="1638" spans="1:7">
      <c r="A1638" s="1"/>
      <c r="B1638" s="1"/>
      <c r="C1638" s="1"/>
      <c r="D1638" s="1"/>
      <c r="E1638" s="1"/>
      <c r="F1638" s="1"/>
      <c r="G1638" s="1"/>
    </row>
    <row r="1639" spans="1:7">
      <c r="A1639" s="1"/>
      <c r="B1639" s="1"/>
      <c r="C1639" s="1"/>
      <c r="D1639" s="1"/>
      <c r="E1639" s="1"/>
      <c r="F1639" s="1"/>
      <c r="G1639" s="1"/>
    </row>
    <row r="1640" spans="1:7">
      <c r="A1640" s="1"/>
      <c r="B1640" s="1"/>
      <c r="C1640" s="1"/>
      <c r="D1640" s="1"/>
      <c r="E1640" s="1"/>
      <c r="F1640" s="1"/>
      <c r="G1640" s="1"/>
    </row>
    <row r="1641" spans="1:7">
      <c r="A1641" s="1"/>
      <c r="B1641" s="1"/>
      <c r="C1641" s="1"/>
      <c r="D1641" s="1"/>
      <c r="E1641" s="1"/>
      <c r="F1641" s="1"/>
      <c r="G1641" s="1"/>
    </row>
    <row r="1642" spans="1:7">
      <c r="A1642" s="1"/>
      <c r="B1642" s="1"/>
      <c r="C1642" s="1"/>
      <c r="D1642" s="1"/>
      <c r="E1642" s="1"/>
      <c r="F1642" s="1"/>
      <c r="G1642" s="1"/>
    </row>
    <row r="1643" spans="1:7">
      <c r="A1643" s="1"/>
      <c r="B1643" s="1"/>
      <c r="C1643" s="1"/>
      <c r="D1643" s="1"/>
      <c r="E1643" s="1"/>
      <c r="F1643" s="1"/>
      <c r="G1643" s="1"/>
    </row>
    <row r="1644" spans="1:7">
      <c r="A1644" s="1"/>
      <c r="B1644" s="1"/>
      <c r="C1644" s="1"/>
      <c r="D1644" s="1"/>
      <c r="E1644" s="1"/>
      <c r="F1644" s="1"/>
      <c r="G1644" s="1"/>
    </row>
    <row r="1645" spans="1:7">
      <c r="A1645" s="1"/>
      <c r="B1645" s="1"/>
      <c r="C1645" s="1"/>
      <c r="D1645" s="1"/>
      <c r="E1645" s="1"/>
      <c r="F1645" s="1"/>
      <c r="G1645" s="1"/>
    </row>
    <row r="1646" spans="1:7">
      <c r="A1646" s="1"/>
      <c r="B1646" s="1"/>
      <c r="C1646" s="1"/>
      <c r="D1646" s="1"/>
      <c r="E1646" s="1"/>
      <c r="F1646" s="1"/>
      <c r="G1646" s="1"/>
    </row>
    <row r="1647" spans="1:7">
      <c r="A1647" s="1"/>
      <c r="B1647" s="1"/>
      <c r="C1647" s="1"/>
      <c r="D1647" s="1"/>
      <c r="E1647" s="1"/>
      <c r="F1647" s="1"/>
      <c r="G1647" s="1"/>
    </row>
    <row r="1648" spans="1:7">
      <c r="A1648" s="1"/>
      <c r="B1648" s="1"/>
      <c r="C1648" s="1"/>
      <c r="D1648" s="1"/>
      <c r="E1648" s="1"/>
      <c r="F1648" s="1"/>
      <c r="G1648" s="1"/>
    </row>
    <row r="1649" spans="1:7">
      <c r="A1649" s="1"/>
      <c r="B1649" s="1"/>
      <c r="C1649" s="1"/>
      <c r="D1649" s="1"/>
      <c r="E1649" s="1"/>
      <c r="F1649" s="1"/>
      <c r="G1649" s="1"/>
    </row>
    <row r="1650" spans="1:7">
      <c r="A1650" s="1"/>
      <c r="B1650" s="1"/>
      <c r="C1650" s="1"/>
      <c r="D1650" s="1"/>
      <c r="E1650" s="1"/>
      <c r="F1650" s="1"/>
      <c r="G1650" s="1"/>
    </row>
    <row r="1651" spans="1:7">
      <c r="A1651" s="1"/>
      <c r="B1651" s="1"/>
      <c r="C1651" s="1"/>
      <c r="D1651" s="1"/>
      <c r="E1651" s="1"/>
      <c r="F1651" s="1"/>
      <c r="G1651" s="1"/>
    </row>
    <row r="1652" spans="1:7">
      <c r="A1652" s="1"/>
      <c r="B1652" s="1"/>
      <c r="C1652" s="1"/>
      <c r="D1652" s="1"/>
      <c r="E1652" s="1"/>
      <c r="F1652" s="1"/>
      <c r="G1652" s="1"/>
    </row>
    <row r="1653" spans="1:7">
      <c r="A1653" s="1"/>
      <c r="B1653" s="1"/>
      <c r="C1653" s="1"/>
      <c r="D1653" s="1"/>
      <c r="E1653" s="1"/>
      <c r="F1653" s="1"/>
      <c r="G1653" s="1"/>
    </row>
    <row r="1654" spans="1:7">
      <c r="A1654" s="1"/>
      <c r="B1654" s="1"/>
      <c r="C1654" s="1"/>
      <c r="D1654" s="1"/>
      <c r="E1654" s="1"/>
      <c r="F1654" s="1"/>
      <c r="G1654" s="1"/>
    </row>
    <row r="1655" spans="1:7">
      <c r="A1655" s="1"/>
      <c r="B1655" s="1"/>
      <c r="C1655" s="1"/>
      <c r="D1655" s="1"/>
      <c r="E1655" s="1"/>
      <c r="F1655" s="1"/>
      <c r="G1655" s="1"/>
    </row>
    <row r="1656" spans="1:7">
      <c r="A1656" s="1"/>
      <c r="B1656" s="1"/>
      <c r="C1656" s="1"/>
      <c r="D1656" s="1"/>
      <c r="E1656" s="1"/>
      <c r="F1656" s="1"/>
      <c r="G1656" s="1"/>
    </row>
    <row r="1657" spans="1:7">
      <c r="A1657" s="1"/>
      <c r="B1657" s="1"/>
      <c r="C1657" s="1"/>
      <c r="D1657" s="1"/>
      <c r="E1657" s="1"/>
      <c r="F1657" s="1"/>
      <c r="G1657" s="1"/>
    </row>
    <row r="1658" spans="1:7">
      <c r="A1658" s="1"/>
      <c r="B1658" s="1"/>
      <c r="C1658" s="1"/>
      <c r="D1658" s="1"/>
      <c r="E1658" s="1"/>
      <c r="F1658" s="1"/>
      <c r="G1658" s="1"/>
    </row>
    <row r="1659" spans="1:7">
      <c r="A1659" s="1"/>
      <c r="B1659" s="1"/>
      <c r="C1659" s="1"/>
      <c r="D1659" s="1"/>
      <c r="E1659" s="1"/>
      <c r="F1659" s="1"/>
      <c r="G1659" s="1"/>
    </row>
    <row r="1660" spans="1:7">
      <c r="A1660" s="1"/>
      <c r="B1660" s="1"/>
      <c r="C1660" s="1"/>
      <c r="D1660" s="1"/>
      <c r="E1660" s="1"/>
      <c r="F1660" s="1"/>
      <c r="G1660" s="1"/>
    </row>
    <row r="1661" spans="1:7">
      <c r="A1661" s="1"/>
      <c r="B1661" s="1"/>
      <c r="C1661" s="1"/>
      <c r="D1661" s="1"/>
      <c r="E1661" s="1"/>
      <c r="F1661" s="1"/>
      <c r="G1661" s="1"/>
    </row>
    <row r="1662" spans="1:7">
      <c r="A1662" s="1"/>
      <c r="B1662" s="1"/>
      <c r="C1662" s="1"/>
      <c r="D1662" s="1"/>
      <c r="E1662" s="1"/>
      <c r="F1662" s="1"/>
      <c r="G1662" s="1"/>
    </row>
    <row r="1663" spans="1:7">
      <c r="A1663" s="1"/>
      <c r="B1663" s="1"/>
      <c r="C1663" s="1"/>
      <c r="D1663" s="1"/>
      <c r="E1663" s="1"/>
      <c r="F1663" s="1"/>
      <c r="G1663" s="1"/>
    </row>
    <row r="1664" spans="1:7">
      <c r="A1664" s="1"/>
      <c r="B1664" s="1"/>
      <c r="C1664" s="1"/>
      <c r="D1664" s="1"/>
      <c r="E1664" s="1"/>
      <c r="F1664" s="1"/>
      <c r="G1664" s="1"/>
    </row>
    <row r="1665" spans="1:7">
      <c r="A1665" s="1"/>
      <c r="B1665" s="1"/>
      <c r="C1665" s="1"/>
      <c r="D1665" s="1"/>
      <c r="E1665" s="1"/>
      <c r="F1665" s="1"/>
      <c r="G1665" s="1"/>
    </row>
    <row r="1666" spans="1:7">
      <c r="A1666" s="1"/>
      <c r="B1666" s="1"/>
      <c r="C1666" s="1"/>
      <c r="D1666" s="1"/>
      <c r="E1666" s="1"/>
      <c r="F1666" s="1"/>
      <c r="G1666" s="1"/>
    </row>
    <row r="1667" spans="1:7">
      <c r="A1667" s="1"/>
      <c r="B1667" s="1"/>
      <c r="C1667" s="1"/>
      <c r="D1667" s="1"/>
      <c r="E1667" s="1"/>
      <c r="F1667" s="1"/>
      <c r="G1667" s="1"/>
    </row>
    <row r="1668" spans="1:7">
      <c r="A1668" s="1"/>
      <c r="B1668" s="1"/>
      <c r="C1668" s="1"/>
      <c r="D1668" s="1"/>
      <c r="E1668" s="1"/>
      <c r="F1668" s="1"/>
      <c r="G1668" s="1"/>
    </row>
    <row r="1669" spans="1:7">
      <c r="A1669" s="1"/>
      <c r="B1669" s="1"/>
      <c r="C1669" s="1"/>
      <c r="D1669" s="1"/>
      <c r="E1669" s="1"/>
      <c r="F1669" s="1"/>
      <c r="G1669" s="1"/>
    </row>
    <row r="1670" spans="1:7">
      <c r="A1670" s="1"/>
      <c r="B1670" s="1"/>
      <c r="C1670" s="1"/>
      <c r="D1670" s="1"/>
      <c r="E1670" s="1"/>
      <c r="F1670" s="1"/>
      <c r="G1670" s="1"/>
    </row>
    <row r="1671" spans="1:7">
      <c r="A1671" s="1"/>
      <c r="B1671" s="1"/>
      <c r="C1671" s="1"/>
      <c r="D1671" s="1"/>
      <c r="E1671" s="1"/>
      <c r="F1671" s="1"/>
      <c r="G1671" s="1"/>
    </row>
    <row r="1672" spans="1:7">
      <c r="A1672" s="1"/>
      <c r="B1672" s="1"/>
      <c r="C1672" s="1"/>
      <c r="D1672" s="1"/>
      <c r="E1672" s="1"/>
      <c r="F1672" s="1"/>
      <c r="G1672" s="1"/>
    </row>
    <row r="1673" spans="1:7">
      <c r="A1673" s="1"/>
      <c r="B1673" s="1"/>
      <c r="C1673" s="1"/>
      <c r="D1673" s="1"/>
      <c r="E1673" s="1"/>
      <c r="F1673" s="1"/>
      <c r="G1673" s="1"/>
    </row>
    <row r="1674" spans="1:7">
      <c r="A1674" s="1"/>
      <c r="B1674" s="1"/>
      <c r="C1674" s="1"/>
      <c r="D1674" s="1"/>
      <c r="E1674" s="1"/>
      <c r="F1674" s="1"/>
      <c r="G1674" s="1"/>
    </row>
    <row r="1675" spans="1:7">
      <c r="A1675" s="1"/>
      <c r="B1675" s="1"/>
      <c r="C1675" s="1"/>
      <c r="D1675" s="1"/>
      <c r="E1675" s="1"/>
      <c r="F1675" s="1"/>
      <c r="G1675" s="1"/>
    </row>
    <row r="1676" spans="1:7">
      <c r="A1676" s="1"/>
      <c r="B1676" s="1"/>
      <c r="C1676" s="1"/>
      <c r="D1676" s="1"/>
      <c r="E1676" s="1"/>
      <c r="F1676" s="1"/>
      <c r="G1676" s="1"/>
    </row>
    <row r="1677" spans="1:7">
      <c r="A1677" s="1"/>
      <c r="B1677" s="1"/>
      <c r="C1677" s="1"/>
      <c r="D1677" s="1"/>
      <c r="E1677" s="1"/>
      <c r="F1677" s="1"/>
      <c r="G1677" s="1"/>
    </row>
    <row r="1678" spans="1:7">
      <c r="A1678" s="1"/>
      <c r="B1678" s="1"/>
      <c r="C1678" s="1"/>
      <c r="D1678" s="1"/>
      <c r="E1678" s="1"/>
      <c r="F1678" s="1"/>
      <c r="G1678" s="1"/>
    </row>
    <row r="1679" spans="1:7">
      <c r="A1679" s="1"/>
      <c r="B1679" s="1"/>
      <c r="C1679" s="1"/>
      <c r="D1679" s="1"/>
      <c r="E1679" s="1"/>
      <c r="F1679" s="1"/>
      <c r="G1679" s="1"/>
    </row>
    <row r="1680" spans="1:7">
      <c r="A1680" s="1"/>
      <c r="B1680" s="1"/>
      <c r="C1680" s="1"/>
      <c r="D1680" s="1"/>
      <c r="E1680" s="1"/>
      <c r="F1680" s="1"/>
      <c r="G1680" s="1"/>
    </row>
    <row r="1681" spans="1:7">
      <c r="A1681" s="1"/>
      <c r="B1681" s="1"/>
      <c r="C1681" s="1"/>
      <c r="D1681" s="1"/>
      <c r="E1681" s="1"/>
      <c r="F1681" s="1"/>
      <c r="G1681" s="1"/>
    </row>
    <row r="1682" spans="1:7">
      <c r="A1682" s="1"/>
      <c r="B1682" s="1"/>
      <c r="C1682" s="1"/>
      <c r="D1682" s="1"/>
      <c r="E1682" s="1"/>
      <c r="F1682" s="1"/>
      <c r="G1682" s="1"/>
    </row>
    <row r="1683" spans="1:7">
      <c r="A1683" s="1"/>
      <c r="B1683" s="1"/>
      <c r="C1683" s="1"/>
      <c r="D1683" s="1"/>
      <c r="E1683" s="1"/>
      <c r="F1683" s="1"/>
      <c r="G1683" s="1"/>
    </row>
    <row r="1684" spans="1:7">
      <c r="A1684" s="1"/>
      <c r="B1684" s="1"/>
      <c r="C1684" s="1"/>
      <c r="D1684" s="1"/>
      <c r="E1684" s="1"/>
      <c r="F1684" s="1"/>
      <c r="G1684" s="1"/>
    </row>
    <row r="1685" spans="1:7">
      <c r="A1685" s="1"/>
      <c r="B1685" s="1"/>
      <c r="C1685" s="1"/>
      <c r="D1685" s="1"/>
      <c r="E1685" s="1"/>
      <c r="F1685" s="1"/>
      <c r="G1685" s="1"/>
    </row>
    <row r="1686" spans="1:7">
      <c r="A1686" s="1"/>
      <c r="B1686" s="1"/>
      <c r="C1686" s="1"/>
      <c r="D1686" s="1"/>
      <c r="E1686" s="1"/>
      <c r="F1686" s="1"/>
      <c r="G1686" s="1"/>
    </row>
    <row r="1687" spans="1:7">
      <c r="A1687" s="1"/>
      <c r="B1687" s="1"/>
      <c r="C1687" s="1"/>
      <c r="D1687" s="1"/>
      <c r="E1687" s="1"/>
      <c r="F1687" s="1"/>
      <c r="G1687" s="1"/>
    </row>
    <row r="1688" spans="1:7">
      <c r="A1688" s="1"/>
      <c r="B1688" s="1"/>
      <c r="C1688" s="1"/>
      <c r="D1688" s="1"/>
      <c r="E1688" s="1"/>
      <c r="F1688" s="1"/>
      <c r="G1688" s="1"/>
    </row>
    <row r="1689" spans="1:7">
      <c r="A1689" s="1"/>
      <c r="B1689" s="1"/>
      <c r="C1689" s="1"/>
      <c r="D1689" s="1"/>
      <c r="E1689" s="1"/>
      <c r="F1689" s="1"/>
      <c r="G1689" s="1"/>
    </row>
    <row r="1690" spans="1:7">
      <c r="A1690" s="1"/>
      <c r="B1690" s="1"/>
      <c r="C1690" s="1"/>
      <c r="D1690" s="1"/>
      <c r="E1690" s="1"/>
      <c r="F1690" s="1"/>
      <c r="G1690" s="1"/>
    </row>
    <row r="1691" spans="1:7">
      <c r="A1691" s="1"/>
      <c r="B1691" s="1"/>
      <c r="C1691" s="1"/>
      <c r="D1691" s="1"/>
      <c r="E1691" s="1"/>
      <c r="F1691" s="1"/>
      <c r="G1691" s="1"/>
    </row>
    <row r="1692" spans="1:7">
      <c r="A1692" s="1"/>
      <c r="B1692" s="1"/>
      <c r="C1692" s="1"/>
      <c r="D1692" s="1"/>
      <c r="E1692" s="1"/>
      <c r="F1692" s="1"/>
      <c r="G1692" s="1"/>
    </row>
    <row r="1693" spans="1:7">
      <c r="A1693" s="1"/>
      <c r="B1693" s="1"/>
      <c r="C1693" s="1"/>
      <c r="D1693" s="1"/>
      <c r="E1693" s="1"/>
      <c r="F1693" s="1"/>
      <c r="G1693" s="1"/>
    </row>
    <row r="1694" spans="1:7">
      <c r="A1694" s="1"/>
      <c r="B1694" s="1"/>
      <c r="C1694" s="1"/>
      <c r="D1694" s="1"/>
      <c r="E1694" s="1"/>
      <c r="F1694" s="1"/>
      <c r="G1694" s="1"/>
    </row>
    <row r="1695" spans="1:7">
      <c r="A1695" s="1"/>
      <c r="B1695" s="1"/>
      <c r="C1695" s="1"/>
      <c r="D1695" s="1"/>
      <c r="E1695" s="1"/>
      <c r="F1695" s="1"/>
      <c r="G1695" s="1"/>
    </row>
    <row r="1696" spans="1:7">
      <c r="A1696" s="1"/>
      <c r="B1696" s="1"/>
      <c r="C1696" s="1"/>
      <c r="D1696" s="1"/>
      <c r="E1696" s="1"/>
      <c r="F1696" s="1"/>
      <c r="G1696" s="1"/>
    </row>
    <row r="1697" spans="1:7">
      <c r="A1697" s="1"/>
      <c r="B1697" s="1"/>
      <c r="C1697" s="1"/>
      <c r="D1697" s="1"/>
      <c r="E1697" s="1"/>
      <c r="F1697" s="1"/>
      <c r="G1697" s="1"/>
    </row>
    <row r="1698" spans="1:7">
      <c r="A1698" s="1"/>
      <c r="B1698" s="1"/>
      <c r="C1698" s="1"/>
      <c r="D1698" s="1"/>
      <c r="E1698" s="1"/>
      <c r="F1698" s="1"/>
      <c r="G1698" s="1"/>
    </row>
    <row r="1699" spans="1:7">
      <c r="A1699" s="1"/>
      <c r="B1699" s="1"/>
      <c r="C1699" s="1"/>
      <c r="D1699" s="1"/>
      <c r="E1699" s="1"/>
      <c r="F1699" s="1"/>
      <c r="G1699" s="1"/>
    </row>
    <row r="1700" spans="1:7">
      <c r="A1700" s="1"/>
      <c r="B1700" s="1"/>
      <c r="C1700" s="1"/>
      <c r="D1700" s="1"/>
      <c r="E1700" s="1"/>
      <c r="F1700" s="1"/>
      <c r="G1700" s="1"/>
    </row>
    <row r="1701" spans="1:7">
      <c r="A1701" s="1"/>
      <c r="B1701" s="1"/>
      <c r="C1701" s="1"/>
      <c r="D1701" s="1"/>
      <c r="E1701" s="1"/>
      <c r="F1701" s="1"/>
      <c r="G1701" s="1"/>
    </row>
    <row r="1702" spans="1:7">
      <c r="A1702" s="1"/>
      <c r="B1702" s="1"/>
      <c r="C1702" s="1"/>
      <c r="D1702" s="1"/>
      <c r="E1702" s="1"/>
      <c r="F1702" s="1"/>
      <c r="G1702" s="1"/>
    </row>
    <row r="1703" spans="1:7">
      <c r="A1703" s="1"/>
      <c r="B1703" s="1"/>
      <c r="C1703" s="1"/>
      <c r="D1703" s="1"/>
      <c r="E1703" s="1"/>
      <c r="F1703" s="1"/>
      <c r="G1703" s="1"/>
    </row>
    <row r="1704" spans="1:7">
      <c r="A1704" s="1"/>
      <c r="B1704" s="1"/>
      <c r="C1704" s="1"/>
      <c r="D1704" s="1"/>
      <c r="E1704" s="1"/>
      <c r="F1704" s="1"/>
      <c r="G1704" s="1"/>
    </row>
    <row r="1705" spans="1:7">
      <c r="A1705" s="1"/>
      <c r="B1705" s="1"/>
      <c r="C1705" s="1"/>
      <c r="D1705" s="1"/>
      <c r="E1705" s="1"/>
      <c r="F1705" s="1"/>
      <c r="G1705" s="1"/>
    </row>
    <row r="1706" spans="1:7">
      <c r="A1706" s="1"/>
      <c r="B1706" s="1"/>
      <c r="C1706" s="1"/>
      <c r="D1706" s="1"/>
      <c r="E1706" s="1"/>
      <c r="F1706" s="1"/>
      <c r="G1706" s="1"/>
    </row>
    <row r="1707" spans="1:7">
      <c r="A1707" s="1"/>
      <c r="B1707" s="1"/>
      <c r="C1707" s="1"/>
      <c r="D1707" s="1"/>
      <c r="E1707" s="1"/>
      <c r="F1707" s="1"/>
      <c r="G1707" s="1"/>
    </row>
    <row r="1708" spans="1:7">
      <c r="A1708" s="1"/>
      <c r="B1708" s="1"/>
      <c r="C1708" s="1"/>
      <c r="D1708" s="1"/>
      <c r="E1708" s="1"/>
      <c r="F1708" s="1"/>
      <c r="G1708" s="1"/>
    </row>
    <row r="1709" spans="1:7">
      <c r="A1709" s="1"/>
      <c r="B1709" s="1"/>
      <c r="C1709" s="1"/>
      <c r="D1709" s="1"/>
      <c r="E1709" s="1"/>
      <c r="F1709" s="1"/>
      <c r="G1709" s="1"/>
    </row>
    <row r="1710" spans="1:7">
      <c r="A1710" s="1"/>
      <c r="B1710" s="1"/>
      <c r="C1710" s="1"/>
      <c r="D1710" s="1"/>
      <c r="E1710" s="1"/>
      <c r="F1710" s="1"/>
      <c r="G1710" s="1"/>
    </row>
    <row r="1711" spans="1:7">
      <c r="A1711" s="1"/>
      <c r="B1711" s="1"/>
      <c r="C1711" s="1"/>
      <c r="D1711" s="1"/>
      <c r="E1711" s="1"/>
      <c r="F1711" s="1"/>
      <c r="G1711" s="1"/>
    </row>
    <row r="1712" spans="1:7">
      <c r="A1712" s="1"/>
      <c r="B1712" s="1"/>
      <c r="C1712" s="1"/>
      <c r="D1712" s="1"/>
      <c r="E1712" s="1"/>
      <c r="F1712" s="1"/>
      <c r="G1712" s="1"/>
    </row>
    <row r="1713" spans="1:7">
      <c r="A1713" s="1"/>
      <c r="B1713" s="1"/>
      <c r="C1713" s="1"/>
      <c r="D1713" s="1"/>
      <c r="E1713" s="1"/>
      <c r="F1713" s="1"/>
      <c r="G1713" s="1"/>
    </row>
    <row r="1714" spans="1:7">
      <c r="A1714" s="1"/>
      <c r="B1714" s="1"/>
      <c r="C1714" s="1"/>
      <c r="D1714" s="1"/>
      <c r="E1714" s="1"/>
      <c r="F1714" s="1"/>
      <c r="G1714" s="1"/>
    </row>
    <row r="1715" spans="1:7">
      <c r="A1715" s="1"/>
      <c r="B1715" s="1"/>
      <c r="C1715" s="1"/>
      <c r="D1715" s="1"/>
      <c r="E1715" s="1"/>
      <c r="F1715" s="1"/>
      <c r="G1715" s="1"/>
    </row>
    <row r="1716" spans="1:7">
      <c r="A1716" s="1"/>
      <c r="B1716" s="1"/>
      <c r="C1716" s="1"/>
      <c r="D1716" s="1"/>
      <c r="E1716" s="1"/>
      <c r="F1716" s="1"/>
      <c r="G1716" s="1"/>
    </row>
    <row r="1717" spans="1:7">
      <c r="A1717" s="1"/>
      <c r="B1717" s="1"/>
      <c r="C1717" s="1"/>
      <c r="D1717" s="1"/>
      <c r="E1717" s="1"/>
      <c r="F1717" s="1"/>
      <c r="G1717" s="1"/>
    </row>
    <row r="1718" spans="1:7">
      <c r="A1718" s="1"/>
      <c r="B1718" s="1"/>
      <c r="C1718" s="1"/>
      <c r="D1718" s="1"/>
      <c r="E1718" s="1"/>
      <c r="F1718" s="1"/>
      <c r="G1718" s="1"/>
    </row>
    <row r="1719" spans="1:7">
      <c r="A1719" s="1"/>
      <c r="B1719" s="1"/>
      <c r="C1719" s="1"/>
      <c r="D1719" s="1"/>
      <c r="E1719" s="1"/>
      <c r="F1719" s="1"/>
      <c r="G1719" s="1"/>
    </row>
    <row r="1720" spans="1:7">
      <c r="A1720" s="1"/>
      <c r="B1720" s="1"/>
      <c r="C1720" s="1"/>
      <c r="D1720" s="1"/>
      <c r="E1720" s="1"/>
      <c r="F1720" s="1"/>
      <c r="G1720" s="1"/>
    </row>
    <row r="1721" spans="1:7">
      <c r="A1721" s="1"/>
      <c r="B1721" s="1"/>
      <c r="C1721" s="1"/>
      <c r="D1721" s="1"/>
      <c r="E1721" s="1"/>
      <c r="F1721" s="1"/>
      <c r="G1721" s="1"/>
    </row>
    <row r="1722" spans="1:7">
      <c r="A1722" s="1"/>
      <c r="B1722" s="1"/>
      <c r="C1722" s="1"/>
      <c r="D1722" s="1"/>
      <c r="E1722" s="1"/>
      <c r="F1722" s="1"/>
      <c r="G1722" s="1"/>
    </row>
    <row r="1723" spans="1:7">
      <c r="A1723" s="1"/>
      <c r="B1723" s="1"/>
      <c r="C1723" s="1"/>
      <c r="D1723" s="1"/>
      <c r="E1723" s="1"/>
      <c r="F1723" s="1"/>
      <c r="G1723" s="1"/>
    </row>
    <row r="1724" spans="1:7">
      <c r="A1724" s="1"/>
      <c r="B1724" s="1"/>
      <c r="C1724" s="1"/>
      <c r="D1724" s="1"/>
      <c r="E1724" s="1"/>
      <c r="F1724" s="1"/>
      <c r="G1724" s="1"/>
    </row>
    <row r="1725" spans="1:7">
      <c r="A1725" s="1"/>
      <c r="B1725" s="1"/>
      <c r="C1725" s="1"/>
      <c r="D1725" s="1"/>
      <c r="E1725" s="1"/>
      <c r="F1725" s="1"/>
      <c r="G1725" s="1"/>
    </row>
    <row r="1726" spans="1:7">
      <c r="A1726" s="1"/>
      <c r="B1726" s="1"/>
      <c r="C1726" s="1"/>
      <c r="D1726" s="1"/>
      <c r="E1726" s="1"/>
      <c r="F1726" s="1"/>
      <c r="G1726" s="1"/>
    </row>
    <row r="1727" spans="1:7">
      <c r="A1727" s="1"/>
      <c r="B1727" s="1"/>
      <c r="C1727" s="1"/>
      <c r="D1727" s="1"/>
      <c r="E1727" s="1"/>
      <c r="F1727" s="1"/>
      <c r="G1727" s="1"/>
    </row>
    <row r="1728" spans="1:7">
      <c r="A1728" s="1"/>
      <c r="B1728" s="1"/>
      <c r="C1728" s="1"/>
      <c r="D1728" s="1"/>
      <c r="E1728" s="1"/>
      <c r="F1728" s="1"/>
      <c r="G1728" s="1"/>
    </row>
    <row r="1729" spans="1:7">
      <c r="A1729" s="1"/>
      <c r="B1729" s="1"/>
      <c r="C1729" s="1"/>
      <c r="D1729" s="1"/>
      <c r="E1729" s="1"/>
      <c r="F1729" s="1"/>
      <c r="G1729" s="1"/>
    </row>
    <row r="1730" spans="1:7">
      <c r="A1730" s="1"/>
      <c r="B1730" s="1"/>
      <c r="C1730" s="1"/>
      <c r="D1730" s="1"/>
      <c r="E1730" s="1"/>
      <c r="F1730" s="1"/>
      <c r="G1730" s="1"/>
    </row>
    <row r="1731" spans="1:7">
      <c r="A1731" s="1"/>
      <c r="B1731" s="1"/>
      <c r="C1731" s="1"/>
      <c r="D1731" s="1"/>
      <c r="E1731" s="1"/>
      <c r="F1731" s="1"/>
      <c r="G1731" s="1"/>
    </row>
    <row r="1732" spans="1:7">
      <c r="A1732" s="1"/>
      <c r="B1732" s="1"/>
      <c r="C1732" s="1"/>
      <c r="D1732" s="1"/>
      <c r="E1732" s="1"/>
      <c r="F1732" s="1"/>
      <c r="G1732" s="1"/>
    </row>
    <row r="1733" spans="1:7">
      <c r="A1733" s="1"/>
      <c r="B1733" s="1"/>
      <c r="C1733" s="1"/>
      <c r="D1733" s="1"/>
      <c r="E1733" s="1"/>
      <c r="F1733" s="1"/>
      <c r="G1733" s="1"/>
    </row>
    <row r="1734" spans="1:7">
      <c r="A1734" s="1"/>
      <c r="B1734" s="1"/>
      <c r="C1734" s="1"/>
      <c r="D1734" s="1"/>
      <c r="E1734" s="1"/>
      <c r="F1734" s="1"/>
      <c r="G1734" s="1"/>
    </row>
    <row r="1735" spans="1:7">
      <c r="A1735" s="1"/>
      <c r="B1735" s="1"/>
      <c r="C1735" s="1"/>
      <c r="D1735" s="1"/>
      <c r="E1735" s="1"/>
      <c r="F1735" s="1"/>
      <c r="G1735" s="1"/>
    </row>
    <row r="1736" spans="1:7">
      <c r="A1736" s="1"/>
      <c r="B1736" s="1"/>
      <c r="C1736" s="1"/>
      <c r="D1736" s="1"/>
      <c r="E1736" s="1"/>
      <c r="F1736" s="1"/>
      <c r="G1736" s="1"/>
    </row>
    <row r="1737" spans="1:7">
      <c r="A1737" s="1"/>
      <c r="B1737" s="1"/>
      <c r="C1737" s="1"/>
      <c r="D1737" s="1"/>
      <c r="E1737" s="1"/>
      <c r="F1737" s="1"/>
      <c r="G1737" s="1"/>
    </row>
    <row r="1738" spans="1:7">
      <c r="A1738" s="1"/>
      <c r="B1738" s="1"/>
      <c r="C1738" s="1"/>
      <c r="D1738" s="1"/>
      <c r="E1738" s="1"/>
      <c r="F1738" s="1"/>
      <c r="G1738" s="1"/>
    </row>
    <row r="1739" spans="1:7">
      <c r="A1739" s="1"/>
      <c r="B1739" s="1"/>
      <c r="C1739" s="1"/>
      <c r="D1739" s="1"/>
      <c r="E1739" s="1"/>
      <c r="F1739" s="1"/>
      <c r="G1739" s="1"/>
    </row>
    <row r="1740" spans="1:7">
      <c r="A1740" s="1"/>
      <c r="B1740" s="1"/>
      <c r="C1740" s="1"/>
      <c r="D1740" s="1"/>
      <c r="E1740" s="1"/>
      <c r="F1740" s="1"/>
      <c r="G1740" s="1"/>
    </row>
    <row r="1741" spans="1:7">
      <c r="A1741" s="1"/>
      <c r="B1741" s="1"/>
      <c r="C1741" s="1"/>
      <c r="D1741" s="1"/>
      <c r="E1741" s="1"/>
      <c r="F1741" s="1"/>
      <c r="G1741" s="1"/>
    </row>
    <row r="1742" spans="1:7">
      <c r="A1742" s="1"/>
      <c r="B1742" s="1"/>
      <c r="C1742" s="1"/>
      <c r="D1742" s="1"/>
      <c r="E1742" s="1"/>
      <c r="F1742" s="1"/>
      <c r="G1742" s="1"/>
    </row>
    <row r="1743" spans="1:7">
      <c r="A1743" s="1"/>
      <c r="B1743" s="1"/>
      <c r="C1743" s="1"/>
      <c r="D1743" s="1"/>
      <c r="E1743" s="1"/>
      <c r="F1743" s="1"/>
      <c r="G1743" s="1"/>
    </row>
    <row r="1744" spans="1:7">
      <c r="A1744" s="1"/>
      <c r="B1744" s="1"/>
      <c r="C1744" s="1"/>
      <c r="D1744" s="1"/>
      <c r="E1744" s="1"/>
      <c r="F1744" s="1"/>
      <c r="G1744"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9"/>
  <sheetViews>
    <sheetView workbookViewId="0">
      <selection activeCell="L6" sqref="L6"/>
    </sheetView>
  </sheetViews>
  <sheetFormatPr defaultRowHeight="15"/>
  <cols>
    <col min="1" max="1" width="9.85546875" bestFit="1" customWidth="1"/>
    <col min="2" max="2" width="18.7109375" bestFit="1" customWidth="1"/>
    <col min="3" max="3" width="19" style="16" bestFit="1" customWidth="1"/>
    <col min="4" max="4" width="19" bestFit="1" customWidth="1"/>
    <col min="5" max="5" width="16.85546875" bestFit="1" customWidth="1"/>
    <col min="6" max="6" width="28.7109375" bestFit="1" customWidth="1"/>
    <col min="8" max="8" width="10" bestFit="1" customWidth="1"/>
  </cols>
  <sheetData>
    <row r="1" spans="1:9" ht="15.75" customHeight="1">
      <c r="A1" s="46" t="s">
        <v>126</v>
      </c>
      <c r="B1" s="47"/>
      <c r="C1" s="47"/>
      <c r="D1" s="47"/>
      <c r="E1" s="47"/>
      <c r="F1" s="48"/>
      <c r="I1" t="s">
        <v>5</v>
      </c>
    </row>
    <row r="2" spans="1:9">
      <c r="A2" s="49" t="s">
        <v>127</v>
      </c>
      <c r="B2" s="50"/>
      <c r="C2" s="50"/>
      <c r="D2" s="50"/>
      <c r="E2" s="50"/>
      <c r="F2" s="51"/>
    </row>
    <row r="3" spans="1:9" ht="15.75">
      <c r="A3" s="7" t="s">
        <v>123</v>
      </c>
      <c r="B3" s="8" t="s">
        <v>124</v>
      </c>
      <c r="C3" s="20" t="s">
        <v>121</v>
      </c>
      <c r="D3" s="9" t="s">
        <v>122</v>
      </c>
      <c r="E3" s="9" t="s">
        <v>125</v>
      </c>
      <c r="F3" s="12" t="s">
        <v>150</v>
      </c>
    </row>
    <row r="4" spans="1:9">
      <c r="A4" s="6" t="s">
        <v>93</v>
      </c>
      <c r="B4" s="6" t="s">
        <v>92</v>
      </c>
      <c r="C4" s="15">
        <f t="array" ref="C4">(INDEX(Data!$E$2:$G$1509,MATCH('K12'!$B4,IF(Data!$D$2:$D$1509='K12'!$I$1,Data!$A$2:$A$1509),0),MATCH('K12'!C$3,Data!$E$1:$G$1,0)))/1000</f>
        <v>565720751</v>
      </c>
      <c r="D4" s="10">
        <f t="array" ref="D4">(INDEX(Data!$E$2:$G$1509,MATCH('K12'!$B4,IF(Data!$D$2:$D$1509='K12'!$I$1,Data!$A$2:$A$1509),0),MATCH('K12'!D$3,Data!$E$1:$G$1,0)))/1000</f>
        <v>559289399</v>
      </c>
      <c r="E4" s="10">
        <f>C4-D4</f>
        <v>6431352</v>
      </c>
      <c r="F4" s="27">
        <f>D4/C4*100</f>
        <v>98.863157840925652</v>
      </c>
    </row>
    <row r="5" spans="1:9">
      <c r="A5" s="2" t="s">
        <v>4</v>
      </c>
      <c r="B5" s="2" t="s">
        <v>3</v>
      </c>
      <c r="C5" s="15">
        <f t="array" ref="C5">(INDEX(Data!$E$2:$G$1509,MATCH('K12'!$B5,IF(Data!$D$2:$D$1509='K12'!$I$1,Data!$A$2:$A$1509),0),MATCH('K12'!C$3,Data!$E$1:$G$1,0)))/1000</f>
        <v>7226936</v>
      </c>
      <c r="D5" s="10">
        <f t="array" ref="D5">(INDEX(Data!$E$2:$G$1509,MATCH('K12'!$B5,IF(Data!$D$2:$D$1509='K12'!$I$1,Data!$A$2:$A$1509),0),MATCH('K12'!D$3,Data!$E$1:$G$1,0)))/1000</f>
        <v>7226936</v>
      </c>
      <c r="E5" s="10">
        <f>C5-D5</f>
        <v>0</v>
      </c>
      <c r="F5" s="28">
        <f>D5/C5*100</f>
        <v>100</v>
      </c>
    </row>
    <row r="6" spans="1:9">
      <c r="A6" s="2" t="s">
        <v>7</v>
      </c>
      <c r="B6" s="2" t="s">
        <v>6</v>
      </c>
      <c r="C6" s="15">
        <f t="array" ref="C6">(INDEX(Data!$E$2:$G$1509,MATCH('K12'!$B6,IF(Data!$D$2:$D$1509='K12'!$I$1,Data!$A$2:$A$1509),0),MATCH('K12'!C$3,Data!$E$1:$G$1,0)))/1000</f>
        <v>2289034</v>
      </c>
      <c r="D6" s="10">
        <f t="array" ref="D6">(INDEX(Data!$E$2:$G$1509,MATCH('K12'!$B6,IF(Data!$D$2:$D$1509='K12'!$I$1,Data!$A$2:$A$1509),0),MATCH('K12'!D$3,Data!$E$1:$G$1,0)))/1000</f>
        <v>1818230</v>
      </c>
      <c r="E6" s="10">
        <f t="shared" ref="E6:E55" si="0">C6-D6</f>
        <v>470804</v>
      </c>
      <c r="F6" s="28">
        <f t="shared" ref="F6:F55" si="1">D6/C6*100</f>
        <v>79.432197162645906</v>
      </c>
    </row>
    <row r="7" spans="1:9">
      <c r="A7" s="2" t="s">
        <v>9</v>
      </c>
      <c r="B7" s="2" t="s">
        <v>8</v>
      </c>
      <c r="C7" s="15">
        <f t="array" ref="C7">(INDEX(Data!$E$2:$G$1509,MATCH('K12'!$B7,IF(Data!$D$2:$D$1509='K12'!$I$1,Data!$A$2:$A$1509),0),MATCH('K12'!C$3,Data!$E$1:$G$1,0)))/1000</f>
        <v>7898581</v>
      </c>
      <c r="D7" s="10">
        <f t="array" ref="D7">(INDEX(Data!$E$2:$G$1509,MATCH('K12'!$B7,IF(Data!$D$2:$D$1509='K12'!$I$1,Data!$A$2:$A$1509),0),MATCH('K12'!D$3,Data!$E$1:$G$1,0)))/1000</f>
        <v>7898581</v>
      </c>
      <c r="E7" s="10">
        <f t="shared" si="0"/>
        <v>0</v>
      </c>
      <c r="F7" s="28">
        <f t="shared" si="1"/>
        <v>100</v>
      </c>
    </row>
    <row r="8" spans="1:9">
      <c r="A8" s="2" t="s">
        <v>11</v>
      </c>
      <c r="B8" s="2" t="s">
        <v>10</v>
      </c>
      <c r="C8" s="15">
        <f t="array" ref="C8">(INDEX(Data!$E$2:$G$1509,MATCH('K12'!$B8,IF(Data!$D$2:$D$1509='K12'!$I$1,Data!$A$2:$A$1509),0),MATCH('K12'!C$3,Data!$E$1:$G$1,0)))/1000</f>
        <v>4985046</v>
      </c>
      <c r="D8" s="10">
        <f t="array" ref="D8">(INDEX(Data!$E$2:$G$1509,MATCH('K12'!$B8,IF(Data!$D$2:$D$1509='K12'!$I$1,Data!$A$2:$A$1509),0),MATCH('K12'!D$3,Data!$E$1:$G$1,0)))/1000</f>
        <v>4985046</v>
      </c>
      <c r="E8" s="10">
        <f t="shared" si="0"/>
        <v>0</v>
      </c>
      <c r="F8" s="28">
        <f t="shared" si="1"/>
        <v>100</v>
      </c>
    </row>
    <row r="9" spans="1:9">
      <c r="A9" s="2" t="s">
        <v>13</v>
      </c>
      <c r="B9" s="2" t="s">
        <v>12</v>
      </c>
      <c r="C9" s="15">
        <f t="array" ref="C9">(INDEX(Data!$E$2:$G$1509,MATCH('K12'!$B9,IF(Data!$D$2:$D$1509='K12'!$I$1,Data!$A$2:$A$1509),0),MATCH('K12'!C$3,Data!$E$1:$G$1,0)))/1000</f>
        <v>66822927</v>
      </c>
      <c r="D9" s="10">
        <f t="array" ref="D9">(INDEX(Data!$E$2:$G$1509,MATCH('K12'!$B9,IF(Data!$D$2:$D$1509='K12'!$I$1,Data!$A$2:$A$1509),0),MATCH('K12'!D$3,Data!$E$1:$G$1,0)))/1000</f>
        <v>66497775</v>
      </c>
      <c r="E9" s="10">
        <f t="shared" si="0"/>
        <v>325152</v>
      </c>
      <c r="F9" s="28">
        <f t="shared" si="1"/>
        <v>99.513412514839402</v>
      </c>
    </row>
    <row r="10" spans="1:9">
      <c r="A10" s="2" t="s">
        <v>15</v>
      </c>
      <c r="B10" s="2" t="s">
        <v>14</v>
      </c>
      <c r="C10" s="15">
        <f t="array" ref="C10">(INDEX(Data!$E$2:$G$1509,MATCH('K12'!$B10,IF(Data!$D$2:$D$1509='K12'!$I$1,Data!$A$2:$A$1509),0),MATCH('K12'!C$3,Data!$E$1:$G$1,0)))/1000</f>
        <v>7989055</v>
      </c>
      <c r="D10" s="10">
        <f t="array" ref="D10">(INDEX(Data!$E$2:$G$1509,MATCH('K12'!$B10,IF(Data!$D$2:$D$1509='K12'!$I$1,Data!$A$2:$A$1509),0),MATCH('K12'!D$3,Data!$E$1:$G$1,0)))/1000</f>
        <v>7989055</v>
      </c>
      <c r="E10" s="10">
        <f t="shared" si="0"/>
        <v>0</v>
      </c>
      <c r="F10" s="28">
        <f t="shared" si="1"/>
        <v>100</v>
      </c>
    </row>
    <row r="11" spans="1:9">
      <c r="A11" s="2" t="s">
        <v>17</v>
      </c>
      <c r="B11" s="2" t="s">
        <v>16</v>
      </c>
      <c r="C11" s="15">
        <f t="array" ref="C11">(INDEX(Data!$E$2:$G$1509,MATCH('K12'!$B11,IF(Data!$D$2:$D$1509='K12'!$I$1,Data!$A$2:$A$1509),0),MATCH('K12'!C$3,Data!$E$1:$G$1,0)))/1000</f>
        <v>8665948</v>
      </c>
      <c r="D11" s="10">
        <f t="array" ref="D11">(INDEX(Data!$E$2:$G$1509,MATCH('K12'!$B11,IF(Data!$D$2:$D$1509='K12'!$I$1,Data!$A$2:$A$1509),0),MATCH('K12'!D$3,Data!$E$1:$G$1,0)))/1000</f>
        <v>8665131</v>
      </c>
      <c r="E11" s="10">
        <f t="shared" si="0"/>
        <v>817</v>
      </c>
      <c r="F11" s="28">
        <f t="shared" si="1"/>
        <v>99.99057229514878</v>
      </c>
    </row>
    <row r="12" spans="1:9">
      <c r="A12" s="2" t="s">
        <v>19</v>
      </c>
      <c r="B12" s="2" t="s">
        <v>18</v>
      </c>
      <c r="C12" s="15">
        <f t="array" ref="C12">(INDEX(Data!$E$2:$G$1509,MATCH('K12'!$B12,IF(Data!$D$2:$D$1509='K12'!$I$1,Data!$A$2:$A$1509),0),MATCH('K12'!C$3,Data!$E$1:$G$1,0)))/1000</f>
        <v>1839097</v>
      </c>
      <c r="D12" s="10">
        <f t="array" ref="D12">(INDEX(Data!$E$2:$G$1509,MATCH('K12'!$B12,IF(Data!$D$2:$D$1509='K12'!$I$1,Data!$A$2:$A$1509),0),MATCH('K12'!D$3,Data!$E$1:$G$1,0)))/1000</f>
        <v>1839097</v>
      </c>
      <c r="E12" s="10">
        <f t="shared" si="0"/>
        <v>0</v>
      </c>
      <c r="F12" s="28">
        <f t="shared" si="1"/>
        <v>100</v>
      </c>
    </row>
    <row r="13" spans="1:9">
      <c r="A13" s="2" t="s">
        <v>21</v>
      </c>
      <c r="B13" s="2" t="s">
        <v>20</v>
      </c>
      <c r="C13" s="15">
        <f t="array" ref="C13">(INDEX(Data!$E$2:$G$1509,MATCH('K12'!$B13,IF(Data!$D$2:$D$1509='K12'!$I$1,Data!$A$2:$A$1509),0),MATCH('K12'!C$3,Data!$E$1:$G$1,0)))/1000</f>
        <v>2201171</v>
      </c>
      <c r="D13" s="10">
        <f t="array" ref="D13">(INDEX(Data!$E$2:$G$1509,MATCH('K12'!$B13,IF(Data!$D$2:$D$1509='K12'!$I$1,Data!$A$2:$A$1509),0),MATCH('K12'!D$3,Data!$E$1:$G$1,0)))/1000</f>
        <v>2201171</v>
      </c>
      <c r="E13" s="10">
        <f t="shared" si="0"/>
        <v>0</v>
      </c>
      <c r="F13" s="28">
        <f t="shared" si="1"/>
        <v>100</v>
      </c>
    </row>
    <row r="14" spans="1:9">
      <c r="A14" s="2" t="s">
        <v>23</v>
      </c>
      <c r="B14" s="2" t="s">
        <v>22</v>
      </c>
      <c r="C14" s="15">
        <f t="array" ref="C14">(INDEX(Data!$E$2:$G$1509,MATCH('K12'!$B14,IF(Data!$D$2:$D$1509='K12'!$I$1,Data!$A$2:$A$1509),0),MATCH('K12'!C$3,Data!$E$1:$G$1,0)))/1000</f>
        <v>24740640</v>
      </c>
      <c r="D14" s="10">
        <f t="array" ref="D14">(INDEX(Data!$E$2:$G$1509,MATCH('K12'!$B14,IF(Data!$D$2:$D$1509='K12'!$I$1,Data!$A$2:$A$1509),0),MATCH('K12'!D$3,Data!$E$1:$G$1,0)))/1000</f>
        <v>24740640</v>
      </c>
      <c r="E14" s="10">
        <f t="shared" si="0"/>
        <v>0</v>
      </c>
      <c r="F14" s="28">
        <f t="shared" si="1"/>
        <v>100</v>
      </c>
    </row>
    <row r="15" spans="1:9">
      <c r="A15" s="2" t="s">
        <v>25</v>
      </c>
      <c r="B15" s="2" t="s">
        <v>24</v>
      </c>
      <c r="C15" s="15">
        <f t="array" ref="C15">(INDEX(Data!$E$2:$G$1509,MATCH('K12'!$B15,IF(Data!$D$2:$D$1509='K12'!$I$1,Data!$A$2:$A$1509),0),MATCH('K12'!C$3,Data!$E$1:$G$1,0)))/1000</f>
        <v>17117408</v>
      </c>
      <c r="D15" s="10">
        <f t="array" ref="D15">(INDEX(Data!$E$2:$G$1509,MATCH('K12'!$B15,IF(Data!$D$2:$D$1509='K12'!$I$1,Data!$A$2:$A$1509),0),MATCH('K12'!D$3,Data!$E$1:$G$1,0)))/1000</f>
        <v>17117408</v>
      </c>
      <c r="E15" s="10">
        <f t="shared" si="0"/>
        <v>0</v>
      </c>
      <c r="F15" s="28">
        <f t="shared" si="1"/>
        <v>100</v>
      </c>
    </row>
    <row r="16" spans="1:9">
      <c r="A16" s="2" t="s">
        <v>27</v>
      </c>
      <c r="B16" s="2" t="s">
        <v>26</v>
      </c>
      <c r="C16" s="15">
        <f t="array" ref="C16">(INDEX(Data!$E$2:$G$1509,MATCH('K12'!$B16,IF(Data!$D$2:$D$1509='K12'!$I$1,Data!$A$2:$A$1509),0),MATCH('K12'!C$3,Data!$E$1:$G$1,0)))/1000</f>
        <v>1895835</v>
      </c>
      <c r="D16" s="10">
        <f t="array" ref="D16">(INDEX(Data!$E$2:$G$1509,MATCH('K12'!$B16,IF(Data!$D$2:$D$1509='K12'!$I$1,Data!$A$2:$A$1509),0),MATCH('K12'!D$3,Data!$E$1:$G$1,0)))/1000</f>
        <v>0</v>
      </c>
      <c r="E16" s="10">
        <f t="shared" si="0"/>
        <v>1895835</v>
      </c>
      <c r="F16" s="28">
        <f t="shared" si="1"/>
        <v>0</v>
      </c>
    </row>
    <row r="17" spans="1:6">
      <c r="A17" s="2" t="s">
        <v>29</v>
      </c>
      <c r="B17" s="2" t="s">
        <v>28</v>
      </c>
      <c r="C17" s="15">
        <f t="array" ref="C17">(INDEX(Data!$E$2:$G$1509,MATCH('K12'!$B17,IF(Data!$D$2:$D$1509='K12'!$I$1,Data!$A$2:$A$1509),0),MATCH('K12'!C$3,Data!$E$1:$G$1,0)))/1000</f>
        <v>1853139</v>
      </c>
      <c r="D17" s="10">
        <f t="array" ref="D17">(INDEX(Data!$E$2:$G$1509,MATCH('K12'!$B17,IF(Data!$D$2:$D$1509='K12'!$I$1,Data!$A$2:$A$1509),0),MATCH('K12'!D$3,Data!$E$1:$G$1,0)))/1000</f>
        <v>1853139</v>
      </c>
      <c r="E17" s="10">
        <f t="shared" si="0"/>
        <v>0</v>
      </c>
      <c r="F17" s="28">
        <f t="shared" si="1"/>
        <v>100</v>
      </c>
    </row>
    <row r="18" spans="1:6">
      <c r="A18" s="2" t="s">
        <v>31</v>
      </c>
      <c r="B18" s="2" t="s">
        <v>30</v>
      </c>
      <c r="C18" s="15">
        <f t="array" ref="C18">(INDEX(Data!$E$2:$G$1509,MATCH('K12'!$B18,IF(Data!$D$2:$D$1509='K12'!$I$1,Data!$A$2:$A$1509),0),MATCH('K12'!C$3,Data!$E$1:$G$1,0)))/1000</f>
        <v>24846257</v>
      </c>
      <c r="D18" s="10">
        <f t="array" ref="D18">(INDEX(Data!$E$2:$G$1509,MATCH('K12'!$B18,IF(Data!$D$2:$D$1509='K12'!$I$1,Data!$A$2:$A$1509),0),MATCH('K12'!D$3,Data!$E$1:$G$1,0)))/1000</f>
        <v>24846257</v>
      </c>
      <c r="E18" s="10">
        <f t="shared" si="0"/>
        <v>0</v>
      </c>
      <c r="F18" s="28">
        <f t="shared" si="1"/>
        <v>100</v>
      </c>
    </row>
    <row r="19" spans="1:6">
      <c r="A19" s="2" t="s">
        <v>33</v>
      </c>
      <c r="B19" s="2" t="s">
        <v>32</v>
      </c>
      <c r="C19" s="15">
        <f t="array" ref="C19">(INDEX(Data!$E$2:$G$1509,MATCH('K12'!$B19,IF(Data!$D$2:$D$1509='K12'!$I$1,Data!$A$2:$A$1509),0),MATCH('K12'!C$3,Data!$E$1:$G$1,0)))/1000</f>
        <v>9812287</v>
      </c>
      <c r="D19" s="10">
        <f t="array" ref="D19">(INDEX(Data!$E$2:$G$1509,MATCH('K12'!$B19,IF(Data!$D$2:$D$1509='K12'!$I$1,Data!$A$2:$A$1509),0),MATCH('K12'!D$3,Data!$E$1:$G$1,0)))/1000</f>
        <v>9812287</v>
      </c>
      <c r="E19" s="10">
        <f t="shared" si="0"/>
        <v>0</v>
      </c>
      <c r="F19" s="28">
        <f t="shared" si="1"/>
        <v>100</v>
      </c>
    </row>
    <row r="20" spans="1:6">
      <c r="A20" s="2" t="s">
        <v>35</v>
      </c>
      <c r="B20" s="2" t="s">
        <v>34</v>
      </c>
      <c r="C20" s="15">
        <f t="array" ref="C20">(INDEX(Data!$E$2:$G$1509,MATCH('K12'!$B20,IF(Data!$D$2:$D$1509='K12'!$I$1,Data!$A$2:$A$1509),0),MATCH('K12'!C$3,Data!$E$1:$G$1,0)))/1000</f>
        <v>5904462</v>
      </c>
      <c r="D20" s="10">
        <f t="array" ref="D20">(INDEX(Data!$E$2:$G$1509,MATCH('K12'!$B20,IF(Data!$D$2:$D$1509='K12'!$I$1,Data!$A$2:$A$1509),0),MATCH('K12'!D$3,Data!$E$1:$G$1,0)))/1000</f>
        <v>5904462</v>
      </c>
      <c r="E20" s="10">
        <f t="shared" si="0"/>
        <v>0</v>
      </c>
      <c r="F20" s="28">
        <f t="shared" si="1"/>
        <v>100</v>
      </c>
    </row>
    <row r="21" spans="1:6">
      <c r="A21" s="2" t="s">
        <v>37</v>
      </c>
      <c r="B21" s="2" t="s">
        <v>36</v>
      </c>
      <c r="C21" s="15">
        <f t="array" ref="C21">(INDEX(Data!$E$2:$G$1509,MATCH('K12'!$B21,IF(Data!$D$2:$D$1509='K12'!$I$1,Data!$A$2:$A$1509),0),MATCH('K12'!C$3,Data!$E$1:$G$1,0)))/1000</f>
        <v>5088657</v>
      </c>
      <c r="D21" s="10">
        <f t="array" ref="D21">(INDEX(Data!$E$2:$G$1509,MATCH('K12'!$B21,IF(Data!$D$2:$D$1509='K12'!$I$1,Data!$A$2:$A$1509),0),MATCH('K12'!D$3,Data!$E$1:$G$1,0)))/1000</f>
        <v>5088657</v>
      </c>
      <c r="E21" s="10">
        <f t="shared" si="0"/>
        <v>0</v>
      </c>
      <c r="F21" s="28">
        <f t="shared" si="1"/>
        <v>100</v>
      </c>
    </row>
    <row r="22" spans="1:6">
      <c r="A22" s="2" t="s">
        <v>39</v>
      </c>
      <c r="B22" s="2" t="s">
        <v>38</v>
      </c>
      <c r="C22" s="15">
        <f t="array" ref="C22">(INDEX(Data!$E$2:$G$1509,MATCH('K12'!$B22,IF(Data!$D$2:$D$1509='K12'!$I$1,Data!$A$2:$A$1509),0),MATCH('K12'!C$3,Data!$E$1:$G$1,0)))/1000</f>
        <v>6931116</v>
      </c>
      <c r="D22" s="10">
        <f t="array" ref="D22">(INDEX(Data!$E$2:$G$1509,MATCH('K12'!$B22,IF(Data!$D$2:$D$1509='K12'!$I$1,Data!$A$2:$A$1509),0),MATCH('K12'!D$3,Data!$E$1:$G$1,0)))/1000</f>
        <v>6315071</v>
      </c>
      <c r="E22" s="10">
        <f t="shared" si="0"/>
        <v>616045</v>
      </c>
      <c r="F22" s="28">
        <f t="shared" si="1"/>
        <v>91.111893091963836</v>
      </c>
    </row>
    <row r="23" spans="1:6">
      <c r="A23" s="2" t="s">
        <v>41</v>
      </c>
      <c r="B23" s="2" t="s">
        <v>40</v>
      </c>
      <c r="C23" s="15">
        <f t="array" ref="C23">(INDEX(Data!$E$2:$G$1509,MATCH('K12'!$B23,IF(Data!$D$2:$D$1509='K12'!$I$1,Data!$A$2:$A$1509),0),MATCH('K12'!C$3,Data!$E$1:$G$1,0)))/1000</f>
        <v>8729507</v>
      </c>
      <c r="D23" s="10">
        <f t="array" ref="D23">(INDEX(Data!$E$2:$G$1509,MATCH('K12'!$B23,IF(Data!$D$2:$D$1509='K12'!$I$1,Data!$A$2:$A$1509),0),MATCH('K12'!D$3,Data!$E$1:$G$1,0)))/1000</f>
        <v>8272922</v>
      </c>
      <c r="E23" s="10">
        <f t="shared" si="0"/>
        <v>456585</v>
      </c>
      <c r="F23" s="28">
        <f t="shared" si="1"/>
        <v>94.769635902691874</v>
      </c>
    </row>
    <row r="24" spans="1:6">
      <c r="A24" s="2" t="s">
        <v>43</v>
      </c>
      <c r="B24" s="2" t="s">
        <v>42</v>
      </c>
      <c r="C24" s="15">
        <f t="array" ref="C24">(INDEX(Data!$E$2:$G$1509,MATCH('K12'!$B24,IF(Data!$D$2:$D$1509='K12'!$I$1,Data!$A$2:$A$1509),0),MATCH('K12'!C$3,Data!$E$1:$G$1,0)))/1000</f>
        <v>2340892</v>
      </c>
      <c r="D24" s="10">
        <f t="array" ref="D24">(INDEX(Data!$E$2:$G$1509,MATCH('K12'!$B24,IF(Data!$D$2:$D$1509='K12'!$I$1,Data!$A$2:$A$1509),0),MATCH('K12'!D$3,Data!$E$1:$G$1,0)))/1000</f>
        <v>2331313</v>
      </c>
      <c r="E24" s="10">
        <f t="shared" si="0"/>
        <v>9579</v>
      </c>
      <c r="F24" s="28">
        <f t="shared" si="1"/>
        <v>99.590797012420907</v>
      </c>
    </row>
    <row r="25" spans="1:6">
      <c r="A25" s="2" t="s">
        <v>45</v>
      </c>
      <c r="B25" s="2" t="s">
        <v>44</v>
      </c>
      <c r="C25" s="15">
        <f t="array" ref="C25">(INDEX(Data!$E$2:$G$1509,MATCH('K12'!$B25,IF(Data!$D$2:$D$1509='K12'!$I$1,Data!$A$2:$A$1509),0),MATCH('K12'!C$3,Data!$E$1:$G$1,0)))/1000</f>
        <v>11972443</v>
      </c>
      <c r="D25" s="10">
        <f t="array" ref="D25">(INDEX(Data!$E$2:$G$1509,MATCH('K12'!$B25,IF(Data!$D$2:$D$1509='K12'!$I$1,Data!$A$2:$A$1509),0),MATCH('K12'!D$3,Data!$E$1:$G$1,0)))/1000</f>
        <v>11972416</v>
      </c>
      <c r="E25" s="10">
        <f t="shared" si="0"/>
        <v>27</v>
      </c>
      <c r="F25" s="28">
        <f t="shared" si="1"/>
        <v>99.999774482116976</v>
      </c>
    </row>
    <row r="26" spans="1:6">
      <c r="A26" s="2" t="s">
        <v>47</v>
      </c>
      <c r="B26" s="2" t="s">
        <v>46</v>
      </c>
      <c r="C26" s="15">
        <f t="array" ref="C26">(INDEX(Data!$E$2:$G$1509,MATCH('K12'!$B26,IF(Data!$D$2:$D$1509='K12'!$I$1,Data!$A$2:$A$1509),0),MATCH('K12'!C$3,Data!$E$1:$G$1,0)))/1000</f>
        <v>14447420</v>
      </c>
      <c r="D26" s="10">
        <f t="array" ref="D26">(INDEX(Data!$E$2:$G$1509,MATCH('K12'!$B26,IF(Data!$D$2:$D$1509='K12'!$I$1,Data!$A$2:$A$1509),0),MATCH('K12'!D$3,Data!$E$1:$G$1,0)))/1000</f>
        <v>14435621</v>
      </c>
      <c r="E26" s="10">
        <f t="shared" si="0"/>
        <v>11799</v>
      </c>
      <c r="F26" s="28">
        <f t="shared" si="1"/>
        <v>99.918331439108158</v>
      </c>
    </row>
    <row r="27" spans="1:6">
      <c r="A27" s="2" t="s">
        <v>49</v>
      </c>
      <c r="B27" s="2" t="s">
        <v>48</v>
      </c>
      <c r="C27" s="15">
        <f t="array" ref="C27">(INDEX(Data!$E$2:$G$1509,MATCH('K12'!$B27,IF(Data!$D$2:$D$1509='K12'!$I$1,Data!$A$2:$A$1509),0),MATCH('K12'!C$3,Data!$E$1:$G$1,0)))/1000</f>
        <v>17082051</v>
      </c>
      <c r="D27" s="10">
        <f t="array" ref="D27">(INDEX(Data!$E$2:$G$1509,MATCH('K12'!$B27,IF(Data!$D$2:$D$1509='K12'!$I$1,Data!$A$2:$A$1509),0),MATCH('K12'!D$3,Data!$E$1:$G$1,0)))/1000</f>
        <v>17029013</v>
      </c>
      <c r="E27" s="10">
        <f t="shared" si="0"/>
        <v>53038</v>
      </c>
      <c r="F27" s="28">
        <f t="shared" si="1"/>
        <v>99.689510352123406</v>
      </c>
    </row>
    <row r="28" spans="1:6">
      <c r="A28" s="2" t="s">
        <v>51</v>
      </c>
      <c r="B28" s="2" t="s">
        <v>50</v>
      </c>
      <c r="C28" s="15">
        <f t="array" ref="C28">(INDEX(Data!$E$2:$G$1509,MATCH('K12'!$B28,IF(Data!$D$2:$D$1509='K12'!$I$1,Data!$A$2:$A$1509),0),MATCH('K12'!C$3,Data!$E$1:$G$1,0)))/1000</f>
        <v>10088935</v>
      </c>
      <c r="D28" s="10">
        <f t="array" ref="D28">(INDEX(Data!$E$2:$G$1509,MATCH('K12'!$B28,IF(Data!$D$2:$D$1509='K12'!$I$1,Data!$A$2:$A$1509),0),MATCH('K12'!D$3,Data!$E$1:$G$1,0)))/1000</f>
        <v>10088935</v>
      </c>
      <c r="E28" s="10">
        <f t="shared" si="0"/>
        <v>0</v>
      </c>
      <c r="F28" s="28">
        <f t="shared" si="1"/>
        <v>100</v>
      </c>
    </row>
    <row r="29" spans="1:6">
      <c r="A29" s="2" t="s">
        <v>53</v>
      </c>
      <c r="B29" s="2" t="s">
        <v>52</v>
      </c>
      <c r="C29" s="15">
        <f t="array" ref="C29">(INDEX(Data!$E$2:$G$1509,MATCH('K12'!$B29,IF(Data!$D$2:$D$1509='K12'!$I$1,Data!$A$2:$A$1509),0),MATCH('K12'!C$3,Data!$E$1:$G$1,0)))/1000</f>
        <v>4352279</v>
      </c>
      <c r="D29" s="10">
        <f t="array" ref="D29">(INDEX(Data!$E$2:$G$1509,MATCH('K12'!$B29,IF(Data!$D$2:$D$1509='K12'!$I$1,Data!$A$2:$A$1509),0),MATCH('K12'!D$3,Data!$E$1:$G$1,0)))/1000</f>
        <v>4352279</v>
      </c>
      <c r="E29" s="10">
        <f t="shared" si="0"/>
        <v>0</v>
      </c>
      <c r="F29" s="28">
        <f t="shared" si="1"/>
        <v>100</v>
      </c>
    </row>
    <row r="30" spans="1:6">
      <c r="A30" s="2" t="s">
        <v>55</v>
      </c>
      <c r="B30" s="2" t="s">
        <v>54</v>
      </c>
      <c r="C30" s="15">
        <f t="array" ref="C30">(INDEX(Data!$E$2:$G$1509,MATCH('K12'!$B30,IF(Data!$D$2:$D$1509='K12'!$I$1,Data!$A$2:$A$1509),0),MATCH('K12'!C$3,Data!$E$1:$G$1,0)))/1000</f>
        <v>9503475</v>
      </c>
      <c r="D30" s="10">
        <f t="array" ref="D30">(INDEX(Data!$E$2:$G$1509,MATCH('K12'!$B30,IF(Data!$D$2:$D$1509='K12'!$I$1,Data!$A$2:$A$1509),0),MATCH('K12'!D$3,Data!$E$1:$G$1,0)))/1000</f>
        <v>9503475</v>
      </c>
      <c r="E30" s="10">
        <f t="shared" si="0"/>
        <v>0</v>
      </c>
      <c r="F30" s="28">
        <f t="shared" si="1"/>
        <v>100</v>
      </c>
    </row>
    <row r="31" spans="1:6">
      <c r="A31" s="2" t="s">
        <v>57</v>
      </c>
      <c r="B31" s="2" t="s">
        <v>56</v>
      </c>
      <c r="C31" s="15">
        <f t="array" ref="C31">(INDEX(Data!$E$2:$G$1509,MATCH('K12'!$B31,IF(Data!$D$2:$D$1509='K12'!$I$1,Data!$A$2:$A$1509),0),MATCH('K12'!C$3,Data!$E$1:$G$1,0)))/1000</f>
        <v>1618002</v>
      </c>
      <c r="D31" s="10">
        <f t="array" ref="D31">(INDEX(Data!$E$2:$G$1509,MATCH('K12'!$B31,IF(Data!$D$2:$D$1509='K12'!$I$1,Data!$A$2:$A$1509),0),MATCH('K12'!D$3,Data!$E$1:$G$1,0)))/1000</f>
        <v>1618002</v>
      </c>
      <c r="E31" s="10">
        <f t="shared" si="0"/>
        <v>0</v>
      </c>
      <c r="F31" s="28">
        <f t="shared" si="1"/>
        <v>100</v>
      </c>
    </row>
    <row r="32" spans="1:6">
      <c r="A32" s="2" t="s">
        <v>59</v>
      </c>
      <c r="B32" s="2" t="s">
        <v>58</v>
      </c>
      <c r="C32" s="15">
        <f t="array" ref="C32">(INDEX(Data!$E$2:$G$1509,MATCH('K12'!$B32,IF(Data!$D$2:$D$1509='K12'!$I$1,Data!$A$2:$A$1509),0),MATCH('K12'!C$3,Data!$E$1:$G$1,0)))/1000</f>
        <v>3773003</v>
      </c>
      <c r="D32" s="10">
        <f t="array" ref="D32">(INDEX(Data!$E$2:$G$1509,MATCH('K12'!$B32,IF(Data!$D$2:$D$1509='K12'!$I$1,Data!$A$2:$A$1509),0),MATCH('K12'!D$3,Data!$E$1:$G$1,0)))/1000</f>
        <v>3773003</v>
      </c>
      <c r="E32" s="10">
        <f t="shared" si="0"/>
        <v>0</v>
      </c>
      <c r="F32" s="28">
        <f t="shared" si="1"/>
        <v>100</v>
      </c>
    </row>
    <row r="33" spans="1:6">
      <c r="A33" s="2" t="s">
        <v>61</v>
      </c>
      <c r="B33" s="2" t="s">
        <v>60</v>
      </c>
      <c r="C33" s="15">
        <f t="array" ref="C33">(INDEX(Data!$E$2:$G$1509,MATCH('K12'!$B33,IF(Data!$D$2:$D$1509='K12'!$I$1,Data!$A$2:$A$1509),0),MATCH('K12'!C$3,Data!$E$1:$G$1,0)))/1000</f>
        <v>3867445</v>
      </c>
      <c r="D33" s="10">
        <f t="array" ref="D33">(INDEX(Data!$E$2:$G$1509,MATCH('K12'!$B33,IF(Data!$D$2:$D$1509='K12'!$I$1,Data!$A$2:$A$1509),0),MATCH('K12'!D$3,Data!$E$1:$G$1,0)))/1000</f>
        <v>3867445</v>
      </c>
      <c r="E33" s="10">
        <f t="shared" si="0"/>
        <v>0</v>
      </c>
      <c r="F33" s="28">
        <f t="shared" si="1"/>
        <v>100</v>
      </c>
    </row>
    <row r="34" spans="1:6">
      <c r="A34" s="2" t="s">
        <v>63</v>
      </c>
      <c r="B34" s="2" t="s">
        <v>62</v>
      </c>
      <c r="C34" s="15">
        <f t="array" ref="C34">(INDEX(Data!$E$2:$G$1509,MATCH('K12'!$B34,IF(Data!$D$2:$D$1509='K12'!$I$1,Data!$A$2:$A$1509),0),MATCH('K12'!C$3,Data!$E$1:$G$1,0)))/1000</f>
        <v>2759190</v>
      </c>
      <c r="D34" s="10">
        <f t="array" ref="D34">(INDEX(Data!$E$2:$G$1509,MATCH('K12'!$B34,IF(Data!$D$2:$D$1509='K12'!$I$1,Data!$A$2:$A$1509),0),MATCH('K12'!D$3,Data!$E$1:$G$1,0)))/1000</f>
        <v>2759190</v>
      </c>
      <c r="E34" s="10">
        <f t="shared" si="0"/>
        <v>0</v>
      </c>
      <c r="F34" s="28">
        <f t="shared" si="1"/>
        <v>100</v>
      </c>
    </row>
    <row r="35" spans="1:6">
      <c r="A35" s="2" t="s">
        <v>65</v>
      </c>
      <c r="B35" s="2" t="s">
        <v>64</v>
      </c>
      <c r="C35" s="15">
        <f t="array" ref="C35">(INDEX(Data!$E$2:$G$1509,MATCH('K12'!$B35,IF(Data!$D$2:$D$1509='K12'!$I$1,Data!$A$2:$A$1509),0),MATCH('K12'!C$3,Data!$E$1:$G$1,0)))/1000</f>
        <v>23940138</v>
      </c>
      <c r="D35" s="10">
        <f t="array" ref="D35">(INDEX(Data!$E$2:$G$1509,MATCH('K12'!$B35,IF(Data!$D$2:$D$1509='K12'!$I$1,Data!$A$2:$A$1509),0),MATCH('K12'!D$3,Data!$E$1:$G$1,0)))/1000</f>
        <v>21607342</v>
      </c>
      <c r="E35" s="10">
        <f t="shared" si="0"/>
        <v>2332796</v>
      </c>
      <c r="F35" s="28">
        <f t="shared" si="1"/>
        <v>90.25571197626347</v>
      </c>
    </row>
    <row r="36" spans="1:6">
      <c r="A36" s="2" t="s">
        <v>67</v>
      </c>
      <c r="B36" s="2" t="s">
        <v>66</v>
      </c>
      <c r="C36" s="15">
        <f t="array" ref="C36">(INDEX(Data!$E$2:$G$1509,MATCH('K12'!$B36,IF(Data!$D$2:$D$1509='K12'!$I$1,Data!$A$2:$A$1509),0),MATCH('K12'!C$3,Data!$E$1:$G$1,0)))/1000</f>
        <v>3544276</v>
      </c>
      <c r="D36" s="10">
        <f t="array" ref="D36">(INDEX(Data!$E$2:$G$1509,MATCH('K12'!$B36,IF(Data!$D$2:$D$1509='K12'!$I$1,Data!$A$2:$A$1509),0),MATCH('K12'!D$3,Data!$E$1:$G$1,0)))/1000</f>
        <v>3544276</v>
      </c>
      <c r="E36" s="10">
        <f t="shared" si="0"/>
        <v>0</v>
      </c>
      <c r="F36" s="28">
        <f t="shared" si="1"/>
        <v>100</v>
      </c>
    </row>
    <row r="37" spans="1:6">
      <c r="A37" s="2" t="s">
        <v>69</v>
      </c>
      <c r="B37" s="2" t="s">
        <v>68</v>
      </c>
      <c r="C37" s="15">
        <f t="array" ref="C37">(INDEX(Data!$E$2:$G$1509,MATCH('K12'!$B37,IF(Data!$D$2:$D$1509='K12'!$I$1,Data!$A$2:$A$1509),0),MATCH('K12'!C$3,Data!$E$1:$G$1,0)))/1000</f>
        <v>55473119</v>
      </c>
      <c r="D37" s="10">
        <f t="array" ref="D37">(INDEX(Data!$E$2:$G$1509,MATCH('K12'!$B37,IF(Data!$D$2:$D$1509='K12'!$I$1,Data!$A$2:$A$1509),0),MATCH('K12'!D$3,Data!$E$1:$G$1,0)))/1000</f>
        <v>55473119</v>
      </c>
      <c r="E37" s="10">
        <f t="shared" si="0"/>
        <v>0</v>
      </c>
      <c r="F37" s="28">
        <f t="shared" si="1"/>
        <v>100</v>
      </c>
    </row>
    <row r="38" spans="1:6">
      <c r="A38" s="2" t="s">
        <v>71</v>
      </c>
      <c r="B38" s="2" t="s">
        <v>70</v>
      </c>
      <c r="C38" s="15">
        <f t="array" ref="C38">(INDEX(Data!$E$2:$G$1509,MATCH('K12'!$B38,IF(Data!$D$2:$D$1509='K12'!$I$1,Data!$A$2:$A$1509),0),MATCH('K12'!C$3,Data!$E$1:$G$1,0)))/1000</f>
        <v>12836803</v>
      </c>
      <c r="D38" s="10">
        <f t="array" ref="D38">(INDEX(Data!$E$2:$G$1509,MATCH('K12'!$B38,IF(Data!$D$2:$D$1509='K12'!$I$1,Data!$A$2:$A$1509),0),MATCH('K12'!D$3,Data!$E$1:$G$1,0)))/1000</f>
        <v>12783934</v>
      </c>
      <c r="E38" s="10">
        <f t="shared" si="0"/>
        <v>52869</v>
      </c>
      <c r="F38" s="28">
        <f t="shared" si="1"/>
        <v>99.588145116817643</v>
      </c>
    </row>
    <row r="39" spans="1:6">
      <c r="A39" s="2" t="s">
        <v>73</v>
      </c>
      <c r="B39" s="2" t="s">
        <v>72</v>
      </c>
      <c r="C39" s="15">
        <f t="array" ref="C39">(INDEX(Data!$E$2:$G$1509,MATCH('K12'!$B39,IF(Data!$D$2:$D$1509='K12'!$I$1,Data!$A$2:$A$1509),0),MATCH('K12'!C$3,Data!$E$1:$G$1,0)))/1000</f>
        <v>1309505</v>
      </c>
      <c r="D39" s="10">
        <f t="array" ref="D39">(INDEX(Data!$E$2:$G$1509,MATCH('K12'!$B39,IF(Data!$D$2:$D$1509='K12'!$I$1,Data!$A$2:$A$1509),0),MATCH('K12'!D$3,Data!$E$1:$G$1,0)))/1000</f>
        <v>1309505</v>
      </c>
      <c r="E39" s="10">
        <f t="shared" si="0"/>
        <v>0</v>
      </c>
      <c r="F39" s="28">
        <f t="shared" si="1"/>
        <v>100</v>
      </c>
    </row>
    <row r="40" spans="1:6">
      <c r="A40" s="2" t="s">
        <v>75</v>
      </c>
      <c r="B40" s="2" t="s">
        <v>74</v>
      </c>
      <c r="C40" s="15">
        <f t="array" ref="C40">(INDEX(Data!$E$2:$G$1509,MATCH('K12'!$B40,IF(Data!$D$2:$D$1509='K12'!$I$1,Data!$A$2:$A$1509),0),MATCH('K12'!C$3,Data!$E$1:$G$1,0)))/1000</f>
        <v>22424598</v>
      </c>
      <c r="D40" s="10">
        <f t="array" ref="D40">(INDEX(Data!$E$2:$G$1509,MATCH('K12'!$B40,IF(Data!$D$2:$D$1509='K12'!$I$1,Data!$A$2:$A$1509),0),MATCH('K12'!D$3,Data!$E$1:$G$1,0)))/1000</f>
        <v>22424598</v>
      </c>
      <c r="E40" s="10">
        <f t="shared" si="0"/>
        <v>0</v>
      </c>
      <c r="F40" s="28">
        <f t="shared" si="1"/>
        <v>100</v>
      </c>
    </row>
    <row r="41" spans="1:6">
      <c r="A41" s="2" t="s">
        <v>77</v>
      </c>
      <c r="B41" s="2" t="s">
        <v>76</v>
      </c>
      <c r="C41" s="15">
        <f t="array" ref="C41">(INDEX(Data!$E$2:$G$1509,MATCH('K12'!$B41,IF(Data!$D$2:$D$1509='K12'!$I$1,Data!$A$2:$A$1509),0),MATCH('K12'!C$3,Data!$E$1:$G$1,0)))/1000</f>
        <v>5495620</v>
      </c>
      <c r="D41" s="10">
        <f t="array" ref="D41">(INDEX(Data!$E$2:$G$1509,MATCH('K12'!$B41,IF(Data!$D$2:$D$1509='K12'!$I$1,Data!$A$2:$A$1509),0),MATCH('K12'!D$3,Data!$E$1:$G$1,0)))/1000</f>
        <v>5484378</v>
      </c>
      <c r="E41" s="10">
        <f t="shared" si="0"/>
        <v>11242</v>
      </c>
      <c r="F41" s="28">
        <f t="shared" si="1"/>
        <v>99.795437093539945</v>
      </c>
    </row>
    <row r="42" spans="1:6">
      <c r="A42" s="2" t="s">
        <v>79</v>
      </c>
      <c r="B42" s="2" t="s">
        <v>78</v>
      </c>
      <c r="C42" s="15">
        <f t="array" ref="C42">(INDEX(Data!$E$2:$G$1509,MATCH('K12'!$B42,IF(Data!$D$2:$D$1509='K12'!$I$1,Data!$A$2:$A$1509),0),MATCH('K12'!C$3,Data!$E$1:$G$1,0)))/1000</f>
        <v>5985377</v>
      </c>
      <c r="D42" s="10">
        <f t="array" ref="D42">(INDEX(Data!$E$2:$G$1509,MATCH('K12'!$B42,IF(Data!$D$2:$D$1509='K12'!$I$1,Data!$A$2:$A$1509),0),MATCH('K12'!D$3,Data!$E$1:$G$1,0)))/1000</f>
        <v>5985377</v>
      </c>
      <c r="E42" s="10">
        <f t="shared" si="0"/>
        <v>0</v>
      </c>
      <c r="F42" s="28">
        <f t="shared" si="1"/>
        <v>100</v>
      </c>
    </row>
    <row r="43" spans="1:6">
      <c r="A43" s="2" t="s">
        <v>81</v>
      </c>
      <c r="B43" s="2" t="s">
        <v>80</v>
      </c>
      <c r="C43" s="15">
        <f t="array" ref="C43">(INDEX(Data!$E$2:$G$1509,MATCH('K12'!$B43,IF(Data!$D$2:$D$1509='K12'!$I$1,Data!$A$2:$A$1509),0),MATCH('K12'!C$3,Data!$E$1:$G$1,0)))/1000</f>
        <v>24176020</v>
      </c>
      <c r="D43" s="10">
        <f t="array" ref="D43">(INDEX(Data!$E$2:$G$1509,MATCH('K12'!$B43,IF(Data!$D$2:$D$1509='K12'!$I$1,Data!$A$2:$A$1509),0),MATCH('K12'!D$3,Data!$E$1:$G$1,0)))/1000</f>
        <v>24176020</v>
      </c>
      <c r="E43" s="10">
        <f t="shared" si="0"/>
        <v>0</v>
      </c>
      <c r="F43" s="28">
        <f t="shared" si="1"/>
        <v>100</v>
      </c>
    </row>
    <row r="44" spans="1:6">
      <c r="A44" s="2" t="s">
        <v>83</v>
      </c>
      <c r="B44" s="2" t="s">
        <v>82</v>
      </c>
      <c r="C44" s="15">
        <f t="array" ref="C44">(INDEX(Data!$E$2:$G$1509,MATCH('K12'!$B44,IF(Data!$D$2:$D$1509='K12'!$I$1,Data!$A$2:$A$1509),0),MATCH('K12'!C$3,Data!$E$1:$G$1,0)))/1000</f>
        <v>2203426</v>
      </c>
      <c r="D44" s="10">
        <f t="array" ref="D44">(INDEX(Data!$E$2:$G$1509,MATCH('K12'!$B44,IF(Data!$D$2:$D$1509='K12'!$I$1,Data!$A$2:$A$1509),0),MATCH('K12'!D$3,Data!$E$1:$G$1,0)))/1000</f>
        <v>2151077</v>
      </c>
      <c r="E44" s="10">
        <f t="shared" si="0"/>
        <v>52349</v>
      </c>
      <c r="F44" s="28">
        <f t="shared" si="1"/>
        <v>97.624199768905328</v>
      </c>
    </row>
    <row r="45" spans="1:6">
      <c r="A45" s="2" t="s">
        <v>85</v>
      </c>
      <c r="B45" s="2" t="s">
        <v>84</v>
      </c>
      <c r="C45" s="15">
        <f t="array" ref="C45">(INDEX(Data!$E$2:$G$1509,MATCH('K12'!$B45,IF(Data!$D$2:$D$1509='K12'!$I$1,Data!$A$2:$A$1509),0),MATCH('K12'!C$3,Data!$E$1:$G$1,0)))/1000</f>
        <v>7501774</v>
      </c>
      <c r="D45" s="10">
        <f t="array" ref="D45">(INDEX(Data!$E$2:$G$1509,MATCH('K12'!$B45,IF(Data!$D$2:$D$1509='K12'!$I$1,Data!$A$2:$A$1509),0),MATCH('K12'!D$3,Data!$E$1:$G$1,0)))/1000</f>
        <v>7363797</v>
      </c>
      <c r="E45" s="10">
        <f t="shared" si="0"/>
        <v>137977</v>
      </c>
      <c r="F45" s="28">
        <f t="shared" si="1"/>
        <v>98.160741712560252</v>
      </c>
    </row>
    <row r="46" spans="1:6">
      <c r="A46" s="2" t="s">
        <v>87</v>
      </c>
      <c r="B46" s="2" t="s">
        <v>86</v>
      </c>
      <c r="C46" s="15">
        <f t="array" ref="C46">(INDEX(Data!$E$2:$G$1509,MATCH('K12'!$B46,IF(Data!$D$2:$D$1509='K12'!$I$1,Data!$A$2:$A$1509),0),MATCH('K12'!C$3,Data!$E$1:$G$1,0)))/1000</f>
        <v>1257357</v>
      </c>
      <c r="D46" s="10">
        <f t="array" ref="D46">(INDEX(Data!$E$2:$G$1509,MATCH('K12'!$B46,IF(Data!$D$2:$D$1509='K12'!$I$1,Data!$A$2:$A$1509),0),MATCH('K12'!D$3,Data!$E$1:$G$1,0)))/1000</f>
        <v>1257357</v>
      </c>
      <c r="E46" s="10">
        <f t="shared" si="0"/>
        <v>0</v>
      </c>
      <c r="F46" s="28">
        <f t="shared" si="1"/>
        <v>100</v>
      </c>
    </row>
    <row r="47" spans="1:6">
      <c r="A47" s="2" t="s">
        <v>89</v>
      </c>
      <c r="B47" s="2" t="s">
        <v>88</v>
      </c>
      <c r="C47" s="15">
        <f t="array" ref="C47">(INDEX(Data!$E$2:$G$1509,MATCH('K12'!$B47,IF(Data!$D$2:$D$1509='K12'!$I$1,Data!$A$2:$A$1509),0),MATCH('K12'!C$3,Data!$E$1:$G$1,0)))/1000</f>
        <v>9031061</v>
      </c>
      <c r="D47" s="10">
        <f t="array" ref="D47">(INDEX(Data!$E$2:$G$1509,MATCH('K12'!$B47,IF(Data!$D$2:$D$1509='K12'!$I$1,Data!$A$2:$A$1509),0),MATCH('K12'!D$3,Data!$E$1:$G$1,0)))/1000</f>
        <v>9031061</v>
      </c>
      <c r="E47" s="10">
        <f t="shared" si="0"/>
        <v>0</v>
      </c>
      <c r="F47" s="28">
        <f t="shared" si="1"/>
        <v>100</v>
      </c>
    </row>
    <row r="48" spans="1:6">
      <c r="A48" s="2" t="s">
        <v>91</v>
      </c>
      <c r="B48" s="2" t="s">
        <v>90</v>
      </c>
      <c r="C48" s="15">
        <f t="array" ref="C48">(INDEX(Data!$E$2:$G$1509,MATCH('K12'!$B48,IF(Data!$D$2:$D$1509='K12'!$I$1,Data!$A$2:$A$1509),0),MATCH('K12'!C$3,Data!$E$1:$G$1,0)))/1000</f>
        <v>44409351</v>
      </c>
      <c r="D48" s="10">
        <f t="array" ref="D48">(INDEX(Data!$E$2:$G$1509,MATCH('K12'!$B48,IF(Data!$D$2:$D$1509='K12'!$I$1,Data!$A$2:$A$1509),0),MATCH('K12'!D$3,Data!$E$1:$G$1,0)))/1000</f>
        <v>44404931</v>
      </c>
      <c r="E48" s="10">
        <f t="shared" si="0"/>
        <v>4420</v>
      </c>
      <c r="F48" s="28">
        <f t="shared" si="1"/>
        <v>99.990047141197806</v>
      </c>
    </row>
    <row r="49" spans="1:6">
      <c r="A49" s="2" t="s">
        <v>95</v>
      </c>
      <c r="B49" s="2" t="s">
        <v>94</v>
      </c>
      <c r="C49" s="15">
        <f t="array" ref="C49">(INDEX(Data!$E$2:$G$1509,MATCH('K12'!$B49,IF(Data!$D$2:$D$1509='K12'!$I$1,Data!$A$2:$A$1509),0),MATCH('K12'!C$3,Data!$E$1:$G$1,0)))/1000</f>
        <v>4215055</v>
      </c>
      <c r="D49" s="10">
        <f t="array" ref="D49">(INDEX(Data!$E$2:$G$1509,MATCH('K12'!$B49,IF(Data!$D$2:$D$1509='K12'!$I$1,Data!$A$2:$A$1509),0),MATCH('K12'!D$3,Data!$E$1:$G$1,0)))/1000</f>
        <v>4215055</v>
      </c>
      <c r="E49" s="10">
        <f t="shared" si="0"/>
        <v>0</v>
      </c>
      <c r="F49" s="28">
        <f t="shared" si="1"/>
        <v>100</v>
      </c>
    </row>
    <row r="50" spans="1:6">
      <c r="A50" s="2" t="s">
        <v>97</v>
      </c>
      <c r="B50" s="2" t="s">
        <v>96</v>
      </c>
      <c r="C50" s="15">
        <f t="array" ref="C50">(INDEX(Data!$E$2:$G$1509,MATCH('K12'!$B50,IF(Data!$D$2:$D$1509='K12'!$I$1,Data!$A$2:$A$1509),0),MATCH('K12'!C$3,Data!$E$1:$G$1,0)))/1000</f>
        <v>1477208</v>
      </c>
      <c r="D50" s="10">
        <f t="array" ref="D50">(INDEX(Data!$E$2:$G$1509,MATCH('K12'!$B50,IF(Data!$D$2:$D$1509='K12'!$I$1,Data!$A$2:$A$1509),0),MATCH('K12'!D$3,Data!$E$1:$G$1,0)))/1000</f>
        <v>1477208</v>
      </c>
      <c r="E50" s="10">
        <f t="shared" si="0"/>
        <v>0</v>
      </c>
      <c r="F50" s="28">
        <f t="shared" si="1"/>
        <v>100</v>
      </c>
    </row>
    <row r="51" spans="1:6">
      <c r="A51" s="2" t="s">
        <v>99</v>
      </c>
      <c r="B51" s="2" t="s">
        <v>98</v>
      </c>
      <c r="C51" s="15">
        <f t="array" ref="C51">(INDEX(Data!$E$2:$G$1509,MATCH('K12'!$B51,IF(Data!$D$2:$D$1509='K12'!$I$1,Data!$A$2:$A$1509),0),MATCH('K12'!C$3,Data!$E$1:$G$1,0)))/1000</f>
        <v>15059447</v>
      </c>
      <c r="D51" s="10">
        <f t="array" ref="D51">(INDEX(Data!$E$2:$G$1509,MATCH('K12'!$B51,IF(Data!$D$2:$D$1509='K12'!$I$1,Data!$A$2:$A$1509),0),MATCH('K12'!D$3,Data!$E$1:$G$1,0)))/1000</f>
        <v>15059447</v>
      </c>
      <c r="E51" s="10">
        <f t="shared" si="0"/>
        <v>0</v>
      </c>
      <c r="F51" s="28">
        <f t="shared" si="1"/>
        <v>100</v>
      </c>
    </row>
    <row r="52" spans="1:6">
      <c r="A52" s="2" t="s">
        <v>101</v>
      </c>
      <c r="B52" s="2" t="s">
        <v>100</v>
      </c>
      <c r="C52" s="15">
        <f t="array" ref="C52">(INDEX(Data!$E$2:$G$1509,MATCH('K12'!$B52,IF(Data!$D$2:$D$1509='K12'!$I$1,Data!$A$2:$A$1509),0),MATCH('K12'!C$3,Data!$E$1:$G$1,0)))/1000</f>
        <v>11755298</v>
      </c>
      <c r="D52" s="10">
        <f t="array" ref="D52">(INDEX(Data!$E$2:$G$1509,MATCH('K12'!$B52,IF(Data!$D$2:$D$1509='K12'!$I$1,Data!$A$2:$A$1509),0),MATCH('K12'!D$3,Data!$E$1:$G$1,0)))/1000</f>
        <v>11755298</v>
      </c>
      <c r="E52" s="10">
        <f t="shared" si="0"/>
        <v>0</v>
      </c>
      <c r="F52" s="28">
        <f t="shared" si="1"/>
        <v>100</v>
      </c>
    </row>
    <row r="53" spans="1:6">
      <c r="A53" s="2" t="s">
        <v>103</v>
      </c>
      <c r="B53" s="2" t="s">
        <v>102</v>
      </c>
      <c r="C53" s="15">
        <f t="array" ref="C53">(INDEX(Data!$E$2:$G$1509,MATCH('K12'!$B53,IF(Data!$D$2:$D$1509='K12'!$I$1,Data!$A$2:$A$1509),0),MATCH('K12'!C$3,Data!$E$1:$G$1,0)))/1000</f>
        <v>3198304</v>
      </c>
      <c r="D53" s="10">
        <f t="array" ref="D53">(INDEX(Data!$E$2:$G$1509,MATCH('K12'!$B53,IF(Data!$D$2:$D$1509='K12'!$I$1,Data!$A$2:$A$1509),0),MATCH('K12'!D$3,Data!$E$1:$G$1,0)))/1000</f>
        <v>3198304</v>
      </c>
      <c r="E53" s="10">
        <f t="shared" si="0"/>
        <v>0</v>
      </c>
      <c r="F53" s="28">
        <f t="shared" si="1"/>
        <v>100</v>
      </c>
    </row>
    <row r="54" spans="1:6">
      <c r="A54" s="2" t="s">
        <v>105</v>
      </c>
      <c r="B54" s="2" t="s">
        <v>104</v>
      </c>
      <c r="C54" s="15">
        <f t="array" ref="C54">(INDEX(Data!$E$2:$G$1509,MATCH('K12'!$B54,IF(Data!$D$2:$D$1509='K12'!$I$1,Data!$A$2:$A$1509),0),MATCH('K12'!C$3,Data!$E$1:$G$1,0)))/1000</f>
        <v>10131903</v>
      </c>
      <c r="D54" s="10">
        <f t="array" ref="D54">(INDEX(Data!$E$2:$G$1509,MATCH('K12'!$B54,IF(Data!$D$2:$D$1509='K12'!$I$1,Data!$A$2:$A$1509),0),MATCH('K12'!D$3,Data!$E$1:$G$1,0)))/1000</f>
        <v>10131903</v>
      </c>
      <c r="E54" s="10">
        <f t="shared" si="0"/>
        <v>0</v>
      </c>
      <c r="F54" s="28">
        <f t="shared" si="1"/>
        <v>100</v>
      </c>
    </row>
    <row r="55" spans="1:6" ht="15" customHeight="1">
      <c r="A55" s="4" t="s">
        <v>107</v>
      </c>
      <c r="B55" s="4" t="s">
        <v>106</v>
      </c>
      <c r="C55" s="15">
        <f t="array" ref="C55">(INDEX(Data!$E$2:$G$1509,MATCH('K12'!$B55,IF(Data!$D$2:$D$1509='K12'!$I$1,Data!$A$2:$A$1509),0),MATCH('K12'!C$3,Data!$E$1:$G$1,0)))/1000</f>
        <v>1652873</v>
      </c>
      <c r="D55" s="10">
        <f t="array" ref="D55">(INDEX(Data!$E$2:$G$1509,MATCH('K12'!$B55,IF(Data!$D$2:$D$1509='K12'!$I$1,Data!$A$2:$A$1509),0),MATCH('K12'!D$3,Data!$E$1:$G$1,0)))/1000</f>
        <v>1652855</v>
      </c>
      <c r="E55" s="10">
        <f t="shared" si="0"/>
        <v>18</v>
      </c>
      <c r="F55" s="28">
        <f t="shared" si="1"/>
        <v>99.998910987111529</v>
      </c>
    </row>
    <row r="56" spans="1:6">
      <c r="A56" s="37" t="s">
        <v>151</v>
      </c>
      <c r="B56" s="38"/>
      <c r="C56" s="38"/>
      <c r="D56" s="38"/>
      <c r="E56" s="38"/>
      <c r="F56" s="39"/>
    </row>
    <row r="57" spans="1:6">
      <c r="A57" s="40"/>
      <c r="B57" s="41"/>
      <c r="C57" s="41"/>
      <c r="D57" s="41"/>
      <c r="E57" s="41"/>
      <c r="F57" s="42"/>
    </row>
    <row r="58" spans="1:6">
      <c r="A58" s="40"/>
      <c r="B58" s="41"/>
      <c r="C58" s="41"/>
      <c r="D58" s="41"/>
      <c r="E58" s="41"/>
      <c r="F58" s="42"/>
    </row>
    <row r="59" spans="1:6">
      <c r="A59" s="43"/>
      <c r="B59" s="44"/>
      <c r="C59" s="44"/>
      <c r="D59" s="44"/>
      <c r="E59" s="44"/>
      <c r="F59" s="45"/>
    </row>
  </sheetData>
  <mergeCells count="3">
    <mergeCell ref="A56:F59"/>
    <mergeCell ref="A1:F1"/>
    <mergeCell ref="A2:F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9"/>
  <sheetViews>
    <sheetView workbookViewId="0">
      <selection sqref="A1:F1"/>
    </sheetView>
  </sheetViews>
  <sheetFormatPr defaultRowHeight="15"/>
  <cols>
    <col min="1" max="1" width="9.85546875" bestFit="1" customWidth="1"/>
    <col min="2" max="2" width="18.7109375" bestFit="1" customWidth="1"/>
    <col min="3" max="4" width="19" bestFit="1" customWidth="1"/>
    <col min="5" max="5" width="16.85546875" bestFit="1" customWidth="1"/>
    <col min="6" max="6" width="28.7109375" bestFit="1" customWidth="1"/>
    <col min="9" max="10" width="11.140625" bestFit="1" customWidth="1"/>
  </cols>
  <sheetData>
    <row r="1" spans="1:10" ht="15.75" customHeight="1">
      <c r="A1" s="52" t="s">
        <v>128</v>
      </c>
      <c r="B1" s="53"/>
      <c r="C1" s="53"/>
      <c r="D1" s="53"/>
      <c r="E1" s="53"/>
      <c r="F1" s="54"/>
      <c r="I1" t="s">
        <v>108</v>
      </c>
    </row>
    <row r="2" spans="1:10">
      <c r="A2" s="49" t="s">
        <v>127</v>
      </c>
      <c r="B2" s="50"/>
      <c r="C2" s="50"/>
      <c r="D2" s="50"/>
      <c r="E2" s="50"/>
      <c r="F2" s="51"/>
      <c r="I2" t="s">
        <v>109</v>
      </c>
    </row>
    <row r="3" spans="1:10" ht="15.75">
      <c r="A3" s="7" t="s">
        <v>123</v>
      </c>
      <c r="B3" s="8" t="s">
        <v>124</v>
      </c>
      <c r="C3" s="9" t="s">
        <v>121</v>
      </c>
      <c r="D3" s="9" t="s">
        <v>122</v>
      </c>
      <c r="E3" s="9" t="s">
        <v>125</v>
      </c>
      <c r="F3" s="12" t="s">
        <v>150</v>
      </c>
      <c r="I3" s="26" t="s">
        <v>149</v>
      </c>
    </row>
    <row r="4" spans="1:10" s="16" customFormat="1">
      <c r="A4" s="14" t="s">
        <v>93</v>
      </c>
      <c r="B4" s="14" t="s">
        <v>92</v>
      </c>
      <c r="C4" s="34">
        <f t="array" ref="C4">(INDEX(Data!$E$2:$G$1509,MATCH(Higher!$B4,IF(Data!$D$2:$D$1509=Higher!$I$1,Data!$A$2:$A$1509),0),MATCH(Higher!C$3,Data!$E$1:$G$1,0))+INDEX(Data!$E$2:$G$1509,MATCH(Higher!$B4,IF(Data!$D$2:$D$1509=Higher!$I$2,Data!$A$2:$A$1509),0),MATCH(Higher!C$3,Data!$E$1:$G$1,0))+INDEX(Data!$E$2:$G$1509,MATCH(Higher!$B4,IF(Data!$D$2:$D$1509=Higher!$I$3,Data!$A$2:$A$1509),0),MATCH(Higher!C$3,Data!$E$1:$G$1,0)))/1000</f>
        <v>286485202</v>
      </c>
      <c r="D4" s="34">
        <f t="array" ref="D4">(INDEX(Data!$E$2:$G$1509,MATCH(Higher!$B4,IF(Data!$D$2:$D$1509=Higher!$I$1,Data!$A$2:$A$1509),0),MATCH(Higher!D$3,Data!$E$1:$G$1,0))+INDEX(Data!$E$2:$G$1509,MATCH(Higher!$B4,IF(Data!$D$2:$D$1509=Higher!$I$2,Data!$A$2:$A$1509),0),MATCH(Higher!D$3,Data!$E$1:$G$1,0))+INDEX(Data!$E$2:$G$1509,MATCH(Higher!$B4,IF(Data!$D$2:$D$1509=Higher!$I$3,Data!$A$2:$A$1509),0),MATCH(Higher!D$3,Data!$E$1:$G$1,0)))/1000</f>
        <v>39432720</v>
      </c>
      <c r="E4" s="15">
        <f>C4-D4</f>
        <v>247052482</v>
      </c>
      <c r="F4" s="27">
        <f>D4/C4*100</f>
        <v>13.764313034220873</v>
      </c>
    </row>
    <row r="5" spans="1:10">
      <c r="A5" s="2" t="s">
        <v>4</v>
      </c>
      <c r="B5" s="2" t="s">
        <v>3</v>
      </c>
      <c r="C5" s="34">
        <f t="array" ref="C5">(INDEX(Data!$E$2:$G$1509,MATCH(Higher!$B5,IF(Data!$D$2:$D$1509=Higher!$I$1,Data!$A$2:$A$1509),0),MATCH(Higher!C$3,Data!$E$1:$G$1,0))+INDEX(Data!$E$2:$G$1509,MATCH(Higher!$B5,IF(Data!$D$2:$D$1509=Higher!$I$2,Data!$A$2:$A$1509),0),MATCH(Higher!C$3,Data!$E$1:$G$1,0))+INDEX(Data!$E$2:$G$1509,MATCH(Higher!$B5,IF(Data!$D$2:$D$1509=Higher!$I$3,Data!$A$2:$A$1509),0),MATCH(Higher!C$3,Data!$E$1:$G$1,0)))/1000</f>
        <v>5059639</v>
      </c>
      <c r="D5" s="18">
        <f t="array" ref="D5">(INDEX(Data!$E$2:$G$1509,MATCH(Higher!$B5,IF(Data!$D$2:$D$1509=Higher!$I$1,Data!$A$2:$A$1509),0),MATCH(Higher!D$3,Data!$E$1:$G$1,0))+INDEX(Data!$E$2:$G$1509,MATCH(Higher!$B5,IF(Data!$D$2:$D$1509=Higher!$I$2,Data!$A$2:$A$1509),0),MATCH(Higher!D$3,Data!$E$1:$G$1,0))+INDEX(Data!$E$2:$G$1509,MATCH(Higher!$B5,IF(Data!$D$2:$D$1509=Higher!$I$3,Data!$A$2:$A$1509),0),MATCH(Higher!D$3,Data!$E$1:$G$1,0)))/1000</f>
        <v>0</v>
      </c>
      <c r="E5" s="15">
        <f>C5-D5</f>
        <v>5059639</v>
      </c>
      <c r="F5" s="28">
        <f>D5/C5*100</f>
        <v>0</v>
      </c>
      <c r="I5" s="33"/>
    </row>
    <row r="6" spans="1:10">
      <c r="A6" s="2" t="s">
        <v>7</v>
      </c>
      <c r="B6" s="2" t="s">
        <v>6</v>
      </c>
      <c r="C6" s="34">
        <f t="array" ref="C6">(INDEX(Data!$E$2:$G$1509,MATCH(Higher!$B6,IF(Data!$D$2:$D$1509=Higher!$I$1,Data!$A$2:$A$1509),0),MATCH(Higher!C$3,Data!$E$1:$G$1,0))+INDEX(Data!$E$2:$G$1509,MATCH(Higher!$B6,IF(Data!$D$2:$D$1509=Higher!$I$2,Data!$A$2:$A$1509),0),MATCH(Higher!C$3,Data!$E$1:$G$1,0))+INDEX(Data!$E$2:$G$1509,MATCH(Higher!$B6,IF(Data!$D$2:$D$1509=Higher!$I$3,Data!$A$2:$A$1509),0),MATCH(Higher!C$3,Data!$E$1:$G$1,0)))/1000</f>
        <v>914109</v>
      </c>
      <c r="D6" s="18">
        <f t="array" ref="D6">(INDEX(Data!$E$2:$G$1509,MATCH(Higher!$B6,IF(Data!$D$2:$D$1509=Higher!$I$1,Data!$A$2:$A$1509),0),MATCH(Higher!D$3,Data!$E$1:$G$1,0))+INDEX(Data!$E$2:$G$1509,MATCH(Higher!$B6,IF(Data!$D$2:$D$1509=Higher!$I$2,Data!$A$2:$A$1509),0),MATCH(Higher!D$3,Data!$E$1:$G$1,0))+INDEX(Data!$E$2:$G$1509,MATCH(Higher!$B6,IF(Data!$D$2:$D$1509=Higher!$I$3,Data!$A$2:$A$1509),0),MATCH(Higher!D$3,Data!$E$1:$G$1,0)))/1000</f>
        <v>15262</v>
      </c>
      <c r="E6" s="15">
        <f t="shared" ref="E6:E55" si="0">C6-D6</f>
        <v>898847</v>
      </c>
      <c r="F6" s="28">
        <f t="shared" ref="F6:F55" si="1">D6/C6*100</f>
        <v>1.6696039531390676</v>
      </c>
      <c r="I6" s="33"/>
    </row>
    <row r="7" spans="1:10">
      <c r="A7" s="2" t="s">
        <v>9</v>
      </c>
      <c r="B7" s="2" t="s">
        <v>8</v>
      </c>
      <c r="C7" s="34">
        <f t="array" ref="C7">(INDEX(Data!$E$2:$G$1509,MATCH(Higher!$B7,IF(Data!$D$2:$D$1509=Higher!$I$1,Data!$A$2:$A$1509),0),MATCH(Higher!C$3,Data!$E$1:$G$1,0))+INDEX(Data!$E$2:$G$1509,MATCH(Higher!$B7,IF(Data!$D$2:$D$1509=Higher!$I$2,Data!$A$2:$A$1509),0),MATCH(Higher!C$3,Data!$E$1:$G$1,0))+INDEX(Data!$E$2:$G$1509,MATCH(Higher!$B7,IF(Data!$D$2:$D$1509=Higher!$I$3,Data!$A$2:$A$1509),0),MATCH(Higher!C$3,Data!$E$1:$G$1,0)))/1000</f>
        <v>5337282</v>
      </c>
      <c r="D7" s="18">
        <f t="array" ref="D7">(INDEX(Data!$E$2:$G$1509,MATCH(Higher!$B7,IF(Data!$D$2:$D$1509=Higher!$I$1,Data!$A$2:$A$1509),0),MATCH(Higher!D$3,Data!$E$1:$G$1,0))+INDEX(Data!$E$2:$G$1509,MATCH(Higher!$B7,IF(Data!$D$2:$D$1509=Higher!$I$2,Data!$A$2:$A$1509),0),MATCH(Higher!D$3,Data!$E$1:$G$1,0))+INDEX(Data!$E$2:$G$1509,MATCH(Higher!$B7,IF(Data!$D$2:$D$1509=Higher!$I$3,Data!$A$2:$A$1509),0),MATCH(Higher!D$3,Data!$E$1:$G$1,0)))/1000</f>
        <v>1331178</v>
      </c>
      <c r="E7" s="15">
        <f t="shared" si="0"/>
        <v>4006104</v>
      </c>
      <c r="F7" s="28">
        <f t="shared" si="1"/>
        <v>24.94112171700877</v>
      </c>
      <c r="I7" s="32"/>
      <c r="J7" s="33"/>
    </row>
    <row r="8" spans="1:10">
      <c r="A8" s="2" t="s">
        <v>11</v>
      </c>
      <c r="B8" s="2" t="s">
        <v>10</v>
      </c>
      <c r="C8" s="34">
        <f t="array" ref="C8">(INDEX(Data!$E$2:$G$1509,MATCH(Higher!$B8,IF(Data!$D$2:$D$1509=Higher!$I$1,Data!$A$2:$A$1509),0),MATCH(Higher!C$3,Data!$E$1:$G$1,0))+INDEX(Data!$E$2:$G$1509,MATCH(Higher!$B8,IF(Data!$D$2:$D$1509=Higher!$I$2,Data!$A$2:$A$1509),0),MATCH(Higher!C$3,Data!$E$1:$G$1,0))+INDEX(Data!$E$2:$G$1509,MATCH(Higher!$B8,IF(Data!$D$2:$D$1509=Higher!$I$3,Data!$A$2:$A$1509),0),MATCH(Higher!C$3,Data!$E$1:$G$1,0)))/1000</f>
        <v>3155745</v>
      </c>
      <c r="D8" s="18">
        <f t="array" ref="D8">(INDEX(Data!$E$2:$G$1509,MATCH(Higher!$B8,IF(Data!$D$2:$D$1509=Higher!$I$1,Data!$A$2:$A$1509),0),MATCH(Higher!D$3,Data!$E$1:$G$1,0))+INDEX(Data!$E$2:$G$1509,MATCH(Higher!$B8,IF(Data!$D$2:$D$1509=Higher!$I$2,Data!$A$2:$A$1509),0),MATCH(Higher!D$3,Data!$E$1:$G$1,0))+INDEX(Data!$E$2:$G$1509,MATCH(Higher!$B8,IF(Data!$D$2:$D$1509=Higher!$I$3,Data!$A$2:$A$1509),0),MATCH(Higher!D$3,Data!$E$1:$G$1,0)))/1000</f>
        <v>0</v>
      </c>
      <c r="E8" s="15">
        <f t="shared" si="0"/>
        <v>3155745</v>
      </c>
      <c r="F8" s="28">
        <f t="shared" si="1"/>
        <v>0</v>
      </c>
      <c r="J8" s="32"/>
    </row>
    <row r="9" spans="1:10" s="16" customFormat="1">
      <c r="A9" s="17" t="s">
        <v>13</v>
      </c>
      <c r="B9" s="17" t="s">
        <v>12</v>
      </c>
      <c r="C9" s="35">
        <f t="array" ref="C9">(INDEX(Data!$E$2:$G$1509,MATCH(Higher!$B9,IF(Data!$D$2:$D$1509=Higher!$I$1,Data!$A$2:$A$1509),0),MATCH(Higher!C$3,Data!$E$1:$G$1,0))+INDEX(Data!$E$2:$G$1509,MATCH(Higher!$B9,IF(Data!$D$2:$D$1509=Higher!$I$2,Data!$A$2:$A$1509),0),MATCH(Higher!C$3,Data!$E$1:$G$1,0))+INDEX(Data!$E$2:$G$1509,MATCH(Higher!$B9,IF(Data!$D$2:$D$1509=Higher!$I$3,Data!$A$2:$A$1509),0),MATCH(Higher!C$3,Data!$E$1:$G$1,0)))/1000</f>
        <v>39982996</v>
      </c>
      <c r="D9" s="18">
        <f t="array" ref="D9">(INDEX(Data!$E$2:$G$1509,MATCH(Higher!$B9,IF(Data!$D$2:$D$1509=Higher!$I$1,Data!$A$2:$A$1509),0),MATCH(Higher!D$3,Data!$E$1:$G$1,0))+INDEX(Data!$E$2:$G$1509,MATCH(Higher!$B9,IF(Data!$D$2:$D$1509=Higher!$I$2,Data!$A$2:$A$1509),0),MATCH(Higher!D$3,Data!$E$1:$G$1,0))+INDEX(Data!$E$2:$G$1509,MATCH(Higher!$B9,IF(Data!$D$2:$D$1509=Higher!$I$3,Data!$A$2:$A$1509),0),MATCH(Higher!D$3,Data!$E$1:$G$1,0)))/1000</f>
        <v>10307980</v>
      </c>
      <c r="E9" s="15">
        <f t="shared" si="0"/>
        <v>29675016</v>
      </c>
      <c r="F9" s="28">
        <f t="shared" si="1"/>
        <v>25.780909464613405</v>
      </c>
    </row>
    <row r="10" spans="1:10">
      <c r="A10" s="2" t="s">
        <v>15</v>
      </c>
      <c r="B10" s="2" t="s">
        <v>14</v>
      </c>
      <c r="C10" s="34">
        <f t="array" ref="C10">(INDEX(Data!$E$2:$G$1509,MATCH(Higher!$B10,IF(Data!$D$2:$D$1509=Higher!$I$1,Data!$A$2:$A$1509),0),MATCH(Higher!C$3,Data!$E$1:$G$1,0))+INDEX(Data!$E$2:$G$1509,MATCH(Higher!$B10,IF(Data!$D$2:$D$1509=Higher!$I$2,Data!$A$2:$A$1509),0),MATCH(Higher!C$3,Data!$E$1:$G$1,0))+INDEX(Data!$E$2:$G$1509,MATCH(Higher!$B10,IF(Data!$D$2:$D$1509=Higher!$I$3,Data!$A$2:$A$1509),0),MATCH(Higher!C$3,Data!$E$1:$G$1,0)))/1000</f>
        <v>4937771</v>
      </c>
      <c r="D10" s="18">
        <f t="array" ref="D10">(INDEX(Data!$E$2:$G$1509,MATCH(Higher!$B10,IF(Data!$D$2:$D$1509=Higher!$I$1,Data!$A$2:$A$1509),0),MATCH(Higher!D$3,Data!$E$1:$G$1,0))+INDEX(Data!$E$2:$G$1509,MATCH(Higher!$B10,IF(Data!$D$2:$D$1509=Higher!$I$2,Data!$A$2:$A$1509),0),MATCH(Higher!D$3,Data!$E$1:$G$1,0))+INDEX(Data!$E$2:$G$1509,MATCH(Higher!$B10,IF(Data!$D$2:$D$1509=Higher!$I$3,Data!$A$2:$A$1509),0),MATCH(Higher!D$3,Data!$E$1:$G$1,0)))/1000</f>
        <v>123276</v>
      </c>
      <c r="E10" s="15">
        <f t="shared" si="0"/>
        <v>4814495</v>
      </c>
      <c r="F10" s="28">
        <f t="shared" si="1"/>
        <v>2.4965920857812156</v>
      </c>
    </row>
    <row r="11" spans="1:10">
      <c r="A11" s="2" t="s">
        <v>17</v>
      </c>
      <c r="B11" s="2" t="s">
        <v>16</v>
      </c>
      <c r="C11" s="3">
        <f t="array" ref="C11">(INDEX(Data!$E$2:$G$1509,MATCH(Higher!$B11,IF(Data!$D$2:$D$1509=Higher!$I$1,Data!$A$2:$A$1509),0),MATCH(Higher!C$3,Data!$E$1:$G$1,0))+INDEX(Data!$E$2:$G$1509,MATCH(Higher!$B11,IF(Data!$D$2:$D$1509=Higher!$I$2,Data!$A$2:$A$1509),0),MATCH(Higher!C$3,Data!$E$1:$G$1,0))+INDEX(Data!$E$2:$G$1509,MATCH(Higher!$B11,IF(Data!$D$2:$D$1509=Higher!$I$3,Data!$A$2:$A$1509),0),MATCH(Higher!C$3,Data!$E$1:$G$1,0)))/1000</f>
        <v>2935717</v>
      </c>
      <c r="D11" s="11">
        <f t="array" ref="D11">(INDEX(Data!$E$2:$G$1509,MATCH(Higher!$B11,IF(Data!$D$2:$D$1509=Higher!$I$1,Data!$A$2:$A$1509),0),MATCH(Higher!D$3,Data!$E$1:$G$1,0))+INDEX(Data!$E$2:$G$1509,MATCH(Higher!$B11,IF(Data!$D$2:$D$1509=Higher!$I$2,Data!$A$2:$A$1509),0),MATCH(Higher!D$3,Data!$E$1:$G$1,0))+INDEX(Data!$E$2:$G$1509,MATCH(Higher!$B11,IF(Data!$D$2:$D$1509=Higher!$I$3,Data!$A$2:$A$1509),0),MATCH(Higher!D$3,Data!$E$1:$G$1,0)))/1000</f>
        <v>0</v>
      </c>
      <c r="E11" s="10">
        <f t="shared" si="0"/>
        <v>2935717</v>
      </c>
      <c r="F11" s="28">
        <f t="shared" si="1"/>
        <v>0</v>
      </c>
    </row>
    <row r="12" spans="1:10">
      <c r="A12" s="2" t="s">
        <v>19</v>
      </c>
      <c r="B12" s="2" t="s">
        <v>18</v>
      </c>
      <c r="C12" s="3">
        <f t="array" ref="C12">(INDEX(Data!$E$2:$G$1509,MATCH(Higher!$B12,IF(Data!$D$2:$D$1509=Higher!$I$1,Data!$A$2:$A$1509),0),MATCH(Higher!C$3,Data!$E$1:$G$1,0))+INDEX(Data!$E$2:$G$1509,MATCH(Higher!$B12,IF(Data!$D$2:$D$1509=Higher!$I$2,Data!$A$2:$A$1509),0),MATCH(Higher!C$3,Data!$E$1:$G$1,0))+INDEX(Data!$E$2:$G$1509,MATCH(Higher!$B12,IF(Data!$D$2:$D$1509=Higher!$I$3,Data!$A$2:$A$1509),0),MATCH(Higher!C$3,Data!$E$1:$G$1,0)))/1000</f>
        <v>1345149</v>
      </c>
      <c r="D12" s="11">
        <f t="array" ref="D12">(INDEX(Data!$E$2:$G$1509,MATCH(Higher!$B12,IF(Data!$D$2:$D$1509=Higher!$I$1,Data!$A$2:$A$1509),0),MATCH(Higher!D$3,Data!$E$1:$G$1,0))+INDEX(Data!$E$2:$G$1509,MATCH(Higher!$B12,IF(Data!$D$2:$D$1509=Higher!$I$2,Data!$A$2:$A$1509),0),MATCH(Higher!D$3,Data!$E$1:$G$1,0))+INDEX(Data!$E$2:$G$1509,MATCH(Higher!$B12,IF(Data!$D$2:$D$1509=Higher!$I$3,Data!$A$2:$A$1509),0),MATCH(Higher!D$3,Data!$E$1:$G$1,0)))/1000</f>
        <v>0</v>
      </c>
      <c r="E12" s="10">
        <f t="shared" si="0"/>
        <v>1345149</v>
      </c>
      <c r="F12" s="28">
        <f t="shared" si="1"/>
        <v>0</v>
      </c>
    </row>
    <row r="13" spans="1:10">
      <c r="A13" s="2" t="s">
        <v>21</v>
      </c>
      <c r="B13" s="2" t="s">
        <v>20</v>
      </c>
      <c r="C13" s="3">
        <f t="array" ref="C13">(INDEX(Data!$E$2:$G$1509,MATCH(Higher!$B13,IF(Data!$D$2:$D$1509=Higher!$I$1,Data!$A$2:$A$1509),0),MATCH(Higher!C$3,Data!$E$1:$G$1,0))+INDEX(Data!$E$2:$G$1509,MATCH(Higher!$B13,IF(Data!$D$2:$D$1509=Higher!$I$2,Data!$A$2:$A$1509),0),MATCH(Higher!C$3,Data!$E$1:$G$1,0))+INDEX(Data!$E$2:$G$1509,MATCH(Higher!$B13,IF(Data!$D$2:$D$1509=Higher!$I$3,Data!$A$2:$A$1509),0),MATCH(Higher!C$3,Data!$E$1:$G$1,0)))/1000</f>
        <v>170483</v>
      </c>
      <c r="D13" s="11">
        <f t="array" ref="D13">(INDEX(Data!$E$2:$G$1509,MATCH(Higher!$B13,IF(Data!$D$2:$D$1509=Higher!$I$1,Data!$A$2:$A$1509),0),MATCH(Higher!D$3,Data!$E$1:$G$1,0))+INDEX(Data!$E$2:$G$1509,MATCH(Higher!$B13,IF(Data!$D$2:$D$1509=Higher!$I$2,Data!$A$2:$A$1509),0),MATCH(Higher!D$3,Data!$E$1:$G$1,0))+INDEX(Data!$E$2:$G$1509,MATCH(Higher!$B13,IF(Data!$D$2:$D$1509=Higher!$I$3,Data!$A$2:$A$1509),0),MATCH(Higher!D$3,Data!$E$1:$G$1,0)))/1000</f>
        <v>170483</v>
      </c>
      <c r="E13" s="10">
        <f t="shared" si="0"/>
        <v>0</v>
      </c>
      <c r="F13" s="28">
        <f t="shared" si="1"/>
        <v>100</v>
      </c>
    </row>
    <row r="14" spans="1:10">
      <c r="A14" s="2" t="s">
        <v>23</v>
      </c>
      <c r="B14" s="2" t="s">
        <v>22</v>
      </c>
      <c r="C14" s="3">
        <f t="array" ref="C14">(INDEX(Data!$E$2:$G$1509,MATCH(Higher!$B14,IF(Data!$D$2:$D$1509=Higher!$I$1,Data!$A$2:$A$1509),0),MATCH(Higher!C$3,Data!$E$1:$G$1,0))+INDEX(Data!$E$2:$G$1509,MATCH(Higher!$B14,IF(Data!$D$2:$D$1509=Higher!$I$2,Data!$A$2:$A$1509),0),MATCH(Higher!C$3,Data!$E$1:$G$1,0))+INDEX(Data!$E$2:$G$1509,MATCH(Higher!$B14,IF(Data!$D$2:$D$1509=Higher!$I$3,Data!$A$2:$A$1509),0),MATCH(Higher!C$3,Data!$E$1:$G$1,0)))/1000</f>
        <v>11303283</v>
      </c>
      <c r="D14" s="11">
        <f t="array" ref="D14">(INDEX(Data!$E$2:$G$1509,MATCH(Higher!$B14,IF(Data!$D$2:$D$1509=Higher!$I$1,Data!$A$2:$A$1509),0),MATCH(Higher!D$3,Data!$E$1:$G$1,0))+INDEX(Data!$E$2:$G$1509,MATCH(Higher!$B14,IF(Data!$D$2:$D$1509=Higher!$I$2,Data!$A$2:$A$1509),0),MATCH(Higher!D$3,Data!$E$1:$G$1,0))+INDEX(Data!$E$2:$G$1509,MATCH(Higher!$B14,IF(Data!$D$2:$D$1509=Higher!$I$3,Data!$A$2:$A$1509),0),MATCH(Higher!D$3,Data!$E$1:$G$1,0)))/1000</f>
        <v>2915008</v>
      </c>
      <c r="E14" s="10">
        <f t="shared" si="0"/>
        <v>8388275</v>
      </c>
      <c r="F14" s="28">
        <f t="shared" si="1"/>
        <v>25.789038459003461</v>
      </c>
    </row>
    <row r="15" spans="1:10">
      <c r="A15" s="2" t="s">
        <v>25</v>
      </c>
      <c r="B15" s="2" t="s">
        <v>24</v>
      </c>
      <c r="C15" s="3">
        <f t="array" ref="C15">(INDEX(Data!$E$2:$G$1509,MATCH(Higher!$B15,IF(Data!$D$2:$D$1509=Higher!$I$1,Data!$A$2:$A$1509),0),MATCH(Higher!C$3,Data!$E$1:$G$1,0))+INDEX(Data!$E$2:$G$1509,MATCH(Higher!$B15,IF(Data!$D$2:$D$1509=Higher!$I$2,Data!$A$2:$A$1509),0),MATCH(Higher!C$3,Data!$E$1:$G$1,0))+INDEX(Data!$E$2:$G$1509,MATCH(Higher!$B15,IF(Data!$D$2:$D$1509=Higher!$I$3,Data!$A$2:$A$1509),0),MATCH(Higher!C$3,Data!$E$1:$G$1,0)))/1000</f>
        <v>7200680</v>
      </c>
      <c r="D15" s="11">
        <f t="array" ref="D15">(INDEX(Data!$E$2:$G$1509,MATCH(Higher!$B15,IF(Data!$D$2:$D$1509=Higher!$I$1,Data!$A$2:$A$1509),0),MATCH(Higher!D$3,Data!$E$1:$G$1,0))+INDEX(Data!$E$2:$G$1509,MATCH(Higher!$B15,IF(Data!$D$2:$D$1509=Higher!$I$2,Data!$A$2:$A$1509),0),MATCH(Higher!D$3,Data!$E$1:$G$1,0))+INDEX(Data!$E$2:$G$1509,MATCH(Higher!$B15,IF(Data!$D$2:$D$1509=Higher!$I$3,Data!$A$2:$A$1509),0),MATCH(Higher!D$3,Data!$E$1:$G$1,0)))/1000</f>
        <v>41474</v>
      </c>
      <c r="E15" s="10">
        <f t="shared" si="0"/>
        <v>7159206</v>
      </c>
      <c r="F15" s="28">
        <f t="shared" si="1"/>
        <v>0.57597338029186129</v>
      </c>
    </row>
    <row r="16" spans="1:10">
      <c r="A16" s="2" t="s">
        <v>27</v>
      </c>
      <c r="B16" s="2" t="s">
        <v>26</v>
      </c>
      <c r="C16" s="3">
        <f t="array" ref="C16">(INDEX(Data!$E$2:$G$1509,MATCH(Higher!$B16,IF(Data!$D$2:$D$1509=Higher!$I$1,Data!$A$2:$A$1509),0),MATCH(Higher!C$3,Data!$E$1:$G$1,0))+INDEX(Data!$E$2:$G$1509,MATCH(Higher!$B16,IF(Data!$D$2:$D$1509=Higher!$I$2,Data!$A$2:$A$1509),0),MATCH(Higher!C$3,Data!$E$1:$G$1,0))+INDEX(Data!$E$2:$G$1509,MATCH(Higher!$B16,IF(Data!$D$2:$D$1509=Higher!$I$3,Data!$A$2:$A$1509),0),MATCH(Higher!C$3,Data!$E$1:$G$1,0)))/1000</f>
        <v>1598528</v>
      </c>
      <c r="D16" s="11">
        <f t="array" ref="D16">(INDEX(Data!$E$2:$G$1509,MATCH(Higher!$B16,IF(Data!$D$2:$D$1509=Higher!$I$1,Data!$A$2:$A$1509),0),MATCH(Higher!D$3,Data!$E$1:$G$1,0))+INDEX(Data!$E$2:$G$1509,MATCH(Higher!$B16,IF(Data!$D$2:$D$1509=Higher!$I$2,Data!$A$2:$A$1509),0),MATCH(Higher!D$3,Data!$E$1:$G$1,0))+INDEX(Data!$E$2:$G$1509,MATCH(Higher!$B16,IF(Data!$D$2:$D$1509=Higher!$I$3,Data!$A$2:$A$1509),0),MATCH(Higher!D$3,Data!$E$1:$G$1,0)))/1000</f>
        <v>0</v>
      </c>
      <c r="E16" s="10">
        <f t="shared" si="0"/>
        <v>1598528</v>
      </c>
      <c r="F16" s="28">
        <f t="shared" si="1"/>
        <v>0</v>
      </c>
    </row>
    <row r="17" spans="1:6">
      <c r="A17" s="2" t="s">
        <v>29</v>
      </c>
      <c r="B17" s="2" t="s">
        <v>28</v>
      </c>
      <c r="C17" s="3">
        <f t="array" ref="C17">(INDEX(Data!$E$2:$G$1509,MATCH(Higher!$B17,IF(Data!$D$2:$D$1509=Higher!$I$1,Data!$A$2:$A$1509),0),MATCH(Higher!C$3,Data!$E$1:$G$1,0))+INDEX(Data!$E$2:$G$1509,MATCH(Higher!$B17,IF(Data!$D$2:$D$1509=Higher!$I$2,Data!$A$2:$A$1509),0),MATCH(Higher!C$3,Data!$E$1:$G$1,0))+INDEX(Data!$E$2:$G$1509,MATCH(Higher!$B17,IF(Data!$D$2:$D$1509=Higher!$I$3,Data!$A$2:$A$1509),0),MATCH(Higher!C$3,Data!$E$1:$G$1,0)))/1000</f>
        <v>1107285</v>
      </c>
      <c r="D17" s="11">
        <f t="array" ref="D17">(INDEX(Data!$E$2:$G$1509,MATCH(Higher!$B17,IF(Data!$D$2:$D$1509=Higher!$I$1,Data!$A$2:$A$1509),0),MATCH(Higher!D$3,Data!$E$1:$G$1,0))+INDEX(Data!$E$2:$G$1509,MATCH(Higher!$B17,IF(Data!$D$2:$D$1509=Higher!$I$2,Data!$A$2:$A$1509),0),MATCH(Higher!D$3,Data!$E$1:$G$1,0))+INDEX(Data!$E$2:$G$1509,MATCH(Higher!$B17,IF(Data!$D$2:$D$1509=Higher!$I$3,Data!$A$2:$A$1509),0),MATCH(Higher!D$3,Data!$E$1:$G$1,0)))/1000</f>
        <v>122153</v>
      </c>
      <c r="E17" s="10">
        <f t="shared" si="0"/>
        <v>985132</v>
      </c>
      <c r="F17" s="28">
        <f t="shared" si="1"/>
        <v>11.031757858184658</v>
      </c>
    </row>
    <row r="18" spans="1:6">
      <c r="A18" s="2" t="s">
        <v>31</v>
      </c>
      <c r="B18" s="2" t="s">
        <v>30</v>
      </c>
      <c r="C18" s="3">
        <f t="array" ref="C18">(INDEX(Data!$E$2:$G$1509,MATCH(Higher!$B18,IF(Data!$D$2:$D$1509=Higher!$I$1,Data!$A$2:$A$1509),0),MATCH(Higher!C$3,Data!$E$1:$G$1,0))+INDEX(Data!$E$2:$G$1509,MATCH(Higher!$B18,IF(Data!$D$2:$D$1509=Higher!$I$2,Data!$A$2:$A$1509),0),MATCH(Higher!C$3,Data!$E$1:$G$1,0))+INDEX(Data!$E$2:$G$1509,MATCH(Higher!$B18,IF(Data!$D$2:$D$1509=Higher!$I$3,Data!$A$2:$A$1509),0),MATCH(Higher!C$3,Data!$E$1:$G$1,0)))/1000</f>
        <v>10013227</v>
      </c>
      <c r="D18" s="11">
        <f t="array" ref="D18">(INDEX(Data!$E$2:$G$1509,MATCH(Higher!$B18,IF(Data!$D$2:$D$1509=Higher!$I$1,Data!$A$2:$A$1509),0),MATCH(Higher!D$3,Data!$E$1:$G$1,0))+INDEX(Data!$E$2:$G$1509,MATCH(Higher!$B18,IF(Data!$D$2:$D$1509=Higher!$I$2,Data!$A$2:$A$1509),0),MATCH(Higher!D$3,Data!$E$1:$G$1,0))+INDEX(Data!$E$2:$G$1509,MATCH(Higher!$B18,IF(Data!$D$2:$D$1509=Higher!$I$3,Data!$A$2:$A$1509),0),MATCH(Higher!D$3,Data!$E$1:$G$1,0)))/1000</f>
        <v>2578975</v>
      </c>
      <c r="E18" s="10">
        <f t="shared" si="0"/>
        <v>7434252</v>
      </c>
      <c r="F18" s="28">
        <f t="shared" si="1"/>
        <v>25.755682958151255</v>
      </c>
    </row>
    <row r="19" spans="1:6">
      <c r="A19" s="2" t="s">
        <v>33</v>
      </c>
      <c r="B19" s="2" t="s">
        <v>32</v>
      </c>
      <c r="C19" s="3">
        <f t="array" ref="C19">(INDEX(Data!$E$2:$G$1509,MATCH(Higher!$B19,IF(Data!$D$2:$D$1509=Higher!$I$1,Data!$A$2:$A$1509),0),MATCH(Higher!C$3,Data!$E$1:$G$1,0))+INDEX(Data!$E$2:$G$1509,MATCH(Higher!$B19,IF(Data!$D$2:$D$1509=Higher!$I$2,Data!$A$2:$A$1509),0),MATCH(Higher!C$3,Data!$E$1:$G$1,0))+INDEX(Data!$E$2:$G$1509,MATCH(Higher!$B19,IF(Data!$D$2:$D$1509=Higher!$I$3,Data!$A$2:$A$1509),0),MATCH(Higher!C$3,Data!$E$1:$G$1,0)))/1000</f>
        <v>6864211</v>
      </c>
      <c r="D19" s="11">
        <f t="array" ref="D19">(INDEX(Data!$E$2:$G$1509,MATCH(Higher!$B19,IF(Data!$D$2:$D$1509=Higher!$I$1,Data!$A$2:$A$1509),0),MATCH(Higher!D$3,Data!$E$1:$G$1,0))+INDEX(Data!$E$2:$G$1509,MATCH(Higher!$B19,IF(Data!$D$2:$D$1509=Higher!$I$2,Data!$A$2:$A$1509),0),MATCH(Higher!D$3,Data!$E$1:$G$1,0))+INDEX(Data!$E$2:$G$1509,MATCH(Higher!$B19,IF(Data!$D$2:$D$1509=Higher!$I$3,Data!$A$2:$A$1509),0),MATCH(Higher!D$3,Data!$E$1:$G$1,0)))/1000</f>
        <v>760</v>
      </c>
      <c r="E19" s="10">
        <f t="shared" si="0"/>
        <v>6863451</v>
      </c>
      <c r="F19" s="28">
        <f t="shared" si="1"/>
        <v>1.1071920720385781E-2</v>
      </c>
    </row>
    <row r="20" spans="1:6">
      <c r="A20" s="2" t="s">
        <v>35</v>
      </c>
      <c r="B20" s="2" t="s">
        <v>34</v>
      </c>
      <c r="C20" s="3">
        <f t="array" ref="C20">(INDEX(Data!$E$2:$G$1509,MATCH(Higher!$B20,IF(Data!$D$2:$D$1509=Higher!$I$1,Data!$A$2:$A$1509),0),MATCH(Higher!C$3,Data!$E$1:$G$1,0))+INDEX(Data!$E$2:$G$1509,MATCH(Higher!$B20,IF(Data!$D$2:$D$1509=Higher!$I$2,Data!$A$2:$A$1509),0),MATCH(Higher!C$3,Data!$E$1:$G$1,0))+INDEX(Data!$E$2:$G$1509,MATCH(Higher!$B20,IF(Data!$D$2:$D$1509=Higher!$I$3,Data!$A$2:$A$1509),0),MATCH(Higher!C$3,Data!$E$1:$G$1,0)))/1000</f>
        <v>3754821</v>
      </c>
      <c r="D20" s="11">
        <f t="array" ref="D20">(INDEX(Data!$E$2:$G$1509,MATCH(Higher!$B20,IF(Data!$D$2:$D$1509=Higher!$I$1,Data!$A$2:$A$1509),0),MATCH(Higher!D$3,Data!$E$1:$G$1,0))+INDEX(Data!$E$2:$G$1509,MATCH(Higher!$B20,IF(Data!$D$2:$D$1509=Higher!$I$2,Data!$A$2:$A$1509),0),MATCH(Higher!D$3,Data!$E$1:$G$1,0))+INDEX(Data!$E$2:$G$1509,MATCH(Higher!$B20,IF(Data!$D$2:$D$1509=Higher!$I$3,Data!$A$2:$A$1509),0),MATCH(Higher!D$3,Data!$E$1:$G$1,0)))/1000</f>
        <v>865846</v>
      </c>
      <c r="E20" s="10">
        <f t="shared" si="0"/>
        <v>2888975</v>
      </c>
      <c r="F20" s="28">
        <f t="shared" si="1"/>
        <v>23.059581268987255</v>
      </c>
    </row>
    <row r="21" spans="1:6">
      <c r="A21" s="2" t="s">
        <v>37</v>
      </c>
      <c r="B21" s="2" t="s">
        <v>36</v>
      </c>
      <c r="C21" s="3">
        <f t="array" ref="C21">(INDEX(Data!$E$2:$G$1509,MATCH(Higher!$B21,IF(Data!$D$2:$D$1509=Higher!$I$1,Data!$A$2:$A$1509),0),MATCH(Higher!C$3,Data!$E$1:$G$1,0))+INDEX(Data!$E$2:$G$1509,MATCH(Higher!$B21,IF(Data!$D$2:$D$1509=Higher!$I$2,Data!$A$2:$A$1509),0),MATCH(Higher!C$3,Data!$E$1:$G$1,0))+INDEX(Data!$E$2:$G$1509,MATCH(Higher!$B21,IF(Data!$D$2:$D$1509=Higher!$I$3,Data!$A$2:$A$1509),0),MATCH(Higher!C$3,Data!$E$1:$G$1,0)))/1000</f>
        <v>3211608</v>
      </c>
      <c r="D21" s="11">
        <f t="array" ref="D21">(INDEX(Data!$E$2:$G$1509,MATCH(Higher!$B21,IF(Data!$D$2:$D$1509=Higher!$I$1,Data!$A$2:$A$1509),0),MATCH(Higher!D$3,Data!$E$1:$G$1,0))+INDEX(Data!$E$2:$G$1509,MATCH(Higher!$B21,IF(Data!$D$2:$D$1509=Higher!$I$2,Data!$A$2:$A$1509),0),MATCH(Higher!D$3,Data!$E$1:$G$1,0))+INDEX(Data!$E$2:$G$1509,MATCH(Higher!$B21,IF(Data!$D$2:$D$1509=Higher!$I$3,Data!$A$2:$A$1509),0),MATCH(Higher!D$3,Data!$E$1:$G$1,0)))/1000</f>
        <v>737934</v>
      </c>
      <c r="E21" s="10">
        <f t="shared" si="0"/>
        <v>2473674</v>
      </c>
      <c r="F21" s="28">
        <f t="shared" si="1"/>
        <v>22.977088112870561</v>
      </c>
    </row>
    <row r="22" spans="1:6">
      <c r="A22" s="2" t="s">
        <v>39</v>
      </c>
      <c r="B22" s="2" t="s">
        <v>38</v>
      </c>
      <c r="C22" s="3">
        <f t="array" ref="C22">(INDEX(Data!$E$2:$G$1509,MATCH(Higher!$B22,IF(Data!$D$2:$D$1509=Higher!$I$1,Data!$A$2:$A$1509),0),MATCH(Higher!C$3,Data!$E$1:$G$1,0))+INDEX(Data!$E$2:$G$1509,MATCH(Higher!$B22,IF(Data!$D$2:$D$1509=Higher!$I$2,Data!$A$2:$A$1509),0),MATCH(Higher!C$3,Data!$E$1:$G$1,0))+INDEX(Data!$E$2:$G$1509,MATCH(Higher!$B22,IF(Data!$D$2:$D$1509=Higher!$I$3,Data!$A$2:$A$1509),0),MATCH(Higher!C$3,Data!$E$1:$G$1,0)))/1000</f>
        <v>4483992</v>
      </c>
      <c r="D22" s="11">
        <f t="array" ref="D22">(INDEX(Data!$E$2:$G$1509,MATCH(Higher!$B22,IF(Data!$D$2:$D$1509=Higher!$I$1,Data!$A$2:$A$1509),0),MATCH(Higher!D$3,Data!$E$1:$G$1,0))+INDEX(Data!$E$2:$G$1509,MATCH(Higher!$B22,IF(Data!$D$2:$D$1509=Higher!$I$2,Data!$A$2:$A$1509),0),MATCH(Higher!D$3,Data!$E$1:$G$1,0))+INDEX(Data!$E$2:$G$1509,MATCH(Higher!$B22,IF(Data!$D$2:$D$1509=Higher!$I$3,Data!$A$2:$A$1509),0),MATCH(Higher!D$3,Data!$E$1:$G$1,0)))/1000</f>
        <v>1789</v>
      </c>
      <c r="E22" s="10">
        <f t="shared" si="0"/>
        <v>4482203</v>
      </c>
      <c r="F22" s="28">
        <f t="shared" si="1"/>
        <v>3.9897484206037837E-2</v>
      </c>
    </row>
    <row r="23" spans="1:6">
      <c r="A23" s="2" t="s">
        <v>41</v>
      </c>
      <c r="B23" s="2" t="s">
        <v>40</v>
      </c>
      <c r="C23" s="3">
        <f t="array" ref="C23">(INDEX(Data!$E$2:$G$1509,MATCH(Higher!$B23,IF(Data!$D$2:$D$1509=Higher!$I$1,Data!$A$2:$A$1509),0),MATCH(Higher!C$3,Data!$E$1:$G$1,0))+INDEX(Data!$E$2:$G$1509,MATCH(Higher!$B23,IF(Data!$D$2:$D$1509=Higher!$I$2,Data!$A$2:$A$1509),0),MATCH(Higher!C$3,Data!$E$1:$G$1,0))+INDEX(Data!$E$2:$G$1509,MATCH(Higher!$B23,IF(Data!$D$2:$D$1509=Higher!$I$3,Data!$A$2:$A$1509),0),MATCH(Higher!C$3,Data!$E$1:$G$1,0)))/1000</f>
        <v>3470794</v>
      </c>
      <c r="D23" s="11">
        <f t="array" ref="D23">(INDEX(Data!$E$2:$G$1509,MATCH(Higher!$B23,IF(Data!$D$2:$D$1509=Higher!$I$1,Data!$A$2:$A$1509),0),MATCH(Higher!D$3,Data!$E$1:$G$1,0))+INDEX(Data!$E$2:$G$1509,MATCH(Higher!$B23,IF(Data!$D$2:$D$1509=Higher!$I$2,Data!$A$2:$A$1509),0),MATCH(Higher!D$3,Data!$E$1:$G$1,0))+INDEX(Data!$E$2:$G$1509,MATCH(Higher!$B23,IF(Data!$D$2:$D$1509=Higher!$I$3,Data!$A$2:$A$1509),0),MATCH(Higher!D$3,Data!$E$1:$G$1,0)))/1000</f>
        <v>0</v>
      </c>
      <c r="E23" s="10">
        <f t="shared" si="0"/>
        <v>3470794</v>
      </c>
      <c r="F23" s="28">
        <f t="shared" si="1"/>
        <v>0</v>
      </c>
    </row>
    <row r="24" spans="1:6">
      <c r="A24" s="2" t="s">
        <v>43</v>
      </c>
      <c r="B24" s="2" t="s">
        <v>42</v>
      </c>
      <c r="C24" s="3">
        <f t="array" ref="C24">(INDEX(Data!$E$2:$G$1509,MATCH(Higher!$B24,IF(Data!$D$2:$D$1509=Higher!$I$1,Data!$A$2:$A$1509),0),MATCH(Higher!C$3,Data!$E$1:$G$1,0))+INDEX(Data!$E$2:$G$1509,MATCH(Higher!$B24,IF(Data!$D$2:$D$1509=Higher!$I$2,Data!$A$2:$A$1509),0),MATCH(Higher!C$3,Data!$E$1:$G$1,0))+INDEX(Data!$E$2:$G$1509,MATCH(Higher!$B24,IF(Data!$D$2:$D$1509=Higher!$I$3,Data!$A$2:$A$1509),0),MATCH(Higher!C$3,Data!$E$1:$G$1,0)))/1000</f>
        <v>889743</v>
      </c>
      <c r="D24" s="11">
        <f t="array" ref="D24">(INDEX(Data!$E$2:$G$1509,MATCH(Higher!$B24,IF(Data!$D$2:$D$1509=Higher!$I$1,Data!$A$2:$A$1509),0),MATCH(Higher!D$3,Data!$E$1:$G$1,0))+INDEX(Data!$E$2:$G$1509,MATCH(Higher!$B24,IF(Data!$D$2:$D$1509=Higher!$I$2,Data!$A$2:$A$1509),0),MATCH(Higher!D$3,Data!$E$1:$G$1,0))+INDEX(Data!$E$2:$G$1509,MATCH(Higher!$B24,IF(Data!$D$2:$D$1509=Higher!$I$3,Data!$A$2:$A$1509),0),MATCH(Higher!D$3,Data!$E$1:$G$1,0)))/1000</f>
        <v>0</v>
      </c>
      <c r="E24" s="10">
        <f t="shared" si="0"/>
        <v>889743</v>
      </c>
      <c r="F24" s="28">
        <f t="shared" si="1"/>
        <v>0</v>
      </c>
    </row>
    <row r="25" spans="1:6">
      <c r="A25" s="2" t="s">
        <v>45</v>
      </c>
      <c r="B25" s="2" t="s">
        <v>44</v>
      </c>
      <c r="C25" s="3">
        <f t="array" ref="C25">(INDEX(Data!$E$2:$G$1509,MATCH(Higher!$B25,IF(Data!$D$2:$D$1509=Higher!$I$1,Data!$A$2:$A$1509),0),MATCH(Higher!C$3,Data!$E$1:$G$1,0))+INDEX(Data!$E$2:$G$1509,MATCH(Higher!$B25,IF(Data!$D$2:$D$1509=Higher!$I$2,Data!$A$2:$A$1509),0),MATCH(Higher!C$3,Data!$E$1:$G$1,0))+INDEX(Data!$E$2:$G$1509,MATCH(Higher!$B25,IF(Data!$D$2:$D$1509=Higher!$I$3,Data!$A$2:$A$1509),0),MATCH(Higher!C$3,Data!$E$1:$G$1,0)))/1000</f>
        <v>6356437</v>
      </c>
      <c r="D25" s="11">
        <f t="array" ref="D25">(INDEX(Data!$E$2:$G$1509,MATCH(Higher!$B25,IF(Data!$D$2:$D$1509=Higher!$I$1,Data!$A$2:$A$1509),0),MATCH(Higher!D$3,Data!$E$1:$G$1,0))+INDEX(Data!$E$2:$G$1509,MATCH(Higher!$B25,IF(Data!$D$2:$D$1509=Higher!$I$2,Data!$A$2:$A$1509),0),MATCH(Higher!D$3,Data!$E$1:$G$1,0))+INDEX(Data!$E$2:$G$1509,MATCH(Higher!$B25,IF(Data!$D$2:$D$1509=Higher!$I$3,Data!$A$2:$A$1509),0),MATCH(Higher!D$3,Data!$E$1:$G$1,0)))/1000</f>
        <v>1307537</v>
      </c>
      <c r="E25" s="10">
        <f t="shared" si="0"/>
        <v>5048900</v>
      </c>
      <c r="F25" s="28">
        <f t="shared" si="1"/>
        <v>20.570281747463241</v>
      </c>
    </row>
    <row r="26" spans="1:6">
      <c r="A26" s="2" t="s">
        <v>47</v>
      </c>
      <c r="B26" s="2" t="s">
        <v>46</v>
      </c>
      <c r="C26" s="3">
        <f t="array" ref="C26">(INDEX(Data!$E$2:$G$1509,MATCH(Higher!$B26,IF(Data!$D$2:$D$1509=Higher!$I$1,Data!$A$2:$A$1509),0),MATCH(Higher!C$3,Data!$E$1:$G$1,0))+INDEX(Data!$E$2:$G$1509,MATCH(Higher!$B26,IF(Data!$D$2:$D$1509=Higher!$I$2,Data!$A$2:$A$1509),0),MATCH(Higher!C$3,Data!$E$1:$G$1,0))+INDEX(Data!$E$2:$G$1509,MATCH(Higher!$B26,IF(Data!$D$2:$D$1509=Higher!$I$3,Data!$A$2:$A$1509),0),MATCH(Higher!C$3,Data!$E$1:$G$1,0)))/1000</f>
        <v>5412722</v>
      </c>
      <c r="D26" s="11">
        <f t="array" ref="D26">(INDEX(Data!$E$2:$G$1509,MATCH(Higher!$B26,IF(Data!$D$2:$D$1509=Higher!$I$1,Data!$A$2:$A$1509),0),MATCH(Higher!D$3,Data!$E$1:$G$1,0))+INDEX(Data!$E$2:$G$1509,MATCH(Higher!$B26,IF(Data!$D$2:$D$1509=Higher!$I$2,Data!$A$2:$A$1509),0),MATCH(Higher!D$3,Data!$E$1:$G$1,0))+INDEX(Data!$E$2:$G$1509,MATCH(Higher!$B26,IF(Data!$D$2:$D$1509=Higher!$I$3,Data!$A$2:$A$1509),0),MATCH(Higher!D$3,Data!$E$1:$G$1,0)))/1000</f>
        <v>70893</v>
      </c>
      <c r="E26" s="10">
        <f t="shared" si="0"/>
        <v>5341829</v>
      </c>
      <c r="F26" s="28">
        <f t="shared" si="1"/>
        <v>1.3097476648532846</v>
      </c>
    </row>
    <row r="27" spans="1:6">
      <c r="A27" s="2" t="s">
        <v>49</v>
      </c>
      <c r="B27" s="2" t="s">
        <v>48</v>
      </c>
      <c r="C27" s="3">
        <f t="array" ref="C27">(INDEX(Data!$E$2:$G$1509,MATCH(Higher!$B27,IF(Data!$D$2:$D$1509=Higher!$I$1,Data!$A$2:$A$1509),0),MATCH(Higher!C$3,Data!$E$1:$G$1,0))+INDEX(Data!$E$2:$G$1509,MATCH(Higher!$B27,IF(Data!$D$2:$D$1509=Higher!$I$2,Data!$A$2:$A$1509),0),MATCH(Higher!C$3,Data!$E$1:$G$1,0))+INDEX(Data!$E$2:$G$1509,MATCH(Higher!$B27,IF(Data!$D$2:$D$1509=Higher!$I$3,Data!$A$2:$A$1509),0),MATCH(Higher!C$3,Data!$E$1:$G$1,0)))/1000</f>
        <v>11476236</v>
      </c>
      <c r="D27" s="11">
        <f t="array" ref="D27">(INDEX(Data!$E$2:$G$1509,MATCH(Higher!$B27,IF(Data!$D$2:$D$1509=Higher!$I$1,Data!$A$2:$A$1509),0),MATCH(Higher!D$3,Data!$E$1:$G$1,0))+INDEX(Data!$E$2:$G$1509,MATCH(Higher!$B27,IF(Data!$D$2:$D$1509=Higher!$I$2,Data!$A$2:$A$1509),0),MATCH(Higher!D$3,Data!$E$1:$G$1,0))+INDEX(Data!$E$2:$G$1509,MATCH(Higher!$B27,IF(Data!$D$2:$D$1509=Higher!$I$3,Data!$A$2:$A$1509),0),MATCH(Higher!D$3,Data!$E$1:$G$1,0)))/1000</f>
        <v>1635244</v>
      </c>
      <c r="E27" s="10">
        <f t="shared" si="0"/>
        <v>9840992</v>
      </c>
      <c r="F27" s="28">
        <f t="shared" si="1"/>
        <v>14.24895758504792</v>
      </c>
    </row>
    <row r="28" spans="1:6">
      <c r="A28" s="2" t="s">
        <v>51</v>
      </c>
      <c r="B28" s="2" t="s">
        <v>50</v>
      </c>
      <c r="C28" s="3">
        <f t="array" ref="C28">(INDEX(Data!$E$2:$G$1509,MATCH(Higher!$B28,IF(Data!$D$2:$D$1509=Higher!$I$1,Data!$A$2:$A$1509),0),MATCH(Higher!C$3,Data!$E$1:$G$1,0))+INDEX(Data!$E$2:$G$1509,MATCH(Higher!$B28,IF(Data!$D$2:$D$1509=Higher!$I$2,Data!$A$2:$A$1509),0),MATCH(Higher!C$3,Data!$E$1:$G$1,0))+INDEX(Data!$E$2:$G$1509,MATCH(Higher!$B28,IF(Data!$D$2:$D$1509=Higher!$I$3,Data!$A$2:$A$1509),0),MATCH(Higher!C$3,Data!$E$1:$G$1,0)))/1000</f>
        <v>4893904</v>
      </c>
      <c r="D28" s="11">
        <f t="array" ref="D28">(INDEX(Data!$E$2:$G$1509,MATCH(Higher!$B28,IF(Data!$D$2:$D$1509=Higher!$I$1,Data!$A$2:$A$1509),0),MATCH(Higher!D$3,Data!$E$1:$G$1,0))+INDEX(Data!$E$2:$G$1509,MATCH(Higher!$B28,IF(Data!$D$2:$D$1509=Higher!$I$2,Data!$A$2:$A$1509),0),MATCH(Higher!D$3,Data!$E$1:$G$1,0))+INDEX(Data!$E$2:$G$1509,MATCH(Higher!$B28,IF(Data!$D$2:$D$1509=Higher!$I$3,Data!$A$2:$A$1509),0),MATCH(Higher!D$3,Data!$E$1:$G$1,0)))/1000</f>
        <v>0</v>
      </c>
      <c r="E28" s="10">
        <f t="shared" si="0"/>
        <v>4893904</v>
      </c>
      <c r="F28" s="28">
        <f t="shared" si="1"/>
        <v>0</v>
      </c>
    </row>
    <row r="29" spans="1:6">
      <c r="A29" s="2" t="s">
        <v>53</v>
      </c>
      <c r="B29" s="2" t="s">
        <v>52</v>
      </c>
      <c r="C29" s="3">
        <f t="array" ref="C29">(INDEX(Data!$E$2:$G$1509,MATCH(Higher!$B29,IF(Data!$D$2:$D$1509=Higher!$I$1,Data!$A$2:$A$1509),0),MATCH(Higher!C$3,Data!$E$1:$G$1,0))+INDEX(Data!$E$2:$G$1509,MATCH(Higher!$B29,IF(Data!$D$2:$D$1509=Higher!$I$2,Data!$A$2:$A$1509),0),MATCH(Higher!C$3,Data!$E$1:$G$1,0))+INDEX(Data!$E$2:$G$1509,MATCH(Higher!$B29,IF(Data!$D$2:$D$1509=Higher!$I$3,Data!$A$2:$A$1509),0),MATCH(Higher!C$3,Data!$E$1:$G$1,0)))/1000</f>
        <v>2868788</v>
      </c>
      <c r="D29" s="11">
        <f t="array" ref="D29">(INDEX(Data!$E$2:$G$1509,MATCH(Higher!$B29,IF(Data!$D$2:$D$1509=Higher!$I$1,Data!$A$2:$A$1509),0),MATCH(Higher!D$3,Data!$E$1:$G$1,0))+INDEX(Data!$E$2:$G$1509,MATCH(Higher!$B29,IF(Data!$D$2:$D$1509=Higher!$I$2,Data!$A$2:$A$1509),0),MATCH(Higher!D$3,Data!$E$1:$G$1,0))+INDEX(Data!$E$2:$G$1509,MATCH(Higher!$B29,IF(Data!$D$2:$D$1509=Higher!$I$3,Data!$A$2:$A$1509),0),MATCH(Higher!D$3,Data!$E$1:$G$1,0)))/1000</f>
        <v>718490</v>
      </c>
      <c r="E29" s="10">
        <f t="shared" si="0"/>
        <v>2150298</v>
      </c>
      <c r="F29" s="28">
        <f t="shared" si="1"/>
        <v>25.045071298401972</v>
      </c>
    </row>
    <row r="30" spans="1:6">
      <c r="A30" s="2" t="s">
        <v>55</v>
      </c>
      <c r="B30" s="2" t="s">
        <v>54</v>
      </c>
      <c r="C30" s="3">
        <f t="array" ref="C30">(INDEX(Data!$E$2:$G$1509,MATCH(Higher!$B30,IF(Data!$D$2:$D$1509=Higher!$I$1,Data!$A$2:$A$1509),0),MATCH(Higher!C$3,Data!$E$1:$G$1,0))+INDEX(Data!$E$2:$G$1509,MATCH(Higher!$B30,IF(Data!$D$2:$D$1509=Higher!$I$2,Data!$A$2:$A$1509),0),MATCH(Higher!C$3,Data!$E$1:$G$1,0))+INDEX(Data!$E$2:$G$1509,MATCH(Higher!$B30,IF(Data!$D$2:$D$1509=Higher!$I$3,Data!$A$2:$A$1509),0),MATCH(Higher!C$3,Data!$E$1:$G$1,0)))/1000</f>
        <v>4458615</v>
      </c>
      <c r="D30" s="11">
        <f t="array" ref="D30">(INDEX(Data!$E$2:$G$1509,MATCH(Higher!$B30,IF(Data!$D$2:$D$1509=Higher!$I$1,Data!$A$2:$A$1509),0),MATCH(Higher!D$3,Data!$E$1:$G$1,0))+INDEX(Data!$E$2:$G$1509,MATCH(Higher!$B30,IF(Data!$D$2:$D$1509=Higher!$I$2,Data!$A$2:$A$1509),0),MATCH(Higher!D$3,Data!$E$1:$G$1,0))+INDEX(Data!$E$2:$G$1509,MATCH(Higher!$B30,IF(Data!$D$2:$D$1509=Higher!$I$3,Data!$A$2:$A$1509),0),MATCH(Higher!D$3,Data!$E$1:$G$1,0)))/1000</f>
        <v>886592</v>
      </c>
      <c r="E30" s="10">
        <f t="shared" si="0"/>
        <v>3572023</v>
      </c>
      <c r="F30" s="28">
        <f t="shared" si="1"/>
        <v>19.884919420044117</v>
      </c>
    </row>
    <row r="31" spans="1:6">
      <c r="A31" s="2" t="s">
        <v>57</v>
      </c>
      <c r="B31" s="2" t="s">
        <v>56</v>
      </c>
      <c r="C31" s="3">
        <f t="array" ref="C31">(INDEX(Data!$E$2:$G$1509,MATCH(Higher!$B31,IF(Data!$D$2:$D$1509=Higher!$I$1,Data!$A$2:$A$1509),0),MATCH(Higher!C$3,Data!$E$1:$G$1,0))+INDEX(Data!$E$2:$G$1509,MATCH(Higher!$B31,IF(Data!$D$2:$D$1509=Higher!$I$2,Data!$A$2:$A$1509),0),MATCH(Higher!C$3,Data!$E$1:$G$1,0))+INDEX(Data!$E$2:$G$1509,MATCH(Higher!$B31,IF(Data!$D$2:$D$1509=Higher!$I$3,Data!$A$2:$A$1509),0),MATCH(Higher!C$3,Data!$E$1:$G$1,0)))/1000</f>
        <v>866496</v>
      </c>
      <c r="D31" s="11">
        <f t="array" ref="D31">(INDEX(Data!$E$2:$G$1509,MATCH(Higher!$B31,IF(Data!$D$2:$D$1509=Higher!$I$1,Data!$A$2:$A$1509),0),MATCH(Higher!D$3,Data!$E$1:$G$1,0))+INDEX(Data!$E$2:$G$1509,MATCH(Higher!$B31,IF(Data!$D$2:$D$1509=Higher!$I$2,Data!$A$2:$A$1509),0),MATCH(Higher!D$3,Data!$E$1:$G$1,0))+INDEX(Data!$E$2:$G$1509,MATCH(Higher!$B31,IF(Data!$D$2:$D$1509=Higher!$I$3,Data!$A$2:$A$1509),0),MATCH(Higher!D$3,Data!$E$1:$G$1,0)))/1000</f>
        <v>41142</v>
      </c>
      <c r="E31" s="10">
        <f t="shared" si="0"/>
        <v>825354</v>
      </c>
      <c r="F31" s="28">
        <f t="shared" si="1"/>
        <v>4.7480888544205628</v>
      </c>
    </row>
    <row r="32" spans="1:6">
      <c r="A32" s="2" t="s">
        <v>59</v>
      </c>
      <c r="B32" s="2" t="s">
        <v>58</v>
      </c>
      <c r="C32" s="3">
        <f t="array" ref="C32">(INDEX(Data!$E$2:$G$1509,MATCH(Higher!$B32,IF(Data!$D$2:$D$1509=Higher!$I$1,Data!$A$2:$A$1509),0),MATCH(Higher!C$3,Data!$E$1:$G$1,0))+INDEX(Data!$E$2:$G$1509,MATCH(Higher!$B32,IF(Data!$D$2:$D$1509=Higher!$I$2,Data!$A$2:$A$1509),0),MATCH(Higher!C$3,Data!$E$1:$G$1,0))+INDEX(Data!$E$2:$G$1509,MATCH(Higher!$B32,IF(Data!$D$2:$D$1509=Higher!$I$3,Data!$A$2:$A$1509),0),MATCH(Higher!C$3,Data!$E$1:$G$1,0)))/1000</f>
        <v>2029557</v>
      </c>
      <c r="D32" s="11">
        <f t="array" ref="D32">(INDEX(Data!$E$2:$G$1509,MATCH(Higher!$B32,IF(Data!$D$2:$D$1509=Higher!$I$1,Data!$A$2:$A$1509),0),MATCH(Higher!D$3,Data!$E$1:$G$1,0))+INDEX(Data!$E$2:$G$1509,MATCH(Higher!$B32,IF(Data!$D$2:$D$1509=Higher!$I$2,Data!$A$2:$A$1509),0),MATCH(Higher!D$3,Data!$E$1:$G$1,0))+INDEX(Data!$E$2:$G$1509,MATCH(Higher!$B32,IF(Data!$D$2:$D$1509=Higher!$I$3,Data!$A$2:$A$1509),0),MATCH(Higher!D$3,Data!$E$1:$G$1,0)))/1000</f>
        <v>334992</v>
      </c>
      <c r="E32" s="10">
        <f t="shared" si="0"/>
        <v>1694565</v>
      </c>
      <c r="F32" s="28">
        <f t="shared" si="1"/>
        <v>16.50567094198389</v>
      </c>
    </row>
    <row r="33" spans="1:6">
      <c r="A33" s="2" t="s">
        <v>61</v>
      </c>
      <c r="B33" s="2" t="s">
        <v>60</v>
      </c>
      <c r="C33" s="3">
        <f t="array" ref="C33">(INDEX(Data!$E$2:$G$1509,MATCH(Higher!$B33,IF(Data!$D$2:$D$1509=Higher!$I$1,Data!$A$2:$A$1509),0),MATCH(Higher!C$3,Data!$E$1:$G$1,0))+INDEX(Data!$E$2:$G$1509,MATCH(Higher!$B33,IF(Data!$D$2:$D$1509=Higher!$I$2,Data!$A$2:$A$1509),0),MATCH(Higher!C$3,Data!$E$1:$G$1,0))+INDEX(Data!$E$2:$G$1509,MATCH(Higher!$B33,IF(Data!$D$2:$D$1509=Higher!$I$3,Data!$A$2:$A$1509),0),MATCH(Higher!C$3,Data!$E$1:$G$1,0)))/1000</f>
        <v>1438255</v>
      </c>
      <c r="D33" s="11">
        <f t="array" ref="D33">(INDEX(Data!$E$2:$G$1509,MATCH(Higher!$B33,IF(Data!$D$2:$D$1509=Higher!$I$1,Data!$A$2:$A$1509),0),MATCH(Higher!D$3,Data!$E$1:$G$1,0))+INDEX(Data!$E$2:$G$1509,MATCH(Higher!$B33,IF(Data!$D$2:$D$1509=Higher!$I$2,Data!$A$2:$A$1509),0),MATCH(Higher!D$3,Data!$E$1:$G$1,0))+INDEX(Data!$E$2:$G$1509,MATCH(Higher!$B33,IF(Data!$D$2:$D$1509=Higher!$I$3,Data!$A$2:$A$1509),0),MATCH(Higher!D$3,Data!$E$1:$G$1,0)))/1000</f>
        <v>0</v>
      </c>
      <c r="E33" s="10">
        <f t="shared" si="0"/>
        <v>1438255</v>
      </c>
      <c r="F33" s="28">
        <f t="shared" si="1"/>
        <v>0</v>
      </c>
    </row>
    <row r="34" spans="1:6">
      <c r="A34" s="2" t="s">
        <v>63</v>
      </c>
      <c r="B34" s="2" t="s">
        <v>62</v>
      </c>
      <c r="C34" s="3">
        <f t="array" ref="C34">(INDEX(Data!$E$2:$G$1509,MATCH(Higher!$B34,IF(Data!$D$2:$D$1509=Higher!$I$1,Data!$A$2:$A$1509),0),MATCH(Higher!C$3,Data!$E$1:$G$1,0))+INDEX(Data!$E$2:$G$1509,MATCH(Higher!$B34,IF(Data!$D$2:$D$1509=Higher!$I$2,Data!$A$2:$A$1509),0),MATCH(Higher!C$3,Data!$E$1:$G$1,0))+INDEX(Data!$E$2:$G$1509,MATCH(Higher!$B34,IF(Data!$D$2:$D$1509=Higher!$I$3,Data!$A$2:$A$1509),0),MATCH(Higher!C$3,Data!$E$1:$G$1,0)))/1000</f>
        <v>1026966</v>
      </c>
      <c r="D34" s="11">
        <f t="array" ref="D34">(INDEX(Data!$E$2:$G$1509,MATCH(Higher!$B34,IF(Data!$D$2:$D$1509=Higher!$I$1,Data!$A$2:$A$1509),0),MATCH(Higher!D$3,Data!$E$1:$G$1,0))+INDEX(Data!$E$2:$G$1509,MATCH(Higher!$B34,IF(Data!$D$2:$D$1509=Higher!$I$2,Data!$A$2:$A$1509),0),MATCH(Higher!D$3,Data!$E$1:$G$1,0))+INDEX(Data!$E$2:$G$1509,MATCH(Higher!$B34,IF(Data!$D$2:$D$1509=Higher!$I$3,Data!$A$2:$A$1509),0),MATCH(Higher!D$3,Data!$E$1:$G$1,0)))/1000</f>
        <v>0</v>
      </c>
      <c r="E34" s="10">
        <f t="shared" si="0"/>
        <v>1026966</v>
      </c>
      <c r="F34" s="28">
        <f t="shared" si="1"/>
        <v>0</v>
      </c>
    </row>
    <row r="35" spans="1:6">
      <c r="A35" s="2" t="s">
        <v>65</v>
      </c>
      <c r="B35" s="2" t="s">
        <v>64</v>
      </c>
      <c r="C35" s="3">
        <f t="array" ref="C35">(INDEX(Data!$E$2:$G$1509,MATCH(Higher!$B35,IF(Data!$D$2:$D$1509=Higher!$I$1,Data!$A$2:$A$1509),0),MATCH(Higher!C$3,Data!$E$1:$G$1,0))+INDEX(Data!$E$2:$G$1509,MATCH(Higher!$B35,IF(Data!$D$2:$D$1509=Higher!$I$2,Data!$A$2:$A$1509),0),MATCH(Higher!C$3,Data!$E$1:$G$1,0))+INDEX(Data!$E$2:$G$1509,MATCH(Higher!$B35,IF(Data!$D$2:$D$1509=Higher!$I$3,Data!$A$2:$A$1509),0),MATCH(Higher!C$3,Data!$E$1:$G$1,0)))/1000</f>
        <v>6740610</v>
      </c>
      <c r="D35" s="11">
        <f t="array" ref="D35">(INDEX(Data!$E$2:$G$1509,MATCH(Higher!$B35,IF(Data!$D$2:$D$1509=Higher!$I$1,Data!$A$2:$A$1509),0),MATCH(Higher!D$3,Data!$E$1:$G$1,0))+INDEX(Data!$E$2:$G$1509,MATCH(Higher!$B35,IF(Data!$D$2:$D$1509=Higher!$I$2,Data!$A$2:$A$1509),0),MATCH(Higher!D$3,Data!$E$1:$G$1,0))+INDEX(Data!$E$2:$G$1509,MATCH(Higher!$B35,IF(Data!$D$2:$D$1509=Higher!$I$3,Data!$A$2:$A$1509),0),MATCH(Higher!D$3,Data!$E$1:$G$1,0)))/1000</f>
        <v>1295031</v>
      </c>
      <c r="E35" s="10">
        <f t="shared" si="0"/>
        <v>5445579</v>
      </c>
      <c r="F35" s="28">
        <f t="shared" si="1"/>
        <v>19.21237098719552</v>
      </c>
    </row>
    <row r="36" spans="1:6">
      <c r="A36" s="2" t="s">
        <v>67</v>
      </c>
      <c r="B36" s="2" t="s">
        <v>66</v>
      </c>
      <c r="C36" s="3">
        <f t="array" ref="C36">(INDEX(Data!$E$2:$G$1509,MATCH(Higher!$B36,IF(Data!$D$2:$D$1509=Higher!$I$1,Data!$A$2:$A$1509),0),MATCH(Higher!C$3,Data!$E$1:$G$1,0))+INDEX(Data!$E$2:$G$1509,MATCH(Higher!$B36,IF(Data!$D$2:$D$1509=Higher!$I$2,Data!$A$2:$A$1509),0),MATCH(Higher!C$3,Data!$E$1:$G$1,0))+INDEX(Data!$E$2:$G$1509,MATCH(Higher!$B36,IF(Data!$D$2:$D$1509=Higher!$I$3,Data!$A$2:$A$1509),0),MATCH(Higher!C$3,Data!$E$1:$G$1,0)))/1000</f>
        <v>2553406</v>
      </c>
      <c r="D36" s="11">
        <f t="array" ref="D36">(INDEX(Data!$E$2:$G$1509,MATCH(Higher!$B36,IF(Data!$D$2:$D$1509=Higher!$I$1,Data!$A$2:$A$1509),0),MATCH(Higher!D$3,Data!$E$1:$G$1,0))+INDEX(Data!$E$2:$G$1509,MATCH(Higher!$B36,IF(Data!$D$2:$D$1509=Higher!$I$2,Data!$A$2:$A$1509),0),MATCH(Higher!D$3,Data!$E$1:$G$1,0))+INDEX(Data!$E$2:$G$1509,MATCH(Higher!$B36,IF(Data!$D$2:$D$1509=Higher!$I$3,Data!$A$2:$A$1509),0),MATCH(Higher!D$3,Data!$E$1:$G$1,0)))/1000</f>
        <v>340109</v>
      </c>
      <c r="E36" s="10">
        <f t="shared" si="0"/>
        <v>2213297</v>
      </c>
      <c r="F36" s="28">
        <f t="shared" si="1"/>
        <v>13.319816746729662</v>
      </c>
    </row>
    <row r="37" spans="1:6">
      <c r="A37" s="2" t="s">
        <v>69</v>
      </c>
      <c r="B37" s="2" t="s">
        <v>68</v>
      </c>
      <c r="C37" s="3">
        <f t="array" ref="C37">(INDEX(Data!$E$2:$G$1509,MATCH(Higher!$B37,IF(Data!$D$2:$D$1509=Higher!$I$1,Data!$A$2:$A$1509),0),MATCH(Higher!C$3,Data!$E$1:$G$1,0))+INDEX(Data!$E$2:$G$1509,MATCH(Higher!$B37,IF(Data!$D$2:$D$1509=Higher!$I$2,Data!$A$2:$A$1509),0),MATCH(Higher!C$3,Data!$E$1:$G$1,0))+INDEX(Data!$E$2:$G$1509,MATCH(Higher!$B37,IF(Data!$D$2:$D$1509=Higher!$I$3,Data!$A$2:$A$1509),0),MATCH(Higher!C$3,Data!$E$1:$G$1,0)))/1000</f>
        <v>15600585</v>
      </c>
      <c r="D37" s="11">
        <f t="array" ref="D37">(INDEX(Data!$E$2:$G$1509,MATCH(Higher!$B37,IF(Data!$D$2:$D$1509=Higher!$I$1,Data!$A$2:$A$1509),0),MATCH(Higher!D$3,Data!$E$1:$G$1,0))+INDEX(Data!$E$2:$G$1509,MATCH(Higher!$B37,IF(Data!$D$2:$D$1509=Higher!$I$2,Data!$A$2:$A$1509),0),MATCH(Higher!D$3,Data!$E$1:$G$1,0))+INDEX(Data!$E$2:$G$1509,MATCH(Higher!$B37,IF(Data!$D$2:$D$1509=Higher!$I$3,Data!$A$2:$A$1509),0),MATCH(Higher!D$3,Data!$E$1:$G$1,0)))/1000</f>
        <v>3163327</v>
      </c>
      <c r="E37" s="10">
        <f t="shared" si="0"/>
        <v>12437258</v>
      </c>
      <c r="F37" s="28">
        <f t="shared" si="1"/>
        <v>20.276976792857447</v>
      </c>
    </row>
    <row r="38" spans="1:6">
      <c r="A38" s="2" t="s">
        <v>71</v>
      </c>
      <c r="B38" s="2" t="s">
        <v>70</v>
      </c>
      <c r="C38" s="3">
        <f t="array" ref="C38">(INDEX(Data!$E$2:$G$1509,MATCH(Higher!$B38,IF(Data!$D$2:$D$1509=Higher!$I$1,Data!$A$2:$A$1509),0),MATCH(Higher!C$3,Data!$E$1:$G$1,0))+INDEX(Data!$E$2:$G$1509,MATCH(Higher!$B38,IF(Data!$D$2:$D$1509=Higher!$I$2,Data!$A$2:$A$1509),0),MATCH(Higher!C$3,Data!$E$1:$G$1,0))+INDEX(Data!$E$2:$G$1509,MATCH(Higher!$B38,IF(Data!$D$2:$D$1509=Higher!$I$3,Data!$A$2:$A$1509),0),MATCH(Higher!C$3,Data!$E$1:$G$1,0)))/1000</f>
        <v>10128815</v>
      </c>
      <c r="D38" s="11">
        <f t="array" ref="D38">(INDEX(Data!$E$2:$G$1509,MATCH(Higher!$B38,IF(Data!$D$2:$D$1509=Higher!$I$1,Data!$A$2:$A$1509),0),MATCH(Higher!D$3,Data!$E$1:$G$1,0))+INDEX(Data!$E$2:$G$1509,MATCH(Higher!$B38,IF(Data!$D$2:$D$1509=Higher!$I$2,Data!$A$2:$A$1509),0),MATCH(Higher!D$3,Data!$E$1:$G$1,0))+INDEX(Data!$E$2:$G$1509,MATCH(Higher!$B38,IF(Data!$D$2:$D$1509=Higher!$I$3,Data!$A$2:$A$1509),0),MATCH(Higher!D$3,Data!$E$1:$G$1,0)))/1000</f>
        <v>1879465</v>
      </c>
      <c r="E38" s="10">
        <f t="shared" si="0"/>
        <v>8249350</v>
      </c>
      <c r="F38" s="28">
        <f t="shared" si="1"/>
        <v>18.55562570744949</v>
      </c>
    </row>
    <row r="39" spans="1:6">
      <c r="A39" s="2" t="s">
        <v>73</v>
      </c>
      <c r="B39" s="2" t="s">
        <v>72</v>
      </c>
      <c r="C39" s="3">
        <f t="array" ref="C39">(INDEX(Data!$E$2:$G$1509,MATCH(Higher!$B39,IF(Data!$D$2:$D$1509=Higher!$I$1,Data!$A$2:$A$1509),0),MATCH(Higher!C$3,Data!$E$1:$G$1,0))+INDEX(Data!$E$2:$G$1509,MATCH(Higher!$B39,IF(Data!$D$2:$D$1509=Higher!$I$2,Data!$A$2:$A$1509),0),MATCH(Higher!C$3,Data!$E$1:$G$1,0))+INDEX(Data!$E$2:$G$1509,MATCH(Higher!$B39,IF(Data!$D$2:$D$1509=Higher!$I$3,Data!$A$2:$A$1509),0),MATCH(Higher!C$3,Data!$E$1:$G$1,0)))/1000</f>
        <v>983350</v>
      </c>
      <c r="D39" s="11">
        <f t="array" ref="D39">(INDEX(Data!$E$2:$G$1509,MATCH(Higher!$B39,IF(Data!$D$2:$D$1509=Higher!$I$1,Data!$A$2:$A$1509),0),MATCH(Higher!D$3,Data!$E$1:$G$1,0))+INDEX(Data!$E$2:$G$1509,MATCH(Higher!$B39,IF(Data!$D$2:$D$1509=Higher!$I$2,Data!$A$2:$A$1509),0),MATCH(Higher!D$3,Data!$E$1:$G$1,0))+INDEX(Data!$E$2:$G$1509,MATCH(Higher!$B39,IF(Data!$D$2:$D$1509=Higher!$I$3,Data!$A$2:$A$1509),0),MATCH(Higher!D$3,Data!$E$1:$G$1,0)))/1000</f>
        <v>0</v>
      </c>
      <c r="E39" s="10">
        <f t="shared" si="0"/>
        <v>983350</v>
      </c>
      <c r="F39" s="28">
        <f t="shared" si="1"/>
        <v>0</v>
      </c>
    </row>
    <row r="40" spans="1:6">
      <c r="A40" s="2" t="s">
        <v>75</v>
      </c>
      <c r="B40" s="2" t="s">
        <v>74</v>
      </c>
      <c r="C40" s="3">
        <f t="array" ref="C40">(INDEX(Data!$E$2:$G$1509,MATCH(Higher!$B40,IF(Data!$D$2:$D$1509=Higher!$I$1,Data!$A$2:$A$1509),0),MATCH(Higher!C$3,Data!$E$1:$G$1,0))+INDEX(Data!$E$2:$G$1509,MATCH(Higher!$B40,IF(Data!$D$2:$D$1509=Higher!$I$2,Data!$A$2:$A$1509),0),MATCH(Higher!C$3,Data!$E$1:$G$1,0))+INDEX(Data!$E$2:$G$1509,MATCH(Higher!$B40,IF(Data!$D$2:$D$1509=Higher!$I$3,Data!$A$2:$A$1509),0),MATCH(Higher!C$3,Data!$E$1:$G$1,0)))/1000</f>
        <v>9701023</v>
      </c>
      <c r="D40" s="11">
        <f t="array" ref="D40">(INDEX(Data!$E$2:$G$1509,MATCH(Higher!$B40,IF(Data!$D$2:$D$1509=Higher!$I$1,Data!$A$2:$A$1509),0),MATCH(Higher!D$3,Data!$E$1:$G$1,0))+INDEX(Data!$E$2:$G$1509,MATCH(Higher!$B40,IF(Data!$D$2:$D$1509=Higher!$I$2,Data!$A$2:$A$1509),0),MATCH(Higher!D$3,Data!$E$1:$G$1,0))+INDEX(Data!$E$2:$G$1509,MATCH(Higher!$B40,IF(Data!$D$2:$D$1509=Higher!$I$3,Data!$A$2:$A$1509),0),MATCH(Higher!D$3,Data!$E$1:$G$1,0)))/1000</f>
        <v>625527</v>
      </c>
      <c r="E40" s="10">
        <f t="shared" si="0"/>
        <v>9075496</v>
      </c>
      <c r="F40" s="28">
        <f t="shared" si="1"/>
        <v>6.4480519219467887</v>
      </c>
    </row>
    <row r="41" spans="1:6">
      <c r="A41" s="2" t="s">
        <v>77</v>
      </c>
      <c r="B41" s="2" t="s">
        <v>76</v>
      </c>
      <c r="C41" s="3">
        <f t="array" ref="C41">(INDEX(Data!$E$2:$G$1509,MATCH(Higher!$B41,IF(Data!$D$2:$D$1509=Higher!$I$1,Data!$A$2:$A$1509),0),MATCH(Higher!C$3,Data!$E$1:$G$1,0))+INDEX(Data!$E$2:$G$1509,MATCH(Higher!$B41,IF(Data!$D$2:$D$1509=Higher!$I$2,Data!$A$2:$A$1509),0),MATCH(Higher!C$3,Data!$E$1:$G$1,0))+INDEX(Data!$E$2:$G$1509,MATCH(Higher!$B41,IF(Data!$D$2:$D$1509=Higher!$I$3,Data!$A$2:$A$1509),0),MATCH(Higher!C$3,Data!$E$1:$G$1,0)))/1000</f>
        <v>3738329</v>
      </c>
      <c r="D41" s="11">
        <f t="array" ref="D41">(INDEX(Data!$E$2:$G$1509,MATCH(Higher!$B41,IF(Data!$D$2:$D$1509=Higher!$I$1,Data!$A$2:$A$1509),0),MATCH(Higher!D$3,Data!$E$1:$G$1,0))+INDEX(Data!$E$2:$G$1509,MATCH(Higher!$B41,IF(Data!$D$2:$D$1509=Higher!$I$2,Data!$A$2:$A$1509),0),MATCH(Higher!D$3,Data!$E$1:$G$1,0))+INDEX(Data!$E$2:$G$1509,MATCH(Higher!$B41,IF(Data!$D$2:$D$1509=Higher!$I$3,Data!$A$2:$A$1509),0),MATCH(Higher!D$3,Data!$E$1:$G$1,0)))/1000</f>
        <v>0</v>
      </c>
      <c r="E41" s="10">
        <f t="shared" si="0"/>
        <v>3738329</v>
      </c>
      <c r="F41" s="28">
        <f t="shared" si="1"/>
        <v>0</v>
      </c>
    </row>
    <row r="42" spans="1:6">
      <c r="A42" s="2" t="s">
        <v>79</v>
      </c>
      <c r="B42" s="2" t="s">
        <v>78</v>
      </c>
      <c r="C42" s="3">
        <f t="array" ref="C42">(INDEX(Data!$E$2:$G$1509,MATCH(Higher!$B42,IF(Data!$D$2:$D$1509=Higher!$I$1,Data!$A$2:$A$1509),0),MATCH(Higher!C$3,Data!$E$1:$G$1,0))+INDEX(Data!$E$2:$G$1509,MATCH(Higher!$B42,IF(Data!$D$2:$D$1509=Higher!$I$2,Data!$A$2:$A$1509),0),MATCH(Higher!C$3,Data!$E$1:$G$1,0))+INDEX(Data!$E$2:$G$1509,MATCH(Higher!$B42,IF(Data!$D$2:$D$1509=Higher!$I$3,Data!$A$2:$A$1509),0),MATCH(Higher!C$3,Data!$E$1:$G$1,0)))/1000</f>
        <v>4178149</v>
      </c>
      <c r="D42" s="11">
        <f t="array" ref="D42">(INDEX(Data!$E$2:$G$1509,MATCH(Higher!$B42,IF(Data!$D$2:$D$1509=Higher!$I$1,Data!$A$2:$A$1509),0),MATCH(Higher!D$3,Data!$E$1:$G$1,0))+INDEX(Data!$E$2:$G$1509,MATCH(Higher!$B42,IF(Data!$D$2:$D$1509=Higher!$I$2,Data!$A$2:$A$1509),0),MATCH(Higher!D$3,Data!$E$1:$G$1,0))+INDEX(Data!$E$2:$G$1509,MATCH(Higher!$B42,IF(Data!$D$2:$D$1509=Higher!$I$3,Data!$A$2:$A$1509),0),MATCH(Higher!D$3,Data!$E$1:$G$1,0)))/1000</f>
        <v>990298</v>
      </c>
      <c r="E42" s="10">
        <f t="shared" si="0"/>
        <v>3187851</v>
      </c>
      <c r="F42" s="28">
        <f t="shared" si="1"/>
        <v>23.701835429995434</v>
      </c>
    </row>
    <row r="43" spans="1:6">
      <c r="A43" s="2" t="s">
        <v>81</v>
      </c>
      <c r="B43" s="2" t="s">
        <v>80</v>
      </c>
      <c r="C43" s="3">
        <f t="array" ref="C43">(INDEX(Data!$E$2:$G$1509,MATCH(Higher!$B43,IF(Data!$D$2:$D$1509=Higher!$I$1,Data!$A$2:$A$1509),0),MATCH(Higher!C$3,Data!$E$1:$G$1,0))+INDEX(Data!$E$2:$G$1509,MATCH(Higher!$B43,IF(Data!$D$2:$D$1509=Higher!$I$2,Data!$A$2:$A$1509),0),MATCH(Higher!C$3,Data!$E$1:$G$1,0))+INDEX(Data!$E$2:$G$1509,MATCH(Higher!$B43,IF(Data!$D$2:$D$1509=Higher!$I$3,Data!$A$2:$A$1509),0),MATCH(Higher!C$3,Data!$E$1:$G$1,0)))/1000</f>
        <v>10217909</v>
      </c>
      <c r="D43" s="11">
        <f t="array" ref="D43">(INDEX(Data!$E$2:$G$1509,MATCH(Higher!$B43,IF(Data!$D$2:$D$1509=Higher!$I$1,Data!$A$2:$A$1509),0),MATCH(Higher!D$3,Data!$E$1:$G$1,0))+INDEX(Data!$E$2:$G$1509,MATCH(Higher!$B43,IF(Data!$D$2:$D$1509=Higher!$I$2,Data!$A$2:$A$1509),0),MATCH(Higher!D$3,Data!$E$1:$G$1,0))+INDEX(Data!$E$2:$G$1509,MATCH(Higher!$B43,IF(Data!$D$2:$D$1509=Higher!$I$3,Data!$A$2:$A$1509),0),MATCH(Higher!D$3,Data!$E$1:$G$1,0)))/1000</f>
        <v>1121417</v>
      </c>
      <c r="E43" s="10">
        <f t="shared" si="0"/>
        <v>9096492</v>
      </c>
      <c r="F43" s="28">
        <f t="shared" si="1"/>
        <v>10.975014555326339</v>
      </c>
    </row>
    <row r="44" spans="1:6">
      <c r="A44" s="2" t="s">
        <v>83</v>
      </c>
      <c r="B44" s="2" t="s">
        <v>82</v>
      </c>
      <c r="C44" s="3">
        <f t="array" ref="C44">(INDEX(Data!$E$2:$G$1509,MATCH(Higher!$B44,IF(Data!$D$2:$D$1509=Higher!$I$1,Data!$A$2:$A$1509),0),MATCH(Higher!C$3,Data!$E$1:$G$1,0))+INDEX(Data!$E$2:$G$1509,MATCH(Higher!$B44,IF(Data!$D$2:$D$1509=Higher!$I$2,Data!$A$2:$A$1509),0),MATCH(Higher!C$3,Data!$E$1:$G$1,0))+INDEX(Data!$E$2:$G$1509,MATCH(Higher!$B44,IF(Data!$D$2:$D$1509=Higher!$I$3,Data!$A$2:$A$1509),0),MATCH(Higher!C$3,Data!$E$1:$G$1,0)))/1000</f>
        <v>784940</v>
      </c>
      <c r="D44" s="11">
        <f t="array" ref="D44">(INDEX(Data!$E$2:$G$1509,MATCH(Higher!$B44,IF(Data!$D$2:$D$1509=Higher!$I$1,Data!$A$2:$A$1509),0),MATCH(Higher!D$3,Data!$E$1:$G$1,0))+INDEX(Data!$E$2:$G$1509,MATCH(Higher!$B44,IF(Data!$D$2:$D$1509=Higher!$I$2,Data!$A$2:$A$1509),0),MATCH(Higher!D$3,Data!$E$1:$G$1,0))+INDEX(Data!$E$2:$G$1509,MATCH(Higher!$B44,IF(Data!$D$2:$D$1509=Higher!$I$3,Data!$A$2:$A$1509),0),MATCH(Higher!D$3,Data!$E$1:$G$1,0)))/1000</f>
        <v>0</v>
      </c>
      <c r="E44" s="10">
        <f t="shared" si="0"/>
        <v>784940</v>
      </c>
      <c r="F44" s="28">
        <f t="shared" si="1"/>
        <v>0</v>
      </c>
    </row>
    <row r="45" spans="1:6">
      <c r="A45" s="2" t="s">
        <v>85</v>
      </c>
      <c r="B45" s="2" t="s">
        <v>84</v>
      </c>
      <c r="C45" s="3">
        <f t="array" ref="C45">(INDEX(Data!$E$2:$G$1509,MATCH(Higher!$B45,IF(Data!$D$2:$D$1509=Higher!$I$1,Data!$A$2:$A$1509),0),MATCH(Higher!C$3,Data!$E$1:$G$1,0))+INDEX(Data!$E$2:$G$1509,MATCH(Higher!$B45,IF(Data!$D$2:$D$1509=Higher!$I$2,Data!$A$2:$A$1509),0),MATCH(Higher!C$3,Data!$E$1:$G$1,0))+INDEX(Data!$E$2:$G$1509,MATCH(Higher!$B45,IF(Data!$D$2:$D$1509=Higher!$I$3,Data!$A$2:$A$1509),0),MATCH(Higher!C$3,Data!$E$1:$G$1,0)))/1000</f>
        <v>4302860</v>
      </c>
      <c r="D45" s="11">
        <f t="array" ref="D45">(INDEX(Data!$E$2:$G$1509,MATCH(Higher!$B45,IF(Data!$D$2:$D$1509=Higher!$I$1,Data!$A$2:$A$1509),0),MATCH(Higher!D$3,Data!$E$1:$G$1,0))+INDEX(Data!$E$2:$G$1509,MATCH(Higher!$B45,IF(Data!$D$2:$D$1509=Higher!$I$2,Data!$A$2:$A$1509),0),MATCH(Higher!D$3,Data!$E$1:$G$1,0))+INDEX(Data!$E$2:$G$1509,MATCH(Higher!$B45,IF(Data!$D$2:$D$1509=Higher!$I$3,Data!$A$2:$A$1509),0),MATCH(Higher!D$3,Data!$E$1:$G$1,0)))/1000</f>
        <v>0</v>
      </c>
      <c r="E45" s="10">
        <f t="shared" si="0"/>
        <v>4302860</v>
      </c>
      <c r="F45" s="28">
        <f t="shared" si="1"/>
        <v>0</v>
      </c>
    </row>
    <row r="46" spans="1:6">
      <c r="A46" s="2" t="s">
        <v>87</v>
      </c>
      <c r="B46" s="2" t="s">
        <v>86</v>
      </c>
      <c r="C46" s="3">
        <f t="array" ref="C46">(INDEX(Data!$E$2:$G$1509,MATCH(Higher!$B46,IF(Data!$D$2:$D$1509=Higher!$I$1,Data!$A$2:$A$1509),0),MATCH(Higher!C$3,Data!$E$1:$G$1,0))+INDEX(Data!$E$2:$G$1509,MATCH(Higher!$B46,IF(Data!$D$2:$D$1509=Higher!$I$2,Data!$A$2:$A$1509),0),MATCH(Higher!C$3,Data!$E$1:$G$1,0))+INDEX(Data!$E$2:$G$1509,MATCH(Higher!$B46,IF(Data!$D$2:$D$1509=Higher!$I$3,Data!$A$2:$A$1509),0),MATCH(Higher!C$3,Data!$E$1:$G$1,0)))/1000</f>
        <v>672932</v>
      </c>
      <c r="D46" s="11">
        <f t="array" ref="D46">(INDEX(Data!$E$2:$G$1509,MATCH(Higher!$B46,IF(Data!$D$2:$D$1509=Higher!$I$1,Data!$A$2:$A$1509),0),MATCH(Higher!D$3,Data!$E$1:$G$1,0))+INDEX(Data!$E$2:$G$1509,MATCH(Higher!$B46,IF(Data!$D$2:$D$1509=Higher!$I$2,Data!$A$2:$A$1509),0),MATCH(Higher!D$3,Data!$E$1:$G$1,0))+INDEX(Data!$E$2:$G$1509,MATCH(Higher!$B46,IF(Data!$D$2:$D$1509=Higher!$I$3,Data!$A$2:$A$1509),0),MATCH(Higher!D$3,Data!$E$1:$G$1,0)))/1000</f>
        <v>81118</v>
      </c>
      <c r="E46" s="10">
        <f t="shared" si="0"/>
        <v>591814</v>
      </c>
      <c r="F46" s="28">
        <f t="shared" si="1"/>
        <v>12.054412630102298</v>
      </c>
    </row>
    <row r="47" spans="1:6">
      <c r="A47" s="2" t="s">
        <v>89</v>
      </c>
      <c r="B47" s="2" t="s">
        <v>88</v>
      </c>
      <c r="C47" s="3">
        <f t="array" ref="C47">(INDEX(Data!$E$2:$G$1509,MATCH(Higher!$B47,IF(Data!$D$2:$D$1509=Higher!$I$1,Data!$A$2:$A$1509),0),MATCH(Higher!C$3,Data!$E$1:$G$1,0))+INDEX(Data!$E$2:$G$1509,MATCH(Higher!$B47,IF(Data!$D$2:$D$1509=Higher!$I$2,Data!$A$2:$A$1509),0),MATCH(Higher!C$3,Data!$E$1:$G$1,0))+INDEX(Data!$E$2:$G$1509,MATCH(Higher!$B47,IF(Data!$D$2:$D$1509=Higher!$I$3,Data!$A$2:$A$1509),0),MATCH(Higher!C$3,Data!$E$1:$G$1,0)))/1000</f>
        <v>4385762</v>
      </c>
      <c r="D47" s="11">
        <f t="array" ref="D47">(INDEX(Data!$E$2:$G$1509,MATCH(Higher!$B47,IF(Data!$D$2:$D$1509=Higher!$I$1,Data!$A$2:$A$1509),0),MATCH(Higher!D$3,Data!$E$1:$G$1,0))+INDEX(Data!$E$2:$G$1509,MATCH(Higher!$B47,IF(Data!$D$2:$D$1509=Higher!$I$2,Data!$A$2:$A$1509),0),MATCH(Higher!D$3,Data!$E$1:$G$1,0))+INDEX(Data!$E$2:$G$1509,MATCH(Higher!$B47,IF(Data!$D$2:$D$1509=Higher!$I$3,Data!$A$2:$A$1509),0),MATCH(Higher!D$3,Data!$E$1:$G$1,0)))/1000</f>
        <v>0</v>
      </c>
      <c r="E47" s="10">
        <f t="shared" si="0"/>
        <v>4385762</v>
      </c>
      <c r="F47" s="28">
        <f t="shared" si="1"/>
        <v>0</v>
      </c>
    </row>
    <row r="48" spans="1:6" s="16" customFormat="1">
      <c r="A48" s="17" t="s">
        <v>91</v>
      </c>
      <c r="B48" s="17" t="s">
        <v>90</v>
      </c>
      <c r="C48" s="3">
        <f t="array" ref="C48">(INDEX(Data!$E$2:$G$1509,MATCH(Higher!$B48,IF(Data!$D$2:$D$1509=Higher!$I$1,Data!$A$2:$A$1509),0),MATCH(Higher!C$3,Data!$E$1:$G$1,0))+INDEX(Data!$E$2:$G$1509,MATCH(Higher!$B48,IF(Data!$D$2:$D$1509=Higher!$I$2,Data!$A$2:$A$1509),0),MATCH(Higher!C$3,Data!$E$1:$G$1,0))+INDEX(Data!$E$2:$G$1509,MATCH(Higher!$B48,IF(Data!$D$2:$D$1509=Higher!$I$3,Data!$A$2:$A$1509),0),MATCH(Higher!C$3,Data!$E$1:$G$1,0)))/1000</f>
        <v>25197472</v>
      </c>
      <c r="D48" s="11">
        <f t="array" ref="D48">(INDEX(Data!$E$2:$G$1509,MATCH(Higher!$B48,IF(Data!$D$2:$D$1509=Higher!$I$1,Data!$A$2:$A$1509),0),MATCH(Higher!D$3,Data!$E$1:$G$1,0))+INDEX(Data!$E$2:$G$1509,MATCH(Higher!$B48,IF(Data!$D$2:$D$1509=Higher!$I$2,Data!$A$2:$A$1509),0),MATCH(Higher!D$3,Data!$E$1:$G$1,0))+INDEX(Data!$E$2:$G$1509,MATCH(Higher!$B48,IF(Data!$D$2:$D$1509=Higher!$I$3,Data!$A$2:$A$1509),0),MATCH(Higher!D$3,Data!$E$1:$G$1,0)))/1000</f>
        <v>3940944</v>
      </c>
      <c r="E48" s="15">
        <f t="shared" si="0"/>
        <v>21256528</v>
      </c>
      <c r="F48" s="28">
        <f t="shared" si="1"/>
        <v>15.64023565538638</v>
      </c>
    </row>
    <row r="49" spans="1:6">
      <c r="A49" s="2" t="s">
        <v>95</v>
      </c>
      <c r="B49" s="2" t="s">
        <v>94</v>
      </c>
      <c r="C49" s="3">
        <f t="array" ref="C49">(INDEX(Data!$E$2:$G$1509,MATCH(Higher!$B49,IF(Data!$D$2:$D$1509=Higher!$I$1,Data!$A$2:$A$1509),0),MATCH(Higher!C$3,Data!$E$1:$G$1,0))+INDEX(Data!$E$2:$G$1509,MATCH(Higher!$B49,IF(Data!$D$2:$D$1509=Higher!$I$2,Data!$A$2:$A$1509),0),MATCH(Higher!C$3,Data!$E$1:$G$1,0))+INDEX(Data!$E$2:$G$1509,MATCH(Higher!$B49,IF(Data!$D$2:$D$1509=Higher!$I$3,Data!$A$2:$A$1509),0),MATCH(Higher!C$3,Data!$E$1:$G$1,0)))/1000</f>
        <v>3819103</v>
      </c>
      <c r="D49" s="11">
        <f t="array" ref="D49">(INDEX(Data!$E$2:$G$1509,MATCH(Higher!$B49,IF(Data!$D$2:$D$1509=Higher!$I$1,Data!$A$2:$A$1509),0),MATCH(Higher!D$3,Data!$E$1:$G$1,0))+INDEX(Data!$E$2:$G$1509,MATCH(Higher!$B49,IF(Data!$D$2:$D$1509=Higher!$I$2,Data!$A$2:$A$1509),0),MATCH(Higher!D$3,Data!$E$1:$G$1,0))+INDEX(Data!$E$2:$G$1509,MATCH(Higher!$B49,IF(Data!$D$2:$D$1509=Higher!$I$3,Data!$A$2:$A$1509),0),MATCH(Higher!D$3,Data!$E$1:$G$1,0)))/1000</f>
        <v>0</v>
      </c>
      <c r="E49" s="10">
        <f t="shared" si="0"/>
        <v>3819103</v>
      </c>
      <c r="F49" s="28">
        <f t="shared" si="1"/>
        <v>0</v>
      </c>
    </row>
    <row r="50" spans="1:6">
      <c r="A50" s="2" t="s">
        <v>97</v>
      </c>
      <c r="B50" s="2" t="s">
        <v>96</v>
      </c>
      <c r="C50" s="3">
        <f t="array" ref="C50">(INDEX(Data!$E$2:$G$1509,MATCH(Higher!$B50,IF(Data!$D$2:$D$1509=Higher!$I$1,Data!$A$2:$A$1509),0),MATCH(Higher!C$3,Data!$E$1:$G$1,0))+INDEX(Data!$E$2:$G$1509,MATCH(Higher!$B50,IF(Data!$D$2:$D$1509=Higher!$I$2,Data!$A$2:$A$1509),0),MATCH(Higher!C$3,Data!$E$1:$G$1,0))+INDEX(Data!$E$2:$G$1509,MATCH(Higher!$B50,IF(Data!$D$2:$D$1509=Higher!$I$3,Data!$A$2:$A$1509),0),MATCH(Higher!C$3,Data!$E$1:$G$1,0)))/1000</f>
        <v>829994</v>
      </c>
      <c r="D50" s="11">
        <f t="array" ref="D50">(INDEX(Data!$E$2:$G$1509,MATCH(Higher!$B50,IF(Data!$D$2:$D$1509=Higher!$I$1,Data!$A$2:$A$1509),0),MATCH(Higher!D$3,Data!$E$1:$G$1,0))+INDEX(Data!$E$2:$G$1509,MATCH(Higher!$B50,IF(Data!$D$2:$D$1509=Higher!$I$2,Data!$A$2:$A$1509),0),MATCH(Higher!D$3,Data!$E$1:$G$1,0))+INDEX(Data!$E$2:$G$1509,MATCH(Higher!$B50,IF(Data!$D$2:$D$1509=Higher!$I$3,Data!$A$2:$A$1509),0),MATCH(Higher!D$3,Data!$E$1:$G$1,0)))/1000</f>
        <v>0</v>
      </c>
      <c r="E50" s="10">
        <f t="shared" si="0"/>
        <v>829994</v>
      </c>
      <c r="F50" s="28">
        <f t="shared" si="1"/>
        <v>0</v>
      </c>
    </row>
    <row r="51" spans="1:6">
      <c r="A51" s="2" t="s">
        <v>99</v>
      </c>
      <c r="B51" s="2" t="s">
        <v>98</v>
      </c>
      <c r="C51" s="3">
        <f t="array" ref="C51">(INDEX(Data!$E$2:$G$1509,MATCH(Higher!$B51,IF(Data!$D$2:$D$1509=Higher!$I$1,Data!$A$2:$A$1509),0),MATCH(Higher!C$3,Data!$E$1:$G$1,0))+INDEX(Data!$E$2:$G$1509,MATCH(Higher!$B51,IF(Data!$D$2:$D$1509=Higher!$I$2,Data!$A$2:$A$1509),0),MATCH(Higher!C$3,Data!$E$1:$G$1,0))+INDEX(Data!$E$2:$G$1509,MATCH(Higher!$B51,IF(Data!$D$2:$D$1509=Higher!$I$3,Data!$A$2:$A$1509),0),MATCH(Higher!C$3,Data!$E$1:$G$1,0)))/1000</f>
        <v>8168736</v>
      </c>
      <c r="D51" s="11">
        <f t="array" ref="D51">(INDEX(Data!$E$2:$G$1509,MATCH(Higher!$B51,IF(Data!$D$2:$D$1509=Higher!$I$1,Data!$A$2:$A$1509),0),MATCH(Higher!D$3,Data!$E$1:$G$1,0))+INDEX(Data!$E$2:$G$1509,MATCH(Higher!$B51,IF(Data!$D$2:$D$1509=Higher!$I$2,Data!$A$2:$A$1509),0),MATCH(Higher!D$3,Data!$E$1:$G$1,0))+INDEX(Data!$E$2:$G$1509,MATCH(Higher!$B51,IF(Data!$D$2:$D$1509=Higher!$I$3,Data!$A$2:$A$1509),0),MATCH(Higher!D$3,Data!$E$1:$G$1,0)))/1000</f>
        <v>218564</v>
      </c>
      <c r="E51" s="10">
        <f t="shared" si="0"/>
        <v>7950172</v>
      </c>
      <c r="F51" s="28">
        <f t="shared" si="1"/>
        <v>2.6756159092422624</v>
      </c>
    </row>
    <row r="52" spans="1:6">
      <c r="A52" s="2" t="s">
        <v>101</v>
      </c>
      <c r="B52" s="2" t="s">
        <v>100</v>
      </c>
      <c r="C52" s="3">
        <f t="array" ref="C52">(INDEX(Data!$E$2:$G$1509,MATCH(Higher!$B52,IF(Data!$D$2:$D$1509=Higher!$I$1,Data!$A$2:$A$1509),0),MATCH(Higher!C$3,Data!$E$1:$G$1,0))+INDEX(Data!$E$2:$G$1509,MATCH(Higher!$B52,IF(Data!$D$2:$D$1509=Higher!$I$2,Data!$A$2:$A$1509),0),MATCH(Higher!C$3,Data!$E$1:$G$1,0))+INDEX(Data!$E$2:$G$1509,MATCH(Higher!$B52,IF(Data!$D$2:$D$1509=Higher!$I$3,Data!$A$2:$A$1509),0),MATCH(Higher!C$3,Data!$E$1:$G$1,0)))/1000</f>
        <v>6798466</v>
      </c>
      <c r="D52" s="11">
        <f t="array" ref="D52">(INDEX(Data!$E$2:$G$1509,MATCH(Higher!$B52,IF(Data!$D$2:$D$1509=Higher!$I$1,Data!$A$2:$A$1509),0),MATCH(Higher!D$3,Data!$E$1:$G$1,0))+INDEX(Data!$E$2:$G$1509,MATCH(Higher!$B52,IF(Data!$D$2:$D$1509=Higher!$I$2,Data!$A$2:$A$1509),0),MATCH(Higher!D$3,Data!$E$1:$G$1,0))+INDEX(Data!$E$2:$G$1509,MATCH(Higher!$B52,IF(Data!$D$2:$D$1509=Higher!$I$3,Data!$A$2:$A$1509),0),MATCH(Higher!D$3,Data!$E$1:$G$1,0)))/1000</f>
        <v>0</v>
      </c>
      <c r="E52" s="10">
        <f t="shared" si="0"/>
        <v>6798466</v>
      </c>
      <c r="F52" s="28">
        <f t="shared" si="1"/>
        <v>0</v>
      </c>
    </row>
    <row r="53" spans="1:6">
      <c r="A53" s="2" t="s">
        <v>103</v>
      </c>
      <c r="B53" s="2" t="s">
        <v>102</v>
      </c>
      <c r="C53" s="3">
        <f t="array" ref="C53">(INDEX(Data!$E$2:$G$1509,MATCH(Higher!$B53,IF(Data!$D$2:$D$1509=Higher!$I$1,Data!$A$2:$A$1509),0),MATCH(Higher!C$3,Data!$E$1:$G$1,0))+INDEX(Data!$E$2:$G$1509,MATCH(Higher!$B53,IF(Data!$D$2:$D$1509=Higher!$I$2,Data!$A$2:$A$1509),0),MATCH(Higher!C$3,Data!$E$1:$G$1,0))+INDEX(Data!$E$2:$G$1509,MATCH(Higher!$B53,IF(Data!$D$2:$D$1509=Higher!$I$3,Data!$A$2:$A$1509),0),MATCH(Higher!C$3,Data!$E$1:$G$1,0)))/1000</f>
        <v>1836053</v>
      </c>
      <c r="D53" s="11">
        <f t="array" ref="D53">(INDEX(Data!$E$2:$G$1509,MATCH(Higher!$B53,IF(Data!$D$2:$D$1509=Higher!$I$1,Data!$A$2:$A$1509),0),MATCH(Higher!D$3,Data!$E$1:$G$1,0))+INDEX(Data!$E$2:$G$1509,MATCH(Higher!$B53,IF(Data!$D$2:$D$1509=Higher!$I$2,Data!$A$2:$A$1509),0),MATCH(Higher!D$3,Data!$E$1:$G$1,0))+INDEX(Data!$E$2:$G$1509,MATCH(Higher!$B53,IF(Data!$D$2:$D$1509=Higher!$I$3,Data!$A$2:$A$1509),0),MATCH(Higher!D$3,Data!$E$1:$G$1,0)))/1000</f>
        <v>0</v>
      </c>
      <c r="E53" s="10">
        <f t="shared" si="0"/>
        <v>1836053</v>
      </c>
      <c r="F53" s="28">
        <f t="shared" si="1"/>
        <v>0</v>
      </c>
    </row>
    <row r="54" spans="1:6">
      <c r="A54" s="2" t="s">
        <v>105</v>
      </c>
      <c r="B54" s="2" t="s">
        <v>104</v>
      </c>
      <c r="C54" s="3">
        <f t="array" ref="C54">(INDEX(Data!$E$2:$G$1509,MATCH(Higher!$B54,IF(Data!$D$2:$D$1509=Higher!$I$1,Data!$A$2:$A$1509),0),MATCH(Higher!C$3,Data!$E$1:$G$1,0))+INDEX(Data!$E$2:$G$1509,MATCH(Higher!$B54,IF(Data!$D$2:$D$1509=Higher!$I$2,Data!$A$2:$A$1509),0),MATCH(Higher!C$3,Data!$E$1:$G$1,0))+INDEX(Data!$E$2:$G$1509,MATCH(Higher!$B54,IF(Data!$D$2:$D$1509=Higher!$I$3,Data!$A$2:$A$1509),0),MATCH(Higher!C$3,Data!$E$1:$G$1,0)))/1000</f>
        <v>6519376</v>
      </c>
      <c r="D54" s="11">
        <f t="array" ref="D54">(INDEX(Data!$E$2:$G$1509,MATCH(Higher!$B54,IF(Data!$D$2:$D$1509=Higher!$I$1,Data!$A$2:$A$1509),0),MATCH(Higher!D$3,Data!$E$1:$G$1,0))+INDEX(Data!$E$2:$G$1509,MATCH(Higher!$B54,IF(Data!$D$2:$D$1509=Higher!$I$2,Data!$A$2:$A$1509),0),MATCH(Higher!D$3,Data!$E$1:$G$1,0))+INDEX(Data!$E$2:$G$1509,MATCH(Higher!$B54,IF(Data!$D$2:$D$1509=Higher!$I$3,Data!$A$2:$A$1509),0),MATCH(Higher!D$3,Data!$E$1:$G$1,0)))/1000</f>
        <v>1327902</v>
      </c>
      <c r="E54" s="10">
        <f t="shared" si="0"/>
        <v>5191474</v>
      </c>
      <c r="F54" s="28">
        <f t="shared" si="1"/>
        <v>20.368544474195076</v>
      </c>
    </row>
    <row r="55" spans="1:6" ht="15" customHeight="1">
      <c r="A55" s="4" t="s">
        <v>107</v>
      </c>
      <c r="B55" s="4" t="s">
        <v>106</v>
      </c>
      <c r="C55" s="3">
        <f t="array" ref="C55">(INDEX(Data!$E$2:$G$1509,MATCH(Higher!$B55,IF(Data!$D$2:$D$1509=Higher!$I$1,Data!$A$2:$A$1509),0),MATCH(Higher!C$3,Data!$E$1:$G$1,0))+INDEX(Data!$E$2:$G$1509,MATCH(Higher!$B55,IF(Data!$D$2:$D$1509=Higher!$I$2,Data!$A$2:$A$1509),0),MATCH(Higher!C$3,Data!$E$1:$G$1,0))+INDEX(Data!$E$2:$G$1509,MATCH(Higher!$B55,IF(Data!$D$2:$D$1509=Higher!$I$3,Data!$A$2:$A$1509),0),MATCH(Higher!C$3,Data!$E$1:$G$1,0)))/1000</f>
        <v>762293</v>
      </c>
      <c r="D55" s="11">
        <f t="array" ref="D55">(INDEX(Data!$E$2:$G$1509,MATCH(Higher!$B55,IF(Data!$D$2:$D$1509=Higher!$I$1,Data!$A$2:$A$1509),0),MATCH(Higher!D$3,Data!$E$1:$G$1,0))+INDEX(Data!$E$2:$G$1509,MATCH(Higher!$B55,IF(Data!$D$2:$D$1509=Higher!$I$2,Data!$A$2:$A$1509),0),MATCH(Higher!D$3,Data!$E$1:$G$1,0))+INDEX(Data!$E$2:$G$1509,MATCH(Higher!$B55,IF(Data!$D$2:$D$1509=Higher!$I$3,Data!$A$2:$A$1509),0),MATCH(Higher!D$3,Data!$E$1:$G$1,0)))/1000</f>
        <v>242010</v>
      </c>
      <c r="E55" s="10">
        <f t="shared" si="0"/>
        <v>520283</v>
      </c>
      <c r="F55" s="28">
        <f t="shared" si="1"/>
        <v>31.74763509569155</v>
      </c>
    </row>
    <row r="56" spans="1:6">
      <c r="A56" s="37" t="s">
        <v>166</v>
      </c>
      <c r="B56" s="38"/>
      <c r="C56" s="38"/>
      <c r="D56" s="38"/>
      <c r="E56" s="38"/>
      <c r="F56" s="39"/>
    </row>
    <row r="57" spans="1:6">
      <c r="A57" s="40"/>
      <c r="B57" s="41"/>
      <c r="C57" s="41"/>
      <c r="D57" s="41"/>
      <c r="E57" s="41"/>
      <c r="F57" s="42"/>
    </row>
    <row r="58" spans="1:6">
      <c r="A58" s="40"/>
      <c r="B58" s="41"/>
      <c r="C58" s="41"/>
      <c r="D58" s="41"/>
      <c r="E58" s="41"/>
      <c r="F58" s="42"/>
    </row>
    <row r="59" spans="1:6">
      <c r="A59" s="43"/>
      <c r="B59" s="44"/>
      <c r="C59" s="44"/>
      <c r="D59" s="44"/>
      <c r="E59" s="44"/>
      <c r="F59" s="45"/>
    </row>
  </sheetData>
  <mergeCells count="3">
    <mergeCell ref="A1:F1"/>
    <mergeCell ref="A2:F2"/>
    <mergeCell ref="A56:F59"/>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9"/>
  <sheetViews>
    <sheetView workbookViewId="0">
      <selection sqref="A1:F1"/>
    </sheetView>
  </sheetViews>
  <sheetFormatPr defaultRowHeight="15"/>
  <cols>
    <col min="1" max="1" width="9.85546875" bestFit="1" customWidth="1"/>
    <col min="2" max="2" width="18.7109375" bestFit="1" customWidth="1"/>
    <col min="3" max="4" width="19" bestFit="1" customWidth="1"/>
    <col min="5" max="5" width="16.85546875" bestFit="1" customWidth="1"/>
    <col min="6" max="6" width="28.7109375" bestFit="1" customWidth="1"/>
    <col min="7" max="7" width="12.5703125" bestFit="1" customWidth="1"/>
  </cols>
  <sheetData>
    <row r="1" spans="1:9" ht="15.75" customHeight="1">
      <c r="A1" s="52" t="s">
        <v>129</v>
      </c>
      <c r="B1" s="53"/>
      <c r="C1" s="53"/>
      <c r="D1" s="53"/>
      <c r="E1" s="53"/>
      <c r="F1" s="54"/>
      <c r="I1" t="s">
        <v>114</v>
      </c>
    </row>
    <row r="2" spans="1:9">
      <c r="A2" s="49" t="s">
        <v>127</v>
      </c>
      <c r="B2" s="50"/>
      <c r="C2" s="50"/>
      <c r="D2" s="50"/>
      <c r="E2" s="50"/>
      <c r="F2" s="51"/>
      <c r="I2" t="s">
        <v>115</v>
      </c>
    </row>
    <row r="3" spans="1:9" ht="15.75">
      <c r="A3" s="7" t="s">
        <v>123</v>
      </c>
      <c r="B3" s="8" t="s">
        <v>124</v>
      </c>
      <c r="C3" s="9" t="s">
        <v>121</v>
      </c>
      <c r="D3" s="9" t="s">
        <v>122</v>
      </c>
      <c r="E3" s="9" t="s">
        <v>125</v>
      </c>
      <c r="F3" s="12" t="s">
        <v>150</v>
      </c>
    </row>
    <row r="4" spans="1:9" s="16" customFormat="1">
      <c r="A4" s="14" t="s">
        <v>93</v>
      </c>
      <c r="B4" s="14" t="s">
        <v>92</v>
      </c>
      <c r="C4" s="15">
        <f t="array" ref="C4">(INDEX(Data!$E$2:$G$1509,MATCH(Highways!$B4,IF(Data!$D$2:$D$1509=Highways!$I$1,Data!$A$2:$A$1509),0),MATCH(Highways!C$3,Data!$E$1:$G$1,0))+INDEX(Data!$E$2:$G$1509,MATCH(Highways!$B4,IF(Data!$D$2:$D$1509=Highways!$I$2,Data!$A$2:$A$1509),0),MATCH(Highways!C$3,Data!$E$1:$G$1,0)))/1000</f>
        <v>160327044</v>
      </c>
      <c r="D4" s="15">
        <f t="array" ref="D4">(INDEX(Data!$E$2:$G$1509,MATCH(Highways!$B4,IF(Data!$D$2:$D$1509=Highways!$I$1,Data!$A$2:$A$1509),0),MATCH(Highways!D$3,Data!$E$1:$G$1,0))+INDEX(Data!$E$2:$G$1509,MATCH(Highways!$B4,IF(Data!$D$2:$D$1509=Highways!$I$2,Data!$A$2:$A$1509),0),MATCH(Highways!D$3,Data!$E$1:$G$1,0)))/1000</f>
        <v>62818055</v>
      </c>
      <c r="E4" s="15">
        <f>C4-D4</f>
        <v>97508989</v>
      </c>
      <c r="F4" s="27">
        <f>D4/C4*100</f>
        <v>39.181197028743327</v>
      </c>
    </row>
    <row r="5" spans="1:9" s="16" customFormat="1">
      <c r="A5" s="17" t="s">
        <v>4</v>
      </c>
      <c r="B5" s="17" t="s">
        <v>3</v>
      </c>
      <c r="C5" s="15">
        <f t="array" ref="C5">(INDEX(Data!$E$2:$G$1509,MATCH(Highways!$B5,IF(Data!$D$2:$D$1509=Highways!$I$1,Data!$A$2:$A$1509),0),MATCH(Highways!C$3,Data!$E$1:$G$1,0))+INDEX(Data!$E$2:$G$1509,MATCH(Highways!$B5,IF(Data!$D$2:$D$1509=Highways!$I$2,Data!$A$2:$A$1509),0),MATCH(Highways!C$3,Data!$E$1:$G$1,0)))/1000</f>
        <v>2243726</v>
      </c>
      <c r="D5" s="18">
        <f t="array" ref="D5">(INDEX(Data!$E$2:$G$1509,MATCH(Highways!$B5,IF(Data!$D$2:$D$1509=Highways!$I$1,Data!$A$2:$A$1509),0),MATCH(Highways!D$3,Data!$E$1:$G$1,0))+INDEX(Data!$E$2:$G$1509,MATCH(Highways!$B5,IF(Data!$D$2:$D$1509=Highways!$I$2,Data!$A$2:$A$1509),0),MATCH(Highways!D$3,Data!$E$1:$G$1,0)))/1000</f>
        <v>810785</v>
      </c>
      <c r="E5" s="15">
        <f>C5-D5</f>
        <v>1432941</v>
      </c>
      <c r="F5" s="28">
        <f>D5/C5*100</f>
        <v>36.135651144569344</v>
      </c>
      <c r="G5" s="21"/>
    </row>
    <row r="6" spans="1:9" s="16" customFormat="1">
      <c r="A6" s="17" t="s">
        <v>7</v>
      </c>
      <c r="B6" s="17" t="s">
        <v>6</v>
      </c>
      <c r="C6" s="15">
        <f t="array" ref="C6">(INDEX(Data!$E$2:$G$1509,MATCH(Highways!$B6,IF(Data!$D$2:$D$1509=Highways!$I$1,Data!$A$2:$A$1509),0),MATCH(Highways!C$3,Data!$E$1:$G$1,0))+INDEX(Data!$E$2:$G$1509,MATCH(Highways!$B6,IF(Data!$D$2:$D$1509=Highways!$I$2,Data!$A$2:$A$1509),0),MATCH(Highways!C$3,Data!$E$1:$G$1,0)))/1000</f>
        <v>1279119</v>
      </c>
      <c r="D6" s="18">
        <f t="array" ref="D6">(INDEX(Data!$E$2:$G$1509,MATCH(Highways!$B6,IF(Data!$D$2:$D$1509=Highways!$I$1,Data!$A$2:$A$1509),0),MATCH(Highways!D$3,Data!$E$1:$G$1,0))+INDEX(Data!$E$2:$G$1509,MATCH(Highways!$B6,IF(Data!$D$2:$D$1509=Highways!$I$2,Data!$A$2:$A$1509),0),MATCH(Highways!D$3,Data!$E$1:$G$1,0)))/1000</f>
        <v>211783</v>
      </c>
      <c r="E6" s="15">
        <f t="shared" ref="E6:E55" si="0">C6-D6</f>
        <v>1067336</v>
      </c>
      <c r="F6" s="28">
        <f t="shared" ref="F6:F55" si="1">D6/C6*100</f>
        <v>16.556942708223392</v>
      </c>
    </row>
    <row r="7" spans="1:9" s="16" customFormat="1">
      <c r="A7" s="17" t="s">
        <v>9</v>
      </c>
      <c r="B7" s="17" t="s">
        <v>8</v>
      </c>
      <c r="C7" s="15">
        <f t="array" ref="C7">(INDEX(Data!$E$2:$G$1509,MATCH(Highways!$B7,IF(Data!$D$2:$D$1509=Highways!$I$1,Data!$A$2:$A$1509),0),MATCH(Highways!C$3,Data!$E$1:$G$1,0))+INDEX(Data!$E$2:$G$1509,MATCH(Highways!$B7,IF(Data!$D$2:$D$1509=Highways!$I$2,Data!$A$2:$A$1509),0),MATCH(Highways!C$3,Data!$E$1:$G$1,0)))/1000</f>
        <v>2332199</v>
      </c>
      <c r="D7" s="18">
        <f t="array" ref="D7">(INDEX(Data!$E$2:$G$1509,MATCH(Highways!$B7,IF(Data!$D$2:$D$1509=Highways!$I$1,Data!$A$2:$A$1509),0),MATCH(Highways!D$3,Data!$E$1:$G$1,0))+INDEX(Data!$E$2:$G$1509,MATCH(Highways!$B7,IF(Data!$D$2:$D$1509=Highways!$I$2,Data!$A$2:$A$1509),0),MATCH(Highways!D$3,Data!$E$1:$G$1,0)))/1000</f>
        <v>983277</v>
      </c>
      <c r="E7" s="15">
        <f t="shared" si="0"/>
        <v>1348922</v>
      </c>
      <c r="F7" s="28">
        <f t="shared" si="1"/>
        <v>42.160939096535074</v>
      </c>
    </row>
    <row r="8" spans="1:9" s="16" customFormat="1">
      <c r="A8" s="17" t="s">
        <v>11</v>
      </c>
      <c r="B8" s="17" t="s">
        <v>10</v>
      </c>
      <c r="C8" s="15">
        <f t="array" ref="C8">(INDEX(Data!$E$2:$G$1509,MATCH(Highways!$B8,IF(Data!$D$2:$D$1509=Highways!$I$1,Data!$A$2:$A$1509),0),MATCH(Highways!C$3,Data!$E$1:$G$1,0))+INDEX(Data!$E$2:$G$1509,MATCH(Highways!$B8,IF(Data!$D$2:$D$1509=Highways!$I$2,Data!$A$2:$A$1509),0),MATCH(Highways!C$3,Data!$E$1:$G$1,0)))/1000</f>
        <v>1441366</v>
      </c>
      <c r="D8" s="18">
        <f t="array" ref="D8">(INDEX(Data!$E$2:$G$1509,MATCH(Highways!$B8,IF(Data!$D$2:$D$1509=Highways!$I$1,Data!$A$2:$A$1509),0),MATCH(Highways!D$3,Data!$E$1:$G$1,0))+INDEX(Data!$E$2:$G$1509,MATCH(Highways!$B8,IF(Data!$D$2:$D$1509=Highways!$I$2,Data!$A$2:$A$1509),0),MATCH(Highways!D$3,Data!$E$1:$G$1,0)))/1000</f>
        <v>451830</v>
      </c>
      <c r="E8" s="15">
        <f t="shared" si="0"/>
        <v>989536</v>
      </c>
      <c r="F8" s="28">
        <f t="shared" si="1"/>
        <v>31.347346891767948</v>
      </c>
    </row>
    <row r="9" spans="1:9" s="16" customFormat="1">
      <c r="A9" s="17" t="s">
        <v>13</v>
      </c>
      <c r="B9" s="17" t="s">
        <v>12</v>
      </c>
      <c r="C9" s="36">
        <f t="array" ref="C9">(INDEX(Data!$E$2:$G$1509,MATCH(Highways!$B9,IF(Data!$D$2:$D$1509=Highways!$I$1,Data!$A$2:$A$1509),0),MATCH(Highways!C$3,Data!$E$1:$G$1,0))+INDEX(Data!$E$2:$G$1509,MATCH(Highways!$B9,IF(Data!$D$2:$D$1509=Highways!$I$2,Data!$A$2:$A$1509),0),MATCH(Highways!C$3,Data!$E$1:$G$1,0)))/1000</f>
        <v>18206170</v>
      </c>
      <c r="D9" s="18">
        <f t="array" ref="D9">(INDEX(Data!$E$2:$G$1509,MATCH(Highways!$B9,IF(Data!$D$2:$D$1509=Highways!$I$1,Data!$A$2:$A$1509),0),MATCH(Highways!D$3,Data!$E$1:$G$1,0))+INDEX(Data!$E$2:$G$1509,MATCH(Highways!$B9,IF(Data!$D$2:$D$1509=Highways!$I$2,Data!$A$2:$A$1509),0),MATCH(Highways!D$3,Data!$E$1:$G$1,0)))/1000</f>
        <v>9286927</v>
      </c>
      <c r="E9" s="15">
        <f t="shared" si="0"/>
        <v>8919243</v>
      </c>
      <c r="F9" s="28">
        <f t="shared" si="1"/>
        <v>51.009778553094911</v>
      </c>
    </row>
    <row r="10" spans="1:9">
      <c r="A10" s="2" t="s">
        <v>15</v>
      </c>
      <c r="B10" s="2" t="s">
        <v>14</v>
      </c>
      <c r="C10" s="15">
        <f t="array" ref="C10">(INDEX(Data!$E$2:$G$1509,MATCH(Highways!$B10,IF(Data!$D$2:$D$1509=Highways!$I$1,Data!$A$2:$A$1509),0),MATCH(Highways!C$3,Data!$E$1:$G$1,0))+INDEX(Data!$E$2:$G$1509,MATCH(Highways!$B10,IF(Data!$D$2:$D$1509=Highways!$I$2,Data!$A$2:$A$1509),0),MATCH(Highways!C$3,Data!$E$1:$G$1,0)))/1000</f>
        <v>2488862</v>
      </c>
      <c r="D10" s="18">
        <f t="array" ref="D10">(INDEX(Data!$E$2:$G$1509,MATCH(Highways!$B10,IF(Data!$D$2:$D$1509=Highways!$I$1,Data!$A$2:$A$1509),0),MATCH(Highways!D$3,Data!$E$1:$G$1,0))+INDEX(Data!$E$2:$G$1509,MATCH(Highways!$B10,IF(Data!$D$2:$D$1509=Highways!$I$2,Data!$A$2:$A$1509),0),MATCH(Highways!D$3,Data!$E$1:$G$1,0)))/1000</f>
        <v>1495565</v>
      </c>
      <c r="E10" s="10">
        <f t="shared" si="0"/>
        <v>993297</v>
      </c>
      <c r="F10" s="28">
        <f t="shared" si="1"/>
        <v>60.090314368574873</v>
      </c>
    </row>
    <row r="11" spans="1:9">
      <c r="A11" s="2" t="s">
        <v>17</v>
      </c>
      <c r="B11" s="2" t="s">
        <v>16</v>
      </c>
      <c r="C11" s="15">
        <f t="array" ref="C11">(INDEX(Data!$E$2:$G$1509,MATCH(Highways!$B11,IF(Data!$D$2:$D$1509=Highways!$I$1,Data!$A$2:$A$1509),0),MATCH(Highways!C$3,Data!$E$1:$G$1,0))+INDEX(Data!$E$2:$G$1509,MATCH(Highways!$B11,IF(Data!$D$2:$D$1509=Highways!$I$2,Data!$A$2:$A$1509),0),MATCH(Highways!C$3,Data!$E$1:$G$1,0)))/1000</f>
        <v>1700270</v>
      </c>
      <c r="D11" s="18">
        <f t="array" ref="D11">(INDEX(Data!$E$2:$G$1509,MATCH(Highways!$B11,IF(Data!$D$2:$D$1509=Highways!$I$1,Data!$A$2:$A$1509),0),MATCH(Highways!D$3,Data!$E$1:$G$1,0))+INDEX(Data!$E$2:$G$1509,MATCH(Highways!$B11,IF(Data!$D$2:$D$1509=Highways!$I$2,Data!$A$2:$A$1509),0),MATCH(Highways!D$3,Data!$E$1:$G$1,0)))/1000</f>
        <v>622813</v>
      </c>
      <c r="E11" s="10">
        <f t="shared" si="0"/>
        <v>1077457</v>
      </c>
      <c r="F11" s="28">
        <f t="shared" si="1"/>
        <v>36.630241079357987</v>
      </c>
    </row>
    <row r="12" spans="1:9">
      <c r="A12" s="2" t="s">
        <v>19</v>
      </c>
      <c r="B12" s="2" t="s">
        <v>18</v>
      </c>
      <c r="C12" s="10">
        <f t="array" ref="C12">(INDEX(Data!$E$2:$G$1509,MATCH(Highways!$B12,IF(Data!$D$2:$D$1509=Highways!$I$1,Data!$A$2:$A$1509),0),MATCH(Highways!C$3,Data!$E$1:$G$1,0))+INDEX(Data!$E$2:$G$1509,MATCH(Highways!$B12,IF(Data!$D$2:$D$1509=Highways!$I$2,Data!$A$2:$A$1509),0),MATCH(Highways!C$3,Data!$E$1:$G$1,0)))/1000</f>
        <v>714576</v>
      </c>
      <c r="D12" s="11">
        <f t="array" ref="D12">(INDEX(Data!$E$2:$G$1509,MATCH(Highways!$B12,IF(Data!$D$2:$D$1509=Highways!$I$1,Data!$A$2:$A$1509),0),MATCH(Highways!D$3,Data!$E$1:$G$1,0))+INDEX(Data!$E$2:$G$1509,MATCH(Highways!$B12,IF(Data!$D$2:$D$1509=Highways!$I$2,Data!$A$2:$A$1509),0),MATCH(Highways!D$3,Data!$E$1:$G$1,0)))/1000</f>
        <v>136690</v>
      </c>
      <c r="E12" s="10">
        <f t="shared" si="0"/>
        <v>577886</v>
      </c>
      <c r="F12" s="28">
        <f t="shared" si="1"/>
        <v>19.128826045095273</v>
      </c>
    </row>
    <row r="13" spans="1:9">
      <c r="A13" s="2" t="s">
        <v>21</v>
      </c>
      <c r="B13" s="2" t="s">
        <v>20</v>
      </c>
      <c r="C13" s="10">
        <f t="array" ref="C13">(INDEX(Data!$E$2:$G$1509,MATCH(Highways!$B13,IF(Data!$D$2:$D$1509=Highways!$I$1,Data!$A$2:$A$1509),0),MATCH(Highways!C$3,Data!$E$1:$G$1,0))+INDEX(Data!$E$2:$G$1509,MATCH(Highways!$B13,IF(Data!$D$2:$D$1509=Highways!$I$2,Data!$A$2:$A$1509),0),MATCH(Highways!C$3,Data!$E$1:$G$1,0)))/1000</f>
        <v>525612</v>
      </c>
      <c r="D13" s="11">
        <f t="array" ref="D13">(INDEX(Data!$E$2:$G$1509,MATCH(Highways!$B13,IF(Data!$D$2:$D$1509=Highways!$I$1,Data!$A$2:$A$1509),0),MATCH(Highways!D$3,Data!$E$1:$G$1,0))+INDEX(Data!$E$2:$G$1509,MATCH(Highways!$B13,IF(Data!$D$2:$D$1509=Highways!$I$2,Data!$A$2:$A$1509),0),MATCH(Highways!D$3,Data!$E$1:$G$1,0)))/1000</f>
        <v>525612</v>
      </c>
      <c r="E13" s="10">
        <f t="shared" si="0"/>
        <v>0</v>
      </c>
      <c r="F13" s="28">
        <f t="shared" si="1"/>
        <v>100</v>
      </c>
    </row>
    <row r="14" spans="1:9">
      <c r="A14" s="2" t="s">
        <v>23</v>
      </c>
      <c r="B14" s="2" t="s">
        <v>22</v>
      </c>
      <c r="C14" s="10">
        <f t="array" ref="C14">(INDEX(Data!$E$2:$G$1509,MATCH(Highways!$B14,IF(Data!$D$2:$D$1509=Highways!$I$1,Data!$A$2:$A$1509),0),MATCH(Highways!C$3,Data!$E$1:$G$1,0))+INDEX(Data!$E$2:$G$1509,MATCH(Highways!$B14,IF(Data!$D$2:$D$1509=Highways!$I$2,Data!$A$2:$A$1509),0),MATCH(Highways!C$3,Data!$E$1:$G$1,0)))/1000</f>
        <v>7956767</v>
      </c>
      <c r="D14" s="11">
        <f t="array" ref="D14">(INDEX(Data!$E$2:$G$1509,MATCH(Highways!$B14,IF(Data!$D$2:$D$1509=Highways!$I$1,Data!$A$2:$A$1509),0),MATCH(Highways!D$3,Data!$E$1:$G$1,0))+INDEX(Data!$E$2:$G$1509,MATCH(Highways!$B14,IF(Data!$D$2:$D$1509=Highways!$I$2,Data!$A$2:$A$1509),0),MATCH(Highways!D$3,Data!$E$1:$G$1,0)))/1000</f>
        <v>3112383</v>
      </c>
      <c r="E14" s="10">
        <f t="shared" si="0"/>
        <v>4844384</v>
      </c>
      <c r="F14" s="28">
        <f t="shared" si="1"/>
        <v>39.116176205737837</v>
      </c>
    </row>
    <row r="15" spans="1:9">
      <c r="A15" s="2" t="s">
        <v>25</v>
      </c>
      <c r="B15" s="2" t="s">
        <v>24</v>
      </c>
      <c r="C15" s="10">
        <f t="array" ref="C15">(INDEX(Data!$E$2:$G$1509,MATCH(Highways!$B15,IF(Data!$D$2:$D$1509=Highways!$I$1,Data!$A$2:$A$1509),0),MATCH(Highways!C$3,Data!$E$1:$G$1,0))+INDEX(Data!$E$2:$G$1509,MATCH(Highways!$B15,IF(Data!$D$2:$D$1509=Highways!$I$2,Data!$A$2:$A$1509),0),MATCH(Highways!C$3,Data!$E$1:$G$1,0)))/1000</f>
        <v>3097269</v>
      </c>
      <c r="D15" s="11">
        <f t="array" ref="D15">(INDEX(Data!$E$2:$G$1509,MATCH(Highways!$B15,IF(Data!$D$2:$D$1509=Highways!$I$1,Data!$A$2:$A$1509),0),MATCH(Highways!D$3,Data!$E$1:$G$1,0))+INDEX(Data!$E$2:$G$1509,MATCH(Highways!$B15,IF(Data!$D$2:$D$1509=Highways!$I$2,Data!$A$2:$A$1509),0),MATCH(Highways!D$3,Data!$E$1:$G$1,0)))/1000</f>
        <v>1308954</v>
      </c>
      <c r="E15" s="10">
        <f t="shared" si="0"/>
        <v>1788315</v>
      </c>
      <c r="F15" s="28">
        <f t="shared" si="1"/>
        <v>42.261553646131475</v>
      </c>
    </row>
    <row r="16" spans="1:9">
      <c r="A16" s="2" t="s">
        <v>27</v>
      </c>
      <c r="B16" s="2" t="s">
        <v>26</v>
      </c>
      <c r="C16" s="10">
        <f t="array" ref="C16">(INDEX(Data!$E$2:$G$1509,MATCH(Highways!$B16,IF(Data!$D$2:$D$1509=Highways!$I$1,Data!$A$2:$A$1509),0),MATCH(Highways!C$3,Data!$E$1:$G$1,0))+INDEX(Data!$E$2:$G$1509,MATCH(Highways!$B16,IF(Data!$D$2:$D$1509=Highways!$I$2,Data!$A$2:$A$1509),0),MATCH(Highways!C$3,Data!$E$1:$G$1,0)))/1000</f>
        <v>660183</v>
      </c>
      <c r="D16" s="11">
        <f t="array" ref="D16">(INDEX(Data!$E$2:$G$1509,MATCH(Highways!$B16,IF(Data!$D$2:$D$1509=Highways!$I$1,Data!$A$2:$A$1509),0),MATCH(Highways!D$3,Data!$E$1:$G$1,0))+INDEX(Data!$E$2:$G$1509,MATCH(Highways!$B16,IF(Data!$D$2:$D$1509=Highways!$I$2,Data!$A$2:$A$1509),0),MATCH(Highways!D$3,Data!$E$1:$G$1,0)))/1000</f>
        <v>254708</v>
      </c>
      <c r="E16" s="10">
        <f t="shared" si="0"/>
        <v>405475</v>
      </c>
      <c r="F16" s="28">
        <f t="shared" si="1"/>
        <v>38.581423635567717</v>
      </c>
    </row>
    <row r="17" spans="1:6">
      <c r="A17" s="2" t="s">
        <v>29</v>
      </c>
      <c r="B17" s="2" t="s">
        <v>28</v>
      </c>
      <c r="C17" s="10">
        <f t="array" ref="C17">(INDEX(Data!$E$2:$G$1509,MATCH(Highways!$B17,IF(Data!$D$2:$D$1509=Highways!$I$1,Data!$A$2:$A$1509),0),MATCH(Highways!C$3,Data!$E$1:$G$1,0))+INDEX(Data!$E$2:$G$1509,MATCH(Highways!$B17,IF(Data!$D$2:$D$1509=Highways!$I$2,Data!$A$2:$A$1509),0),MATCH(Highways!C$3,Data!$E$1:$G$1,0)))/1000</f>
        <v>880309</v>
      </c>
      <c r="D17" s="11">
        <f t="array" ref="D17">(INDEX(Data!$E$2:$G$1509,MATCH(Highways!$B17,IF(Data!$D$2:$D$1509=Highways!$I$1,Data!$A$2:$A$1509),0),MATCH(Highways!D$3,Data!$E$1:$G$1,0))+INDEX(Data!$E$2:$G$1509,MATCH(Highways!$B17,IF(Data!$D$2:$D$1509=Highways!$I$2,Data!$A$2:$A$1509),0),MATCH(Highways!D$3,Data!$E$1:$G$1,0)))/1000</f>
        <v>299116</v>
      </c>
      <c r="E17" s="10">
        <f t="shared" si="0"/>
        <v>581193</v>
      </c>
      <c r="F17" s="28">
        <f t="shared" si="1"/>
        <v>33.978523450288478</v>
      </c>
    </row>
    <row r="18" spans="1:6">
      <c r="A18" s="2" t="s">
        <v>31</v>
      </c>
      <c r="B18" s="2" t="s">
        <v>30</v>
      </c>
      <c r="C18" s="10">
        <f t="array" ref="C18">(INDEX(Data!$E$2:$G$1509,MATCH(Highways!$B18,IF(Data!$D$2:$D$1509=Highways!$I$1,Data!$A$2:$A$1509),0),MATCH(Highways!C$3,Data!$E$1:$G$1,0))+INDEX(Data!$E$2:$G$1509,MATCH(Highways!$B18,IF(Data!$D$2:$D$1509=Highways!$I$2,Data!$A$2:$A$1509),0),MATCH(Highways!C$3,Data!$E$1:$G$1,0)))/1000</f>
        <v>7195317</v>
      </c>
      <c r="D18" s="11">
        <f t="array" ref="D18">(INDEX(Data!$E$2:$G$1509,MATCH(Highways!$B18,IF(Data!$D$2:$D$1509=Highways!$I$1,Data!$A$2:$A$1509),0),MATCH(Highways!D$3,Data!$E$1:$G$1,0))+INDEX(Data!$E$2:$G$1509,MATCH(Highways!$B18,IF(Data!$D$2:$D$1509=Highways!$I$2,Data!$A$2:$A$1509),0),MATCH(Highways!D$3,Data!$E$1:$G$1,0)))/1000</f>
        <v>3014146</v>
      </c>
      <c r="E18" s="10">
        <f t="shared" si="0"/>
        <v>4181171</v>
      </c>
      <c r="F18" s="28">
        <f t="shared" si="1"/>
        <v>41.890385093526803</v>
      </c>
    </row>
    <row r="19" spans="1:6">
      <c r="A19" s="2" t="s">
        <v>33</v>
      </c>
      <c r="B19" s="2" t="s">
        <v>32</v>
      </c>
      <c r="C19" s="10">
        <f t="array" ref="C19">(INDEX(Data!$E$2:$G$1509,MATCH(Highways!$B19,IF(Data!$D$2:$D$1509=Highways!$I$1,Data!$A$2:$A$1509),0),MATCH(Highways!C$3,Data!$E$1:$G$1,0))+INDEX(Data!$E$2:$G$1509,MATCH(Highways!$B19,IF(Data!$D$2:$D$1509=Highways!$I$2,Data!$A$2:$A$1509),0),MATCH(Highways!C$3,Data!$E$1:$G$1,0)))/1000</f>
        <v>2823218</v>
      </c>
      <c r="D19" s="11">
        <f t="array" ref="D19">(INDEX(Data!$E$2:$G$1509,MATCH(Highways!$B19,IF(Data!$D$2:$D$1509=Highways!$I$1,Data!$A$2:$A$1509),0),MATCH(Highways!D$3,Data!$E$1:$G$1,0))+INDEX(Data!$E$2:$G$1509,MATCH(Highways!$B19,IF(Data!$D$2:$D$1509=Highways!$I$2,Data!$A$2:$A$1509),0),MATCH(Highways!D$3,Data!$E$1:$G$1,0)))/1000</f>
        <v>604123</v>
      </c>
      <c r="E19" s="10">
        <f t="shared" si="0"/>
        <v>2219095</v>
      </c>
      <c r="F19" s="28">
        <f t="shared" si="1"/>
        <v>21.398382979989503</v>
      </c>
    </row>
    <row r="20" spans="1:6">
      <c r="A20" s="2" t="s">
        <v>35</v>
      </c>
      <c r="B20" s="2" t="s">
        <v>34</v>
      </c>
      <c r="C20" s="10">
        <f t="array" ref="C20">(INDEX(Data!$E$2:$G$1509,MATCH(Highways!$B20,IF(Data!$D$2:$D$1509=Highways!$I$1,Data!$A$2:$A$1509),0),MATCH(Highways!C$3,Data!$E$1:$G$1,0))+INDEX(Data!$E$2:$G$1509,MATCH(Highways!$B20,IF(Data!$D$2:$D$1509=Highways!$I$2,Data!$A$2:$A$1509),0),MATCH(Highways!C$3,Data!$E$1:$G$1,0)))/1000</f>
        <v>2370461</v>
      </c>
      <c r="D20" s="11">
        <f t="array" ref="D20">(INDEX(Data!$E$2:$G$1509,MATCH(Highways!$B20,IF(Data!$D$2:$D$1509=Highways!$I$1,Data!$A$2:$A$1509),0),MATCH(Highways!D$3,Data!$E$1:$G$1,0))+INDEX(Data!$E$2:$G$1509,MATCH(Highways!$B20,IF(Data!$D$2:$D$1509=Highways!$I$2,Data!$A$2:$A$1509),0),MATCH(Highways!D$3,Data!$E$1:$G$1,0)))/1000</f>
        <v>1073497</v>
      </c>
      <c r="E20" s="10">
        <f t="shared" si="0"/>
        <v>1296964</v>
      </c>
      <c r="F20" s="28">
        <f t="shared" si="1"/>
        <v>45.28642318941337</v>
      </c>
    </row>
    <row r="21" spans="1:6">
      <c r="A21" s="2" t="s">
        <v>37</v>
      </c>
      <c r="B21" s="2" t="s">
        <v>36</v>
      </c>
      <c r="C21" s="10">
        <f t="array" ref="C21">(INDEX(Data!$E$2:$G$1509,MATCH(Highways!$B21,IF(Data!$D$2:$D$1509=Highways!$I$1,Data!$A$2:$A$1509),0),MATCH(Highways!C$3,Data!$E$1:$G$1,0))+INDEX(Data!$E$2:$G$1509,MATCH(Highways!$B21,IF(Data!$D$2:$D$1509=Highways!$I$2,Data!$A$2:$A$1509),0),MATCH(Highways!C$3,Data!$E$1:$G$1,0)))/1000</f>
        <v>1807080</v>
      </c>
      <c r="D21" s="11">
        <f t="array" ref="D21">(INDEX(Data!$E$2:$G$1509,MATCH(Highways!$B21,IF(Data!$D$2:$D$1509=Highways!$I$1,Data!$A$2:$A$1509),0),MATCH(Highways!D$3,Data!$E$1:$G$1,0))+INDEX(Data!$E$2:$G$1509,MATCH(Highways!$B21,IF(Data!$D$2:$D$1509=Highways!$I$2,Data!$A$2:$A$1509),0),MATCH(Highways!D$3,Data!$E$1:$G$1,0)))/1000</f>
        <v>702859</v>
      </c>
      <c r="E21" s="10">
        <f t="shared" si="0"/>
        <v>1104221</v>
      </c>
      <c r="F21" s="28">
        <f t="shared" si="1"/>
        <v>38.894736259601125</v>
      </c>
    </row>
    <row r="22" spans="1:6">
      <c r="A22" s="2" t="s">
        <v>39</v>
      </c>
      <c r="B22" s="2" t="s">
        <v>38</v>
      </c>
      <c r="C22" s="10">
        <f t="array" ref="C22">(INDEX(Data!$E$2:$G$1509,MATCH(Highways!$B22,IF(Data!$D$2:$D$1509=Highways!$I$1,Data!$A$2:$A$1509),0),MATCH(Highways!C$3,Data!$E$1:$G$1,0))+INDEX(Data!$E$2:$G$1509,MATCH(Highways!$B22,IF(Data!$D$2:$D$1509=Highways!$I$2,Data!$A$2:$A$1509),0),MATCH(Highways!C$3,Data!$E$1:$G$1,0)))/1000</f>
        <v>2489953</v>
      </c>
      <c r="D22" s="11">
        <f t="array" ref="D22">(INDEX(Data!$E$2:$G$1509,MATCH(Highways!$B22,IF(Data!$D$2:$D$1509=Highways!$I$1,Data!$A$2:$A$1509),0),MATCH(Highways!D$3,Data!$E$1:$G$1,0))+INDEX(Data!$E$2:$G$1509,MATCH(Highways!$B22,IF(Data!$D$2:$D$1509=Highways!$I$2,Data!$A$2:$A$1509),0),MATCH(Highways!D$3,Data!$E$1:$G$1,0)))/1000</f>
        <v>466760</v>
      </c>
      <c r="E22" s="10">
        <f t="shared" si="0"/>
        <v>2023193</v>
      </c>
      <c r="F22" s="28">
        <f t="shared" si="1"/>
        <v>18.745735361269872</v>
      </c>
    </row>
    <row r="23" spans="1:6">
      <c r="A23" s="2" t="s">
        <v>41</v>
      </c>
      <c r="B23" s="2" t="s">
        <v>40</v>
      </c>
      <c r="C23" s="10">
        <f t="array" ref="C23">(INDEX(Data!$E$2:$G$1509,MATCH(Highways!$B23,IF(Data!$D$2:$D$1509=Highways!$I$1,Data!$A$2:$A$1509),0),MATCH(Highways!C$3,Data!$E$1:$G$1,0))+INDEX(Data!$E$2:$G$1509,MATCH(Highways!$B23,IF(Data!$D$2:$D$1509=Highways!$I$2,Data!$A$2:$A$1509),0),MATCH(Highways!C$3,Data!$E$1:$G$1,0)))/1000</f>
        <v>2760599</v>
      </c>
      <c r="D23" s="11">
        <f t="array" ref="D23">(INDEX(Data!$E$2:$G$1509,MATCH(Highways!$B23,IF(Data!$D$2:$D$1509=Highways!$I$1,Data!$A$2:$A$1509),0),MATCH(Highways!D$3,Data!$E$1:$G$1,0))+INDEX(Data!$E$2:$G$1509,MATCH(Highways!$B23,IF(Data!$D$2:$D$1509=Highways!$I$2,Data!$A$2:$A$1509),0),MATCH(Highways!D$3,Data!$E$1:$G$1,0)))/1000</f>
        <v>926045</v>
      </c>
      <c r="E23" s="10">
        <f t="shared" si="0"/>
        <v>1834554</v>
      </c>
      <c r="F23" s="28">
        <f t="shared" si="1"/>
        <v>33.545074818907054</v>
      </c>
    </row>
    <row r="24" spans="1:6">
      <c r="A24" s="2" t="s">
        <v>43</v>
      </c>
      <c r="B24" s="2" t="s">
        <v>42</v>
      </c>
      <c r="C24" s="10">
        <f t="array" ref="C24">(INDEX(Data!$E$2:$G$1509,MATCH(Highways!$B24,IF(Data!$D$2:$D$1509=Highways!$I$1,Data!$A$2:$A$1509),0),MATCH(Highways!C$3,Data!$E$1:$G$1,0))+INDEX(Data!$E$2:$G$1509,MATCH(Highways!$B24,IF(Data!$D$2:$D$1509=Highways!$I$2,Data!$A$2:$A$1509),0),MATCH(Highways!C$3,Data!$E$1:$G$1,0)))/1000</f>
        <v>889346</v>
      </c>
      <c r="D24" s="11">
        <f t="array" ref="D24">(INDEX(Data!$E$2:$G$1509,MATCH(Highways!$B24,IF(Data!$D$2:$D$1509=Highways!$I$1,Data!$A$2:$A$1509),0),MATCH(Highways!D$3,Data!$E$1:$G$1,0))+INDEX(Data!$E$2:$G$1509,MATCH(Highways!$B24,IF(Data!$D$2:$D$1509=Highways!$I$2,Data!$A$2:$A$1509),0),MATCH(Highways!D$3,Data!$E$1:$G$1,0)))/1000</f>
        <v>296293</v>
      </c>
      <c r="E24" s="10">
        <f t="shared" si="0"/>
        <v>593053</v>
      </c>
      <c r="F24" s="28">
        <f t="shared" si="1"/>
        <v>33.315829834507603</v>
      </c>
    </row>
    <row r="25" spans="1:6">
      <c r="A25" s="2" t="s">
        <v>45</v>
      </c>
      <c r="B25" s="2" t="s">
        <v>44</v>
      </c>
      <c r="C25" s="10">
        <f t="array" ref="C25">(INDEX(Data!$E$2:$G$1509,MATCH(Highways!$B25,IF(Data!$D$2:$D$1509=Highways!$I$1,Data!$A$2:$A$1509),0),MATCH(Highways!C$3,Data!$E$1:$G$1,0))+INDEX(Data!$E$2:$G$1509,MATCH(Highways!$B25,IF(Data!$D$2:$D$1509=Highways!$I$2,Data!$A$2:$A$1509),0),MATCH(Highways!C$3,Data!$E$1:$G$1,0)))/1000</f>
        <v>5053389</v>
      </c>
      <c r="D25" s="11">
        <f t="array" ref="D25">(INDEX(Data!$E$2:$G$1509,MATCH(Highways!$B25,IF(Data!$D$2:$D$1509=Highways!$I$1,Data!$A$2:$A$1509),0),MATCH(Highways!D$3,Data!$E$1:$G$1,0))+INDEX(Data!$E$2:$G$1509,MATCH(Highways!$B25,IF(Data!$D$2:$D$1509=Highways!$I$2,Data!$A$2:$A$1509),0),MATCH(Highways!D$3,Data!$E$1:$G$1,0)))/1000</f>
        <v>1011241</v>
      </c>
      <c r="E25" s="10">
        <f t="shared" si="0"/>
        <v>4042148</v>
      </c>
      <c r="F25" s="28">
        <f t="shared" si="1"/>
        <v>20.011144995962116</v>
      </c>
    </row>
    <row r="26" spans="1:6">
      <c r="A26" s="2" t="s">
        <v>47</v>
      </c>
      <c r="B26" s="2" t="s">
        <v>46</v>
      </c>
      <c r="C26" s="10">
        <f t="array" ref="C26">(INDEX(Data!$E$2:$G$1509,MATCH(Highways!$B26,IF(Data!$D$2:$D$1509=Highways!$I$1,Data!$A$2:$A$1509),0),MATCH(Highways!C$3,Data!$E$1:$G$1,0))+INDEX(Data!$E$2:$G$1509,MATCH(Highways!$B26,IF(Data!$D$2:$D$1509=Highways!$I$2,Data!$A$2:$A$1509),0),MATCH(Highways!C$3,Data!$E$1:$G$1,0)))/1000</f>
        <v>2608518</v>
      </c>
      <c r="D26" s="11">
        <f t="array" ref="D26">(INDEX(Data!$E$2:$G$1509,MATCH(Highways!$B26,IF(Data!$D$2:$D$1509=Highways!$I$1,Data!$A$2:$A$1509),0),MATCH(Highways!D$3,Data!$E$1:$G$1,0))+INDEX(Data!$E$2:$G$1509,MATCH(Highways!$B26,IF(Data!$D$2:$D$1509=Highways!$I$2,Data!$A$2:$A$1509),0),MATCH(Highways!D$3,Data!$E$1:$G$1,0)))/1000</f>
        <v>790207</v>
      </c>
      <c r="E26" s="10">
        <f t="shared" si="0"/>
        <v>1818311</v>
      </c>
      <c r="F26" s="28">
        <f t="shared" si="1"/>
        <v>30.293331309195487</v>
      </c>
    </row>
    <row r="27" spans="1:6">
      <c r="A27" s="2" t="s">
        <v>49</v>
      </c>
      <c r="B27" s="2" t="s">
        <v>48</v>
      </c>
      <c r="C27" s="10">
        <f t="array" ref="C27">(INDEX(Data!$E$2:$G$1509,MATCH(Highways!$B27,IF(Data!$D$2:$D$1509=Highways!$I$1,Data!$A$2:$A$1509),0),MATCH(Highways!C$3,Data!$E$1:$G$1,0))+INDEX(Data!$E$2:$G$1509,MATCH(Highways!$B27,IF(Data!$D$2:$D$1509=Highways!$I$2,Data!$A$2:$A$1509),0),MATCH(Highways!C$3,Data!$E$1:$G$1,0)))/1000</f>
        <v>3295311</v>
      </c>
      <c r="D27" s="11">
        <f t="array" ref="D27">(INDEX(Data!$E$2:$G$1509,MATCH(Highways!$B27,IF(Data!$D$2:$D$1509=Highways!$I$1,Data!$A$2:$A$1509),0),MATCH(Highways!D$3,Data!$E$1:$G$1,0))+INDEX(Data!$E$2:$G$1509,MATCH(Highways!$B27,IF(Data!$D$2:$D$1509=Highways!$I$2,Data!$A$2:$A$1509),0),MATCH(Highways!D$3,Data!$E$1:$G$1,0)))/1000</f>
        <v>2046615</v>
      </c>
      <c r="E27" s="10">
        <f t="shared" si="0"/>
        <v>1248696</v>
      </c>
      <c r="F27" s="28">
        <f t="shared" si="1"/>
        <v>62.106884600573366</v>
      </c>
    </row>
    <row r="28" spans="1:6">
      <c r="A28" s="2" t="s">
        <v>51</v>
      </c>
      <c r="B28" s="2" t="s">
        <v>50</v>
      </c>
      <c r="C28" s="10">
        <f t="array" ref="C28">(INDEX(Data!$E$2:$G$1509,MATCH(Highways!$B28,IF(Data!$D$2:$D$1509=Highways!$I$1,Data!$A$2:$A$1509),0),MATCH(Highways!C$3,Data!$E$1:$G$1,0))+INDEX(Data!$E$2:$G$1509,MATCH(Highways!$B28,IF(Data!$D$2:$D$1509=Highways!$I$2,Data!$A$2:$A$1509),0),MATCH(Highways!C$3,Data!$E$1:$G$1,0)))/1000</f>
        <v>3610310</v>
      </c>
      <c r="D28" s="11">
        <f t="array" ref="D28">(INDEX(Data!$E$2:$G$1509,MATCH(Highways!$B28,IF(Data!$D$2:$D$1509=Highways!$I$1,Data!$A$2:$A$1509),0),MATCH(Highways!D$3,Data!$E$1:$G$1,0))+INDEX(Data!$E$2:$G$1509,MATCH(Highways!$B28,IF(Data!$D$2:$D$1509=Highways!$I$2,Data!$A$2:$A$1509),0),MATCH(Highways!D$3,Data!$E$1:$G$1,0)))/1000</f>
        <v>2315670</v>
      </c>
      <c r="E28" s="10">
        <f t="shared" si="0"/>
        <v>1294640</v>
      </c>
      <c r="F28" s="28">
        <f t="shared" si="1"/>
        <v>64.140475471635398</v>
      </c>
    </row>
    <row r="29" spans="1:6">
      <c r="A29" s="2" t="s">
        <v>53</v>
      </c>
      <c r="B29" s="2" t="s">
        <v>52</v>
      </c>
      <c r="C29" s="10">
        <f t="array" ref="C29">(INDEX(Data!$E$2:$G$1509,MATCH(Highways!$B29,IF(Data!$D$2:$D$1509=Highways!$I$1,Data!$A$2:$A$1509),0),MATCH(Highways!C$3,Data!$E$1:$G$1,0))+INDEX(Data!$E$2:$G$1509,MATCH(Highways!$B29,IF(Data!$D$2:$D$1509=Highways!$I$2,Data!$A$2:$A$1509),0),MATCH(Highways!C$3,Data!$E$1:$G$1,0)))/1000</f>
        <v>1736579</v>
      </c>
      <c r="D29" s="11">
        <f t="array" ref="D29">(INDEX(Data!$E$2:$G$1509,MATCH(Highways!$B29,IF(Data!$D$2:$D$1509=Highways!$I$1,Data!$A$2:$A$1509),0),MATCH(Highways!D$3,Data!$E$1:$G$1,0))+INDEX(Data!$E$2:$G$1509,MATCH(Highways!$B29,IF(Data!$D$2:$D$1509=Highways!$I$2,Data!$A$2:$A$1509),0),MATCH(Highways!D$3,Data!$E$1:$G$1,0)))/1000</f>
        <v>671721</v>
      </c>
      <c r="E29" s="10">
        <f t="shared" si="0"/>
        <v>1064858</v>
      </c>
      <c r="F29" s="28">
        <f t="shared" si="1"/>
        <v>38.680704995280948</v>
      </c>
    </row>
    <row r="30" spans="1:6">
      <c r="A30" s="2" t="s">
        <v>55</v>
      </c>
      <c r="B30" s="2" t="s">
        <v>54</v>
      </c>
      <c r="C30" s="10">
        <f t="array" ref="C30">(INDEX(Data!$E$2:$G$1509,MATCH(Highways!$B30,IF(Data!$D$2:$D$1509=Highways!$I$1,Data!$A$2:$A$1509),0),MATCH(Highways!C$3,Data!$E$1:$G$1,0))+INDEX(Data!$E$2:$G$1509,MATCH(Highways!$B30,IF(Data!$D$2:$D$1509=Highways!$I$2,Data!$A$2:$A$1509),0),MATCH(Highways!C$3,Data!$E$1:$G$1,0)))/1000</f>
        <v>2936436</v>
      </c>
      <c r="D30" s="11">
        <f t="array" ref="D30">(INDEX(Data!$E$2:$G$1509,MATCH(Highways!$B30,IF(Data!$D$2:$D$1509=Highways!$I$1,Data!$A$2:$A$1509),0),MATCH(Highways!D$3,Data!$E$1:$G$1,0))+INDEX(Data!$E$2:$G$1509,MATCH(Highways!$B30,IF(Data!$D$2:$D$1509=Highways!$I$2,Data!$A$2:$A$1509),0),MATCH(Highways!D$3,Data!$E$1:$G$1,0)))/1000</f>
        <v>1247753</v>
      </c>
      <c r="E30" s="10">
        <f t="shared" si="0"/>
        <v>1688683</v>
      </c>
      <c r="F30" s="28">
        <f t="shared" si="1"/>
        <v>42.492089049446335</v>
      </c>
    </row>
    <row r="31" spans="1:6">
      <c r="A31" s="2" t="s">
        <v>57</v>
      </c>
      <c r="B31" s="2" t="s">
        <v>56</v>
      </c>
      <c r="C31" s="10">
        <f t="array" ref="C31">(INDEX(Data!$E$2:$G$1509,MATCH(Highways!$B31,IF(Data!$D$2:$D$1509=Highways!$I$1,Data!$A$2:$A$1509),0),MATCH(Highways!C$3,Data!$E$1:$G$1,0))+INDEX(Data!$E$2:$G$1509,MATCH(Highways!$B31,IF(Data!$D$2:$D$1509=Highways!$I$2,Data!$A$2:$A$1509),0),MATCH(Highways!C$3,Data!$E$1:$G$1,0)))/1000</f>
        <v>1051306</v>
      </c>
      <c r="D31" s="11">
        <f t="array" ref="D31">(INDEX(Data!$E$2:$G$1509,MATCH(Highways!$B31,IF(Data!$D$2:$D$1509=Highways!$I$1,Data!$A$2:$A$1509),0),MATCH(Highways!D$3,Data!$E$1:$G$1,0))+INDEX(Data!$E$2:$G$1509,MATCH(Highways!$B31,IF(Data!$D$2:$D$1509=Highways!$I$2,Data!$A$2:$A$1509),0),MATCH(Highways!D$3,Data!$E$1:$G$1,0)))/1000</f>
        <v>225352</v>
      </c>
      <c r="E31" s="10">
        <f t="shared" si="0"/>
        <v>825954</v>
      </c>
      <c r="F31" s="28">
        <f t="shared" si="1"/>
        <v>21.435433641584847</v>
      </c>
    </row>
    <row r="32" spans="1:6">
      <c r="A32" s="2" t="s">
        <v>59</v>
      </c>
      <c r="B32" s="2" t="s">
        <v>58</v>
      </c>
      <c r="C32" s="10">
        <f t="array" ref="C32">(INDEX(Data!$E$2:$G$1509,MATCH(Highways!$B32,IF(Data!$D$2:$D$1509=Highways!$I$1,Data!$A$2:$A$1509),0),MATCH(Highways!C$3,Data!$E$1:$G$1,0))+INDEX(Data!$E$2:$G$1509,MATCH(Highways!$B32,IF(Data!$D$2:$D$1509=Highways!$I$2,Data!$A$2:$A$1509),0),MATCH(Highways!C$3,Data!$E$1:$G$1,0)))/1000</f>
        <v>1219601</v>
      </c>
      <c r="D32" s="11">
        <f t="array" ref="D32">(INDEX(Data!$E$2:$G$1509,MATCH(Highways!$B32,IF(Data!$D$2:$D$1509=Highways!$I$1,Data!$A$2:$A$1509),0),MATCH(Highways!D$3,Data!$E$1:$G$1,0))+INDEX(Data!$E$2:$G$1509,MATCH(Highways!$B32,IF(Data!$D$2:$D$1509=Highways!$I$2,Data!$A$2:$A$1509),0),MATCH(Highways!D$3,Data!$E$1:$G$1,0)))/1000</f>
        <v>540252</v>
      </c>
      <c r="E32" s="10">
        <f t="shared" si="0"/>
        <v>679349</v>
      </c>
      <c r="F32" s="28">
        <f t="shared" si="1"/>
        <v>44.297438260545867</v>
      </c>
    </row>
    <row r="33" spans="1:6">
      <c r="A33" s="2" t="s">
        <v>61</v>
      </c>
      <c r="B33" s="2" t="s">
        <v>60</v>
      </c>
      <c r="C33" s="10">
        <f t="array" ref="C33">(INDEX(Data!$E$2:$G$1509,MATCH(Highways!$B33,IF(Data!$D$2:$D$1509=Highways!$I$1,Data!$A$2:$A$1509),0),MATCH(Highways!C$3,Data!$E$1:$G$1,0))+INDEX(Data!$E$2:$G$1509,MATCH(Highways!$B33,IF(Data!$D$2:$D$1509=Highways!$I$2,Data!$A$2:$A$1509),0),MATCH(Highways!C$3,Data!$E$1:$G$1,0)))/1000</f>
        <v>1681807</v>
      </c>
      <c r="D33" s="11">
        <f t="array" ref="D33">(INDEX(Data!$E$2:$G$1509,MATCH(Highways!$B33,IF(Data!$D$2:$D$1509=Highways!$I$1,Data!$A$2:$A$1509),0),MATCH(Highways!D$3,Data!$E$1:$G$1,0))+INDEX(Data!$E$2:$G$1509,MATCH(Highways!$B33,IF(Data!$D$2:$D$1509=Highways!$I$2,Data!$A$2:$A$1509),0),MATCH(Highways!D$3,Data!$E$1:$G$1,0)))/1000</f>
        <v>791035</v>
      </c>
      <c r="E33" s="10">
        <f t="shared" si="0"/>
        <v>890772</v>
      </c>
      <c r="F33" s="28">
        <f t="shared" si="1"/>
        <v>47.034826231547378</v>
      </c>
    </row>
    <row r="34" spans="1:6">
      <c r="A34" s="2" t="s">
        <v>63</v>
      </c>
      <c r="B34" s="2" t="s">
        <v>62</v>
      </c>
      <c r="C34" s="10">
        <f t="array" ref="C34">(INDEX(Data!$E$2:$G$1509,MATCH(Highways!$B34,IF(Data!$D$2:$D$1509=Highways!$I$1,Data!$A$2:$A$1509),0),MATCH(Highways!C$3,Data!$E$1:$G$1,0))+INDEX(Data!$E$2:$G$1509,MATCH(Highways!$B34,IF(Data!$D$2:$D$1509=Highways!$I$2,Data!$A$2:$A$1509),0),MATCH(Highways!C$3,Data!$E$1:$G$1,0)))/1000</f>
        <v>742889</v>
      </c>
      <c r="D34" s="11">
        <f t="array" ref="D34">(INDEX(Data!$E$2:$G$1509,MATCH(Highways!$B34,IF(Data!$D$2:$D$1509=Highways!$I$1,Data!$A$2:$A$1509),0),MATCH(Highways!D$3,Data!$E$1:$G$1,0))+INDEX(Data!$E$2:$G$1509,MATCH(Highways!$B34,IF(Data!$D$2:$D$1509=Highways!$I$2,Data!$A$2:$A$1509),0),MATCH(Highways!D$3,Data!$E$1:$G$1,0)))/1000</f>
        <v>249444</v>
      </c>
      <c r="E34" s="10">
        <f t="shared" si="0"/>
        <v>493445</v>
      </c>
      <c r="F34" s="28">
        <f t="shared" si="1"/>
        <v>33.577560039252162</v>
      </c>
    </row>
    <row r="35" spans="1:6">
      <c r="A35" s="2" t="s">
        <v>65</v>
      </c>
      <c r="B35" s="2" t="s">
        <v>64</v>
      </c>
      <c r="C35" s="10">
        <f t="array" ref="C35">(INDEX(Data!$E$2:$G$1509,MATCH(Highways!$B35,IF(Data!$D$2:$D$1509=Highways!$I$1,Data!$A$2:$A$1509),0),MATCH(Highways!C$3,Data!$E$1:$G$1,0))+INDEX(Data!$E$2:$G$1509,MATCH(Highways!$B35,IF(Data!$D$2:$D$1509=Highways!$I$2,Data!$A$2:$A$1509),0),MATCH(Highways!C$3,Data!$E$1:$G$1,0)))/1000</f>
        <v>4124768</v>
      </c>
      <c r="D35" s="11">
        <f t="array" ref="D35">(INDEX(Data!$E$2:$G$1509,MATCH(Highways!$B35,IF(Data!$D$2:$D$1509=Highways!$I$1,Data!$A$2:$A$1509),0),MATCH(Highways!D$3,Data!$E$1:$G$1,0))+INDEX(Data!$E$2:$G$1509,MATCH(Highways!$B35,IF(Data!$D$2:$D$1509=Highways!$I$2,Data!$A$2:$A$1509),0),MATCH(Highways!D$3,Data!$E$1:$G$1,0)))/1000</f>
        <v>1316232</v>
      </c>
      <c r="E35" s="10">
        <f t="shared" si="0"/>
        <v>2808536</v>
      </c>
      <c r="F35" s="28">
        <f t="shared" si="1"/>
        <v>31.910449266479958</v>
      </c>
    </row>
    <row r="36" spans="1:6">
      <c r="A36" s="2" t="s">
        <v>67</v>
      </c>
      <c r="B36" s="2" t="s">
        <v>66</v>
      </c>
      <c r="C36" s="10">
        <f t="array" ref="C36">(INDEX(Data!$E$2:$G$1509,MATCH(Highways!$B36,IF(Data!$D$2:$D$1509=Highways!$I$1,Data!$A$2:$A$1509),0),MATCH(Highways!C$3,Data!$E$1:$G$1,0))+INDEX(Data!$E$2:$G$1509,MATCH(Highways!$B36,IF(Data!$D$2:$D$1509=Highways!$I$2,Data!$A$2:$A$1509),0),MATCH(Highways!C$3,Data!$E$1:$G$1,0)))/1000</f>
        <v>1034761</v>
      </c>
      <c r="D36" s="11">
        <f t="array" ref="D36">(INDEX(Data!$E$2:$G$1509,MATCH(Highways!$B36,IF(Data!$D$2:$D$1509=Highways!$I$1,Data!$A$2:$A$1509),0),MATCH(Highways!D$3,Data!$E$1:$G$1,0))+INDEX(Data!$E$2:$G$1509,MATCH(Highways!$B36,IF(Data!$D$2:$D$1509=Highways!$I$2,Data!$A$2:$A$1509),0),MATCH(Highways!D$3,Data!$E$1:$G$1,0)))/1000</f>
        <v>370901</v>
      </c>
      <c r="E36" s="10">
        <f t="shared" si="0"/>
        <v>663860</v>
      </c>
      <c r="F36" s="28">
        <f t="shared" si="1"/>
        <v>35.844122459195894</v>
      </c>
    </row>
    <row r="37" spans="1:6">
      <c r="A37" s="2" t="s">
        <v>69</v>
      </c>
      <c r="B37" s="2" t="s">
        <v>68</v>
      </c>
      <c r="C37" s="10">
        <f t="array" ref="C37">(INDEX(Data!$E$2:$G$1509,MATCH(Highways!$B37,IF(Data!$D$2:$D$1509=Highways!$I$1,Data!$A$2:$A$1509),0),MATCH(Highways!C$3,Data!$E$1:$G$1,0))+INDEX(Data!$E$2:$G$1509,MATCH(Highways!$B37,IF(Data!$D$2:$D$1509=Highways!$I$2,Data!$A$2:$A$1509),0),MATCH(Highways!C$3,Data!$E$1:$G$1,0)))/1000</f>
        <v>10266389</v>
      </c>
      <c r="D37" s="11">
        <f t="array" ref="D37">(INDEX(Data!$E$2:$G$1509,MATCH(Highways!$B37,IF(Data!$D$2:$D$1509=Highways!$I$1,Data!$A$2:$A$1509),0),MATCH(Highways!D$3,Data!$E$1:$G$1,0))+INDEX(Data!$E$2:$G$1509,MATCH(Highways!$B37,IF(Data!$D$2:$D$1509=Highways!$I$2,Data!$A$2:$A$1509),0),MATCH(Highways!D$3,Data!$E$1:$G$1,0)))/1000</f>
        <v>5567869</v>
      </c>
      <c r="E37" s="10">
        <f t="shared" si="0"/>
        <v>4698520</v>
      </c>
      <c r="F37" s="28">
        <f t="shared" si="1"/>
        <v>54.233957041760249</v>
      </c>
    </row>
    <row r="38" spans="1:6">
      <c r="A38" s="2" t="s">
        <v>71</v>
      </c>
      <c r="B38" s="2" t="s">
        <v>70</v>
      </c>
      <c r="C38" s="10">
        <f t="array" ref="C38">(INDEX(Data!$E$2:$G$1509,MATCH(Highways!$B38,IF(Data!$D$2:$D$1509=Highways!$I$1,Data!$A$2:$A$1509),0),MATCH(Highways!C$3,Data!$E$1:$G$1,0))+INDEX(Data!$E$2:$G$1509,MATCH(Highways!$B38,IF(Data!$D$2:$D$1509=Highways!$I$2,Data!$A$2:$A$1509),0),MATCH(Highways!C$3,Data!$E$1:$G$1,0)))/1000</f>
        <v>3915570</v>
      </c>
      <c r="D38" s="11">
        <f t="array" ref="D38">(INDEX(Data!$E$2:$G$1509,MATCH(Highways!$B38,IF(Data!$D$2:$D$1509=Highways!$I$1,Data!$A$2:$A$1509),0),MATCH(Highways!D$3,Data!$E$1:$G$1,0))+INDEX(Data!$E$2:$G$1509,MATCH(Highways!$B38,IF(Data!$D$2:$D$1509=Highways!$I$2,Data!$A$2:$A$1509),0),MATCH(Highways!D$3,Data!$E$1:$G$1,0)))/1000</f>
        <v>614688</v>
      </c>
      <c r="E38" s="10">
        <f t="shared" si="0"/>
        <v>3300882</v>
      </c>
      <c r="F38" s="28">
        <f t="shared" si="1"/>
        <v>15.698557298171147</v>
      </c>
    </row>
    <row r="39" spans="1:6">
      <c r="A39" s="2" t="s">
        <v>73</v>
      </c>
      <c r="B39" s="2" t="s">
        <v>72</v>
      </c>
      <c r="C39" s="10">
        <f t="array" ref="C39">(INDEX(Data!$E$2:$G$1509,MATCH(Highways!$B39,IF(Data!$D$2:$D$1509=Highways!$I$1,Data!$A$2:$A$1509),0),MATCH(Highways!C$3,Data!$E$1:$G$1,0))+INDEX(Data!$E$2:$G$1509,MATCH(Highways!$B39,IF(Data!$D$2:$D$1509=Highways!$I$2,Data!$A$2:$A$1509),0),MATCH(Highways!C$3,Data!$E$1:$G$1,0)))/1000</f>
        <v>1285949</v>
      </c>
      <c r="D39" s="11">
        <f t="array" ref="D39">(INDEX(Data!$E$2:$G$1509,MATCH(Highways!$B39,IF(Data!$D$2:$D$1509=Highways!$I$1,Data!$A$2:$A$1509),0),MATCH(Highways!D$3,Data!$E$1:$G$1,0))+INDEX(Data!$E$2:$G$1509,MATCH(Highways!$B39,IF(Data!$D$2:$D$1509=Highways!$I$2,Data!$A$2:$A$1509),0),MATCH(Highways!D$3,Data!$E$1:$G$1,0)))/1000</f>
        <v>440043</v>
      </c>
      <c r="E39" s="10">
        <f t="shared" si="0"/>
        <v>845906</v>
      </c>
      <c r="F39" s="28">
        <f t="shared" si="1"/>
        <v>34.219319739740847</v>
      </c>
    </row>
    <row r="40" spans="1:6">
      <c r="A40" s="2" t="s">
        <v>75</v>
      </c>
      <c r="B40" s="2" t="s">
        <v>74</v>
      </c>
      <c r="C40" s="10">
        <f t="array" ref="C40">(INDEX(Data!$E$2:$G$1509,MATCH(Highways!$B40,IF(Data!$D$2:$D$1509=Highways!$I$1,Data!$A$2:$A$1509),0),MATCH(Highways!C$3,Data!$E$1:$G$1,0))+INDEX(Data!$E$2:$G$1509,MATCH(Highways!$B40,IF(Data!$D$2:$D$1509=Highways!$I$2,Data!$A$2:$A$1509),0),MATCH(Highways!C$3,Data!$E$1:$G$1,0)))/1000</f>
        <v>5369136</v>
      </c>
      <c r="D40" s="11">
        <f t="array" ref="D40">(INDEX(Data!$E$2:$G$1509,MATCH(Highways!$B40,IF(Data!$D$2:$D$1509=Highways!$I$1,Data!$A$2:$A$1509),0),MATCH(Highways!D$3,Data!$E$1:$G$1,0))+INDEX(Data!$E$2:$G$1509,MATCH(Highways!$B40,IF(Data!$D$2:$D$1509=Highways!$I$2,Data!$A$2:$A$1509),0),MATCH(Highways!D$3,Data!$E$1:$G$1,0)))/1000</f>
        <v>2394378</v>
      </c>
      <c r="E40" s="10">
        <f t="shared" si="0"/>
        <v>2974758</v>
      </c>
      <c r="F40" s="28">
        <f t="shared" si="1"/>
        <v>44.595219789552729</v>
      </c>
    </row>
    <row r="41" spans="1:6">
      <c r="A41" s="2" t="s">
        <v>77</v>
      </c>
      <c r="B41" s="2" t="s">
        <v>76</v>
      </c>
      <c r="C41" s="10">
        <f t="array" ref="C41">(INDEX(Data!$E$2:$G$1509,MATCH(Highways!$B41,IF(Data!$D$2:$D$1509=Highways!$I$1,Data!$A$2:$A$1509),0),MATCH(Highways!C$3,Data!$E$1:$G$1,0))+INDEX(Data!$E$2:$G$1509,MATCH(Highways!$B41,IF(Data!$D$2:$D$1509=Highways!$I$2,Data!$A$2:$A$1509),0),MATCH(Highways!C$3,Data!$E$1:$G$1,0)))/1000</f>
        <v>2316733</v>
      </c>
      <c r="D41" s="11">
        <f t="array" ref="D41">(INDEX(Data!$E$2:$G$1509,MATCH(Highways!$B41,IF(Data!$D$2:$D$1509=Highways!$I$1,Data!$A$2:$A$1509),0),MATCH(Highways!D$3,Data!$E$1:$G$1,0))+INDEX(Data!$E$2:$G$1509,MATCH(Highways!$B41,IF(Data!$D$2:$D$1509=Highways!$I$2,Data!$A$2:$A$1509),0),MATCH(Highways!D$3,Data!$E$1:$G$1,0)))/1000</f>
        <v>815547</v>
      </c>
      <c r="E41" s="10">
        <f t="shared" si="0"/>
        <v>1501186</v>
      </c>
      <c r="F41" s="28">
        <f t="shared" si="1"/>
        <v>35.202459670579216</v>
      </c>
    </row>
    <row r="42" spans="1:6">
      <c r="A42" s="2" t="s">
        <v>79</v>
      </c>
      <c r="B42" s="2" t="s">
        <v>78</v>
      </c>
      <c r="C42" s="10">
        <f t="array" ref="C42">(INDEX(Data!$E$2:$G$1509,MATCH(Highways!$B42,IF(Data!$D$2:$D$1509=Highways!$I$1,Data!$A$2:$A$1509),0),MATCH(Highways!C$3,Data!$E$1:$G$1,0))+INDEX(Data!$E$2:$G$1509,MATCH(Highways!$B42,IF(Data!$D$2:$D$1509=Highways!$I$2,Data!$A$2:$A$1509),0),MATCH(Highways!C$3,Data!$E$1:$G$1,0)))/1000</f>
        <v>1861125</v>
      </c>
      <c r="D42" s="11">
        <f t="array" ref="D42">(INDEX(Data!$E$2:$G$1509,MATCH(Highways!$B42,IF(Data!$D$2:$D$1509=Highways!$I$1,Data!$A$2:$A$1509),0),MATCH(Highways!D$3,Data!$E$1:$G$1,0))+INDEX(Data!$E$2:$G$1509,MATCH(Highways!$B42,IF(Data!$D$2:$D$1509=Highways!$I$2,Data!$A$2:$A$1509),0),MATCH(Highways!D$3,Data!$E$1:$G$1,0)))/1000</f>
        <v>862479</v>
      </c>
      <c r="E42" s="10">
        <f t="shared" si="0"/>
        <v>998646</v>
      </c>
      <c r="F42" s="28">
        <f t="shared" si="1"/>
        <v>46.341809389482172</v>
      </c>
    </row>
    <row r="43" spans="1:6">
      <c r="A43" s="2" t="s">
        <v>81</v>
      </c>
      <c r="B43" s="2" t="s">
        <v>80</v>
      </c>
      <c r="C43" s="10">
        <f t="array" ref="C43">(INDEX(Data!$E$2:$G$1509,MATCH(Highways!$B43,IF(Data!$D$2:$D$1509=Highways!$I$1,Data!$A$2:$A$1509),0),MATCH(Highways!C$3,Data!$E$1:$G$1,0))+INDEX(Data!$E$2:$G$1509,MATCH(Highways!$B43,IF(Data!$D$2:$D$1509=Highways!$I$2,Data!$A$2:$A$1509),0),MATCH(Highways!C$3,Data!$E$1:$G$1,0)))/1000</f>
        <v>8675185</v>
      </c>
      <c r="D43" s="11">
        <f t="array" ref="D43">(INDEX(Data!$E$2:$G$1509,MATCH(Highways!$B43,IF(Data!$D$2:$D$1509=Highways!$I$1,Data!$A$2:$A$1509),0),MATCH(Highways!D$3,Data!$E$1:$G$1,0))+INDEX(Data!$E$2:$G$1509,MATCH(Highways!$B43,IF(Data!$D$2:$D$1509=Highways!$I$2,Data!$A$2:$A$1509),0),MATCH(Highways!D$3,Data!$E$1:$G$1,0)))/1000</f>
        <v>1829500</v>
      </c>
      <c r="E43" s="10">
        <f t="shared" si="0"/>
        <v>6845685</v>
      </c>
      <c r="F43" s="28">
        <f t="shared" si="1"/>
        <v>21.088887441593464</v>
      </c>
    </row>
    <row r="44" spans="1:6">
      <c r="A44" s="2" t="s">
        <v>83</v>
      </c>
      <c r="B44" s="2" t="s">
        <v>82</v>
      </c>
      <c r="C44" s="10">
        <f t="array" ref="C44">(INDEX(Data!$E$2:$G$1509,MATCH(Highways!$B44,IF(Data!$D$2:$D$1509=Highways!$I$1,Data!$A$2:$A$1509),0),MATCH(Highways!C$3,Data!$E$1:$G$1,0))+INDEX(Data!$E$2:$G$1509,MATCH(Highways!$B44,IF(Data!$D$2:$D$1509=Highways!$I$2,Data!$A$2:$A$1509),0),MATCH(Highways!C$3,Data!$E$1:$G$1,0)))/1000</f>
        <v>439543</v>
      </c>
      <c r="D44" s="11">
        <f t="array" ref="D44">(INDEX(Data!$E$2:$G$1509,MATCH(Highways!$B44,IF(Data!$D$2:$D$1509=Highways!$I$1,Data!$A$2:$A$1509),0),MATCH(Highways!D$3,Data!$E$1:$G$1,0))+INDEX(Data!$E$2:$G$1509,MATCH(Highways!$B44,IF(Data!$D$2:$D$1509=Highways!$I$2,Data!$A$2:$A$1509),0),MATCH(Highways!D$3,Data!$E$1:$G$1,0)))/1000</f>
        <v>117249</v>
      </c>
      <c r="E44" s="10">
        <f t="shared" si="0"/>
        <v>322294</v>
      </c>
      <c r="F44" s="28">
        <f t="shared" si="1"/>
        <v>26.675205838791655</v>
      </c>
    </row>
    <row r="45" spans="1:6">
      <c r="A45" s="2" t="s">
        <v>85</v>
      </c>
      <c r="B45" s="2" t="s">
        <v>84</v>
      </c>
      <c r="C45" s="10">
        <f t="array" ref="C45">(INDEX(Data!$E$2:$G$1509,MATCH(Highways!$B45,IF(Data!$D$2:$D$1509=Highways!$I$1,Data!$A$2:$A$1509),0),MATCH(Highways!C$3,Data!$E$1:$G$1,0))+INDEX(Data!$E$2:$G$1509,MATCH(Highways!$B45,IF(Data!$D$2:$D$1509=Highways!$I$2,Data!$A$2:$A$1509),0),MATCH(Highways!C$3,Data!$E$1:$G$1,0)))/1000</f>
        <v>1565823</v>
      </c>
      <c r="D45" s="11">
        <f t="array" ref="D45">(INDEX(Data!$E$2:$G$1509,MATCH(Highways!$B45,IF(Data!$D$2:$D$1509=Highways!$I$1,Data!$A$2:$A$1509),0),MATCH(Highways!D$3,Data!$E$1:$G$1,0))+INDEX(Data!$E$2:$G$1509,MATCH(Highways!$B45,IF(Data!$D$2:$D$1509=Highways!$I$2,Data!$A$2:$A$1509),0),MATCH(Highways!D$3,Data!$E$1:$G$1,0)))/1000</f>
        <v>413350</v>
      </c>
      <c r="E45" s="10">
        <f t="shared" si="0"/>
        <v>1152473</v>
      </c>
      <c r="F45" s="28">
        <f t="shared" si="1"/>
        <v>26.398258296116484</v>
      </c>
    </row>
    <row r="46" spans="1:6">
      <c r="A46" s="2" t="s">
        <v>87</v>
      </c>
      <c r="B46" s="2" t="s">
        <v>86</v>
      </c>
      <c r="C46" s="10">
        <f t="array" ref="C46">(INDEX(Data!$E$2:$G$1509,MATCH(Highways!$B46,IF(Data!$D$2:$D$1509=Highways!$I$1,Data!$A$2:$A$1509),0),MATCH(Highways!C$3,Data!$E$1:$G$1,0))+INDEX(Data!$E$2:$G$1509,MATCH(Highways!$B46,IF(Data!$D$2:$D$1509=Highways!$I$2,Data!$A$2:$A$1509),0),MATCH(Highways!C$3,Data!$E$1:$G$1,0)))/1000</f>
        <v>945439</v>
      </c>
      <c r="D46" s="11">
        <f t="array" ref="D46">(INDEX(Data!$E$2:$G$1509,MATCH(Highways!$B46,IF(Data!$D$2:$D$1509=Highways!$I$1,Data!$A$2:$A$1509),0),MATCH(Highways!D$3,Data!$E$1:$G$1,0))+INDEX(Data!$E$2:$G$1509,MATCH(Highways!$B46,IF(Data!$D$2:$D$1509=Highways!$I$2,Data!$A$2:$A$1509),0),MATCH(Highways!D$3,Data!$E$1:$G$1,0)))/1000</f>
        <v>328448</v>
      </c>
      <c r="E46" s="10">
        <f t="shared" si="0"/>
        <v>616991</v>
      </c>
      <c r="F46" s="28">
        <f t="shared" si="1"/>
        <v>34.740263517794375</v>
      </c>
    </row>
    <row r="47" spans="1:6">
      <c r="A47" s="2" t="s">
        <v>89</v>
      </c>
      <c r="B47" s="2" t="s">
        <v>88</v>
      </c>
      <c r="C47" s="10">
        <f t="array" ref="C47">(INDEX(Data!$E$2:$G$1509,MATCH(Highways!$B47,IF(Data!$D$2:$D$1509=Highways!$I$1,Data!$A$2:$A$1509),0),MATCH(Highways!C$3,Data!$E$1:$G$1,0))+INDEX(Data!$E$2:$G$1509,MATCH(Highways!$B47,IF(Data!$D$2:$D$1509=Highways!$I$2,Data!$A$2:$A$1509),0),MATCH(Highways!C$3,Data!$E$1:$G$1,0)))/1000</f>
        <v>2484516</v>
      </c>
      <c r="D47" s="11">
        <f t="array" ref="D47">(INDEX(Data!$E$2:$G$1509,MATCH(Highways!$B47,IF(Data!$D$2:$D$1509=Highways!$I$1,Data!$A$2:$A$1509),0),MATCH(Highways!D$3,Data!$E$1:$G$1,0))+INDEX(Data!$E$2:$G$1509,MATCH(Highways!$B47,IF(Data!$D$2:$D$1509=Highways!$I$2,Data!$A$2:$A$1509),0),MATCH(Highways!D$3,Data!$E$1:$G$1,0)))/1000</f>
        <v>774415</v>
      </c>
      <c r="E47" s="10">
        <f t="shared" si="0"/>
        <v>1710101</v>
      </c>
      <c r="F47" s="28">
        <f t="shared" si="1"/>
        <v>31.16965235884977</v>
      </c>
    </row>
    <row r="48" spans="1:6">
      <c r="A48" s="2" t="s">
        <v>91</v>
      </c>
      <c r="B48" s="2" t="s">
        <v>90</v>
      </c>
      <c r="C48" s="10">
        <f t="array" ref="C48">(INDEX(Data!$E$2:$G$1509,MATCH(Highways!$B48,IF(Data!$D$2:$D$1509=Highways!$I$1,Data!$A$2:$A$1509),0),MATCH(Highways!C$3,Data!$E$1:$G$1,0))+INDEX(Data!$E$2:$G$1509,MATCH(Highways!$B48,IF(Data!$D$2:$D$1509=Highways!$I$2,Data!$A$2:$A$1509),0),MATCH(Highways!C$3,Data!$E$1:$G$1,0)))/1000</f>
        <v>11350602</v>
      </c>
      <c r="D48" s="11">
        <f t="array" ref="D48">(INDEX(Data!$E$2:$G$1509,MATCH(Highways!$B48,IF(Data!$D$2:$D$1509=Highways!$I$1,Data!$A$2:$A$1509),0),MATCH(Highways!D$3,Data!$E$1:$G$1,0))+INDEX(Data!$E$2:$G$1509,MATCH(Highways!$B48,IF(Data!$D$2:$D$1509=Highways!$I$2,Data!$A$2:$A$1509),0),MATCH(Highways!D$3,Data!$E$1:$G$1,0)))/1000</f>
        <v>4748457</v>
      </c>
      <c r="E48" s="10">
        <f t="shared" si="0"/>
        <v>6602145</v>
      </c>
      <c r="F48" s="28">
        <f t="shared" si="1"/>
        <v>41.8344066684745</v>
      </c>
    </row>
    <row r="49" spans="1:6">
      <c r="A49" s="2" t="s">
        <v>95</v>
      </c>
      <c r="B49" s="2" t="s">
        <v>94</v>
      </c>
      <c r="C49" s="10">
        <f t="array" ref="C49">(INDEX(Data!$E$2:$G$1509,MATCH(Highways!$B49,IF(Data!$D$2:$D$1509=Highways!$I$1,Data!$A$2:$A$1509),0),MATCH(Highways!C$3,Data!$E$1:$G$1,0))+INDEX(Data!$E$2:$G$1509,MATCH(Highways!$B49,IF(Data!$D$2:$D$1509=Highways!$I$2,Data!$A$2:$A$1509),0),MATCH(Highways!C$3,Data!$E$1:$G$1,0)))/1000</f>
        <v>1961724</v>
      </c>
      <c r="D49" s="11">
        <f t="array" ref="D49">(INDEX(Data!$E$2:$G$1509,MATCH(Highways!$B49,IF(Data!$D$2:$D$1509=Highways!$I$1,Data!$A$2:$A$1509),0),MATCH(Highways!D$3,Data!$E$1:$G$1,0))+INDEX(Data!$E$2:$G$1509,MATCH(Highways!$B49,IF(Data!$D$2:$D$1509=Highways!$I$2,Data!$A$2:$A$1509),0),MATCH(Highways!D$3,Data!$E$1:$G$1,0)))/1000</f>
        <v>512837</v>
      </c>
      <c r="E49" s="10">
        <f t="shared" si="0"/>
        <v>1448887</v>
      </c>
      <c r="F49" s="28">
        <f t="shared" si="1"/>
        <v>26.142158631897249</v>
      </c>
    </row>
    <row r="50" spans="1:6">
      <c r="A50" s="2" t="s">
        <v>97</v>
      </c>
      <c r="B50" s="2" t="s">
        <v>96</v>
      </c>
      <c r="C50" s="10">
        <f t="array" ref="C50">(INDEX(Data!$E$2:$G$1509,MATCH(Highways!$B50,IF(Data!$D$2:$D$1509=Highways!$I$1,Data!$A$2:$A$1509),0),MATCH(Highways!C$3,Data!$E$1:$G$1,0))+INDEX(Data!$E$2:$G$1509,MATCH(Highways!$B50,IF(Data!$D$2:$D$1509=Highways!$I$2,Data!$A$2:$A$1509),0),MATCH(Highways!C$3,Data!$E$1:$G$1,0)))/1000</f>
        <v>671550</v>
      </c>
      <c r="D50" s="11">
        <f t="array" ref="D50">(INDEX(Data!$E$2:$G$1509,MATCH(Highways!$B50,IF(Data!$D$2:$D$1509=Highways!$I$1,Data!$A$2:$A$1509),0),MATCH(Highways!D$3,Data!$E$1:$G$1,0))+INDEX(Data!$E$2:$G$1509,MATCH(Highways!$B50,IF(Data!$D$2:$D$1509=Highways!$I$2,Data!$A$2:$A$1509),0),MATCH(Highways!D$3,Data!$E$1:$G$1,0)))/1000</f>
        <v>243358</v>
      </c>
      <c r="E50" s="10">
        <f t="shared" si="0"/>
        <v>428192</v>
      </c>
      <c r="F50" s="28">
        <f t="shared" si="1"/>
        <v>36.23825478370933</v>
      </c>
    </row>
    <row r="51" spans="1:6">
      <c r="A51" s="2" t="s">
        <v>99</v>
      </c>
      <c r="B51" s="2" t="s">
        <v>98</v>
      </c>
      <c r="C51" s="10">
        <f t="array" ref="C51">(INDEX(Data!$E$2:$G$1509,MATCH(Highways!$B51,IF(Data!$D$2:$D$1509=Highways!$I$1,Data!$A$2:$A$1509),0),MATCH(Highways!C$3,Data!$E$1:$G$1,0))+INDEX(Data!$E$2:$G$1509,MATCH(Highways!$B51,IF(Data!$D$2:$D$1509=Highways!$I$2,Data!$A$2:$A$1509),0),MATCH(Highways!C$3,Data!$E$1:$G$1,0)))/1000</f>
        <v>4248038</v>
      </c>
      <c r="D51" s="11">
        <f t="array" ref="D51">(INDEX(Data!$E$2:$G$1509,MATCH(Highways!$B51,IF(Data!$D$2:$D$1509=Highways!$I$1,Data!$A$2:$A$1509),0),MATCH(Highways!D$3,Data!$E$1:$G$1,0))+INDEX(Data!$E$2:$G$1509,MATCH(Highways!$B51,IF(Data!$D$2:$D$1509=Highways!$I$2,Data!$A$2:$A$1509),0),MATCH(Highways!D$3,Data!$E$1:$G$1,0)))/1000</f>
        <v>935450</v>
      </c>
      <c r="E51" s="10">
        <f t="shared" si="0"/>
        <v>3312588</v>
      </c>
      <c r="F51" s="28">
        <f t="shared" si="1"/>
        <v>22.02075405163513</v>
      </c>
    </row>
    <row r="52" spans="1:6">
      <c r="A52" s="2" t="s">
        <v>101</v>
      </c>
      <c r="B52" s="2" t="s">
        <v>100</v>
      </c>
      <c r="C52" s="10">
        <f t="array" ref="C52">(INDEX(Data!$E$2:$G$1509,MATCH(Highways!$B52,IF(Data!$D$2:$D$1509=Highways!$I$1,Data!$A$2:$A$1509),0),MATCH(Highways!C$3,Data!$E$1:$G$1,0))+INDEX(Data!$E$2:$G$1509,MATCH(Highways!$B52,IF(Data!$D$2:$D$1509=Highways!$I$2,Data!$A$2:$A$1509),0),MATCH(Highways!C$3,Data!$E$1:$G$1,0)))/1000</f>
        <v>4134821</v>
      </c>
      <c r="D52" s="11">
        <f t="array" ref="D52">(INDEX(Data!$E$2:$G$1509,MATCH(Highways!$B52,IF(Data!$D$2:$D$1509=Highways!$I$1,Data!$A$2:$A$1509),0),MATCH(Highways!D$3,Data!$E$1:$G$1,0))+INDEX(Data!$E$2:$G$1509,MATCH(Highways!$B52,IF(Data!$D$2:$D$1509=Highways!$I$2,Data!$A$2:$A$1509),0),MATCH(Highways!D$3,Data!$E$1:$G$1,0)))/1000</f>
        <v>1624409</v>
      </c>
      <c r="E52" s="10">
        <f t="shared" si="0"/>
        <v>2510412</v>
      </c>
      <c r="F52" s="28">
        <f t="shared" si="1"/>
        <v>39.286077922115616</v>
      </c>
    </row>
    <row r="53" spans="1:6">
      <c r="A53" s="2" t="s">
        <v>103</v>
      </c>
      <c r="B53" s="2" t="s">
        <v>102</v>
      </c>
      <c r="C53" s="10">
        <f t="array" ref="C53">(INDEX(Data!$E$2:$G$1509,MATCH(Highways!$B53,IF(Data!$D$2:$D$1509=Highways!$I$1,Data!$A$2:$A$1509),0),MATCH(Highways!C$3,Data!$E$1:$G$1,0))+INDEX(Data!$E$2:$G$1509,MATCH(Highways!$B53,IF(Data!$D$2:$D$1509=Highways!$I$2,Data!$A$2:$A$1509),0),MATCH(Highways!C$3,Data!$E$1:$G$1,0)))/1000</f>
        <v>1294001</v>
      </c>
      <c r="D53" s="11">
        <f t="array" ref="D53">(INDEX(Data!$E$2:$G$1509,MATCH(Highways!$B53,IF(Data!$D$2:$D$1509=Highways!$I$1,Data!$A$2:$A$1509),0),MATCH(Highways!D$3,Data!$E$1:$G$1,0))+INDEX(Data!$E$2:$G$1509,MATCH(Highways!$B53,IF(Data!$D$2:$D$1509=Highways!$I$2,Data!$A$2:$A$1509),0),MATCH(Highways!D$3,Data!$E$1:$G$1,0)))/1000</f>
        <v>91328</v>
      </c>
      <c r="E53" s="10">
        <f t="shared" si="0"/>
        <v>1202673</v>
      </c>
      <c r="F53" s="28">
        <f t="shared" si="1"/>
        <v>7.0577998007729512</v>
      </c>
    </row>
    <row r="54" spans="1:6">
      <c r="A54" s="2" t="s">
        <v>105</v>
      </c>
      <c r="B54" s="2" t="s">
        <v>104</v>
      </c>
      <c r="C54" s="10">
        <f t="array" ref="C54">(INDEX(Data!$E$2:$G$1509,MATCH(Highways!$B54,IF(Data!$D$2:$D$1509=Highways!$I$1,Data!$A$2:$A$1509),0),MATCH(Highways!C$3,Data!$E$1:$G$1,0))+INDEX(Data!$E$2:$G$1509,MATCH(Highways!$B54,IF(Data!$D$2:$D$1509=Highways!$I$2,Data!$A$2:$A$1509),0),MATCH(Highways!C$3,Data!$E$1:$G$1,0)))/1000</f>
        <v>3822929</v>
      </c>
      <c r="D54" s="11">
        <f t="array" ref="D54">(INDEX(Data!$E$2:$G$1509,MATCH(Highways!$B54,IF(Data!$D$2:$D$1509=Highways!$I$1,Data!$A$2:$A$1509),0),MATCH(Highways!D$3,Data!$E$1:$G$1,0))+INDEX(Data!$E$2:$G$1509,MATCH(Highways!$B54,IF(Data!$D$2:$D$1509=Highways!$I$2,Data!$A$2:$A$1509),0),MATCH(Highways!D$3,Data!$E$1:$G$1,0)))/1000</f>
        <v>2135281</v>
      </c>
      <c r="E54" s="10">
        <f t="shared" si="0"/>
        <v>1687648</v>
      </c>
      <c r="F54" s="28">
        <f t="shared" si="1"/>
        <v>55.85458165715346</v>
      </c>
    </row>
    <row r="55" spans="1:6" ht="15" customHeight="1">
      <c r="A55" s="4" t="s">
        <v>107</v>
      </c>
      <c r="B55" s="4" t="s">
        <v>106</v>
      </c>
      <c r="C55" s="10">
        <f t="array" ref="C55">(INDEX(Data!$E$2:$G$1509,MATCH(Highways!$B55,IF(Data!$D$2:$D$1509=Highways!$I$1,Data!$A$2:$A$1509),0),MATCH(Highways!C$3,Data!$E$1:$G$1,0))+INDEX(Data!$E$2:$G$1509,MATCH(Highways!$B55,IF(Data!$D$2:$D$1509=Highways!$I$2,Data!$A$2:$A$1509),0),MATCH(Highways!C$3,Data!$E$1:$G$1,0)))/1000</f>
        <v>759894</v>
      </c>
      <c r="D55" s="11">
        <f t="array" ref="D55">(INDEX(Data!$E$2:$G$1509,MATCH(Highways!$B55,IF(Data!$D$2:$D$1509=Highways!$I$1,Data!$A$2:$A$1509),0),MATCH(Highways!D$3,Data!$E$1:$G$1,0))+INDEX(Data!$E$2:$G$1509,MATCH(Highways!$B55,IF(Data!$D$2:$D$1509=Highways!$I$2,Data!$A$2:$A$1509),0),MATCH(Highways!D$3,Data!$E$1:$G$1,0)))/1000</f>
        <v>208380</v>
      </c>
      <c r="E55" s="10">
        <f t="shared" si="0"/>
        <v>551514</v>
      </c>
      <c r="F55" s="28">
        <f t="shared" si="1"/>
        <v>27.422245734273464</v>
      </c>
    </row>
    <row r="56" spans="1:6">
      <c r="A56" s="37" t="s">
        <v>152</v>
      </c>
      <c r="B56" s="38"/>
      <c r="C56" s="38"/>
      <c r="D56" s="38"/>
      <c r="E56" s="38"/>
      <c r="F56" s="39"/>
    </row>
    <row r="57" spans="1:6">
      <c r="A57" s="40"/>
      <c r="B57" s="41"/>
      <c r="C57" s="41"/>
      <c r="D57" s="41"/>
      <c r="E57" s="41"/>
      <c r="F57" s="42"/>
    </row>
    <row r="58" spans="1:6">
      <c r="A58" s="40"/>
      <c r="B58" s="41"/>
      <c r="C58" s="41"/>
      <c r="D58" s="41"/>
      <c r="E58" s="41"/>
      <c r="F58" s="42"/>
    </row>
    <row r="59" spans="1:6">
      <c r="A59" s="43"/>
      <c r="B59" s="44"/>
      <c r="C59" s="44"/>
      <c r="D59" s="44"/>
      <c r="E59" s="44"/>
      <c r="F59" s="45"/>
    </row>
  </sheetData>
  <mergeCells count="3">
    <mergeCell ref="A1:F1"/>
    <mergeCell ref="A2:F2"/>
    <mergeCell ref="A56:F59"/>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9"/>
  <sheetViews>
    <sheetView workbookViewId="0">
      <selection sqref="A1:F1"/>
    </sheetView>
  </sheetViews>
  <sheetFormatPr defaultRowHeight="15"/>
  <cols>
    <col min="1" max="1" width="9.85546875" bestFit="1" customWidth="1"/>
    <col min="2" max="2" width="18.7109375" bestFit="1" customWidth="1"/>
    <col min="3" max="3" width="19" style="16" bestFit="1" customWidth="1"/>
    <col min="4" max="4" width="19" bestFit="1" customWidth="1"/>
    <col min="5" max="5" width="16.85546875" bestFit="1" customWidth="1"/>
    <col min="6" max="6" width="28.7109375" bestFit="1" customWidth="1"/>
    <col min="7" max="7" width="11.5703125" bestFit="1" customWidth="1"/>
  </cols>
  <sheetData>
    <row r="1" spans="1:9" ht="15.75" customHeight="1">
      <c r="A1" s="46" t="s">
        <v>130</v>
      </c>
      <c r="B1" s="47"/>
      <c r="C1" s="47"/>
      <c r="D1" s="47"/>
      <c r="E1" s="47"/>
      <c r="F1" s="48"/>
      <c r="I1" s="5" t="s">
        <v>116</v>
      </c>
    </row>
    <row r="2" spans="1:9">
      <c r="A2" s="55" t="s">
        <v>127</v>
      </c>
      <c r="B2" s="56"/>
      <c r="C2" s="56"/>
      <c r="D2" s="56"/>
      <c r="E2" s="56"/>
      <c r="F2" s="57"/>
    </row>
    <row r="3" spans="1:9" ht="15.75">
      <c r="A3" s="7" t="s">
        <v>123</v>
      </c>
      <c r="B3" s="8" t="s">
        <v>124</v>
      </c>
      <c r="C3" s="20" t="s">
        <v>121</v>
      </c>
      <c r="D3" s="9" t="s">
        <v>122</v>
      </c>
      <c r="E3" s="9" t="s">
        <v>125</v>
      </c>
      <c r="F3" s="12" t="s">
        <v>150</v>
      </c>
    </row>
    <row r="4" spans="1:9" s="16" customFormat="1">
      <c r="A4" s="14" t="s">
        <v>93</v>
      </c>
      <c r="B4" s="14" t="s">
        <v>92</v>
      </c>
      <c r="C4" s="15">
        <f t="array" ref="C4">(INDEX(Data!$E$2:$G$1509,MATCH(Transit!$B4,IF(Data!$D$2:$D$1509=Transit!$I$1,Data!$A$2:$A$1509),0),MATCH(Transit!C$3,Data!$E$1:$G$1,0)))/1000</f>
        <v>60563396</v>
      </c>
      <c r="D4" s="15">
        <f t="array" ref="D4">(INDEX(Data!$E$2:$G$1509,MATCH(Transit!$B4,IF(Data!$D$2:$D$1509=Transit!$I$1,Data!$A$2:$A$1509),0),MATCH(Transit!D$3,Data!$E$1:$G$1,0)))/1000</f>
        <v>48950634</v>
      </c>
      <c r="E4" s="15">
        <f>C4-D4</f>
        <v>11612762</v>
      </c>
      <c r="F4" s="27">
        <f>D4/C4*100</f>
        <v>80.825444464838142</v>
      </c>
      <c r="G4" s="21"/>
    </row>
    <row r="5" spans="1:9" s="16" customFormat="1">
      <c r="A5" s="17" t="s">
        <v>4</v>
      </c>
      <c r="B5" s="17" t="s">
        <v>3</v>
      </c>
      <c r="C5" s="15">
        <f t="array" ref="C5">(INDEX(Data!$E$2:$G$1509,MATCH(Transit!$B5,IF(Data!$D$2:$D$1509=Transit!$I$1,Data!$A$2:$A$1509),0),MATCH(Transit!C$3,Data!$E$1:$G$1,0)))/1000</f>
        <v>76528</v>
      </c>
      <c r="D5" s="18">
        <f t="array" ref="D5">(INDEX(Data!$E$2:$G$1509,MATCH(Transit!$B5,IF(Data!$D$2:$D$1509=Transit!$I$1,Data!$A$2:$A$1509),0),MATCH(Transit!D$3,Data!$E$1:$G$1,0)))/1000</f>
        <v>76528</v>
      </c>
      <c r="E5" s="15">
        <f>C5-D5</f>
        <v>0</v>
      </c>
      <c r="F5" s="28">
        <f>D5/C5*100</f>
        <v>100</v>
      </c>
    </row>
    <row r="6" spans="1:9" s="16" customFormat="1">
      <c r="A6" s="17" t="s">
        <v>7</v>
      </c>
      <c r="B6" s="17" t="s">
        <v>6</v>
      </c>
      <c r="C6" s="15">
        <f t="array" ref="C6">(INDEX(Data!$E$2:$G$1509,MATCH(Transit!$B6,IF(Data!$D$2:$D$1509=Transit!$I$1,Data!$A$2:$A$1509),0),MATCH(Transit!C$3,Data!$E$1:$G$1,0)))/1000</f>
        <v>60318</v>
      </c>
      <c r="D6" s="18">
        <f t="array" ref="D6">(INDEX(Data!$E$2:$G$1509,MATCH(Transit!$B6,IF(Data!$D$2:$D$1509=Transit!$I$1,Data!$A$2:$A$1509),0),MATCH(Transit!D$3,Data!$E$1:$G$1,0)))/1000</f>
        <v>60318</v>
      </c>
      <c r="E6" s="15">
        <f t="shared" ref="E6:E55" si="0">C6-D6</f>
        <v>0</v>
      </c>
      <c r="F6" s="28">
        <f t="shared" ref="F6:F55" si="1">D6/C6*100</f>
        <v>100</v>
      </c>
    </row>
    <row r="7" spans="1:9" s="16" customFormat="1">
      <c r="A7" s="17" t="s">
        <v>9</v>
      </c>
      <c r="B7" s="17" t="s">
        <v>8</v>
      </c>
      <c r="C7" s="15">
        <f t="array" ref="C7">(INDEX(Data!$E$2:$G$1509,MATCH(Transit!$B7,IF(Data!$D$2:$D$1509=Transit!$I$1,Data!$A$2:$A$1509),0),MATCH(Transit!C$3,Data!$E$1:$G$1,0)))/1000</f>
        <v>711267</v>
      </c>
      <c r="D7" s="18">
        <f t="array" ref="D7">(INDEX(Data!$E$2:$G$1509,MATCH(Transit!$B7,IF(Data!$D$2:$D$1509=Transit!$I$1,Data!$A$2:$A$1509),0),MATCH(Transit!D$3,Data!$E$1:$G$1,0)))/1000</f>
        <v>711267</v>
      </c>
      <c r="E7" s="15">
        <f t="shared" si="0"/>
        <v>0</v>
      </c>
      <c r="F7" s="28">
        <f t="shared" si="1"/>
        <v>100</v>
      </c>
    </row>
    <row r="8" spans="1:9" s="16" customFormat="1">
      <c r="A8" s="17" t="s">
        <v>11</v>
      </c>
      <c r="B8" s="17" t="s">
        <v>10</v>
      </c>
      <c r="C8" s="15">
        <f t="array" ref="C8">(INDEX(Data!$E$2:$G$1509,MATCH(Transit!$B8,IF(Data!$D$2:$D$1509=Transit!$I$1,Data!$A$2:$A$1509),0),MATCH(Transit!C$3,Data!$E$1:$G$1,0)))/1000</f>
        <v>27584</v>
      </c>
      <c r="D8" s="18">
        <f t="array" ref="D8">(INDEX(Data!$E$2:$G$1509,MATCH(Transit!$B8,IF(Data!$D$2:$D$1509=Transit!$I$1,Data!$A$2:$A$1509),0),MATCH(Transit!D$3,Data!$E$1:$G$1,0)))/1000</f>
        <v>27584</v>
      </c>
      <c r="E8" s="15">
        <f t="shared" si="0"/>
        <v>0</v>
      </c>
      <c r="F8" s="28">
        <f t="shared" si="1"/>
        <v>100</v>
      </c>
    </row>
    <row r="9" spans="1:9" s="16" customFormat="1">
      <c r="A9" s="17" t="s">
        <v>13</v>
      </c>
      <c r="B9" s="17" t="s">
        <v>12</v>
      </c>
      <c r="C9" s="15">
        <f t="array" ref="C9">(INDEX(Data!$E$2:$G$1509,MATCH(Transit!$B9,IF(Data!$D$2:$D$1509=Transit!$I$1,Data!$A$2:$A$1509),0),MATCH(Transit!C$3,Data!$E$1:$G$1,0)))/1000</f>
        <v>10180899</v>
      </c>
      <c r="D9" s="18">
        <f t="array" ref="D9">(INDEX(Data!$E$2:$G$1509,MATCH(Transit!$B9,IF(Data!$D$2:$D$1509=Transit!$I$1,Data!$A$2:$A$1509),0),MATCH(Transit!D$3,Data!$E$1:$G$1,0)))/1000</f>
        <v>10069808</v>
      </c>
      <c r="E9" s="15">
        <f t="shared" si="0"/>
        <v>111091</v>
      </c>
      <c r="F9" s="28">
        <f t="shared" si="1"/>
        <v>98.908829171176336</v>
      </c>
    </row>
    <row r="10" spans="1:9" s="16" customFormat="1">
      <c r="A10" s="17" t="s">
        <v>15</v>
      </c>
      <c r="B10" s="17" t="s">
        <v>14</v>
      </c>
      <c r="C10" s="15">
        <f t="array" ref="C10">(INDEX(Data!$E$2:$G$1509,MATCH(Transit!$B10,IF(Data!$D$2:$D$1509=Transit!$I$1,Data!$A$2:$A$1509),0),MATCH(Transit!C$3,Data!$E$1:$G$1,0)))/1000</f>
        <v>1092870</v>
      </c>
      <c r="D10" s="18">
        <f t="array" ref="D10">(INDEX(Data!$E$2:$G$1509,MATCH(Transit!$B10,IF(Data!$D$2:$D$1509=Transit!$I$1,Data!$A$2:$A$1509),0),MATCH(Transit!D$3,Data!$E$1:$G$1,0)))/1000</f>
        <v>1092870</v>
      </c>
      <c r="E10" s="15">
        <f t="shared" si="0"/>
        <v>0</v>
      </c>
      <c r="F10" s="28">
        <f t="shared" si="1"/>
        <v>100</v>
      </c>
    </row>
    <row r="11" spans="1:9" s="16" customFormat="1">
      <c r="A11" s="17" t="s">
        <v>17</v>
      </c>
      <c r="B11" s="17" t="s">
        <v>16</v>
      </c>
      <c r="C11" s="15">
        <f t="array" ref="C11">(INDEX(Data!$E$2:$G$1509,MATCH(Transit!$B11,IF(Data!$D$2:$D$1509=Transit!$I$1,Data!$A$2:$A$1509),0),MATCH(Transit!C$3,Data!$E$1:$G$1,0)))/1000</f>
        <v>715503</v>
      </c>
      <c r="D11" s="18">
        <f t="array" ref="D11">(INDEX(Data!$E$2:$G$1509,MATCH(Transit!$B11,IF(Data!$D$2:$D$1509=Transit!$I$1,Data!$A$2:$A$1509),0),MATCH(Transit!D$3,Data!$E$1:$G$1,0)))/1000</f>
        <v>107993</v>
      </c>
      <c r="E11" s="15">
        <f t="shared" si="0"/>
        <v>607510</v>
      </c>
      <c r="F11" s="28">
        <f t="shared" si="1"/>
        <v>15.093298001545765</v>
      </c>
    </row>
    <row r="12" spans="1:9" s="16" customFormat="1">
      <c r="A12" s="17" t="s">
        <v>19</v>
      </c>
      <c r="B12" s="17" t="s">
        <v>18</v>
      </c>
      <c r="C12" s="15">
        <f t="array" ref="C12">(INDEX(Data!$E$2:$G$1509,MATCH(Transit!$B12,IF(Data!$D$2:$D$1509=Transit!$I$1,Data!$A$2:$A$1509),0),MATCH(Transit!C$3,Data!$E$1:$G$1,0)))/1000</f>
        <v>135912</v>
      </c>
      <c r="D12" s="18">
        <f t="array" ref="D12">(INDEX(Data!$E$2:$G$1509,MATCH(Transit!$B12,IF(Data!$D$2:$D$1509=Transit!$I$1,Data!$A$2:$A$1509),0),MATCH(Transit!D$3,Data!$E$1:$G$1,0)))/1000</f>
        <v>107</v>
      </c>
      <c r="E12" s="15">
        <f t="shared" si="0"/>
        <v>135805</v>
      </c>
      <c r="F12" s="28">
        <f t="shared" si="1"/>
        <v>7.872741185472952E-2</v>
      </c>
    </row>
    <row r="13" spans="1:9" s="16" customFormat="1">
      <c r="A13" s="17" t="s">
        <v>21</v>
      </c>
      <c r="B13" s="17" t="s">
        <v>20</v>
      </c>
      <c r="C13" s="15">
        <f t="array" ref="C13">(INDEX(Data!$E$2:$G$1509,MATCH(Transit!$B13,IF(Data!$D$2:$D$1509=Transit!$I$1,Data!$A$2:$A$1509),0),MATCH(Transit!C$3,Data!$E$1:$G$1,0)))/1000</f>
        <v>2266312</v>
      </c>
      <c r="D13" s="18">
        <f t="array" ref="D13">(INDEX(Data!$E$2:$G$1509,MATCH(Transit!$B13,IF(Data!$D$2:$D$1509=Transit!$I$1,Data!$A$2:$A$1509),0),MATCH(Transit!D$3,Data!$E$1:$G$1,0)))/1000</f>
        <v>2266312</v>
      </c>
      <c r="E13" s="15">
        <f t="shared" si="0"/>
        <v>0</v>
      </c>
      <c r="F13" s="28">
        <f t="shared" si="1"/>
        <v>100</v>
      </c>
    </row>
    <row r="14" spans="1:9" s="16" customFormat="1">
      <c r="A14" s="17" t="s">
        <v>23</v>
      </c>
      <c r="B14" s="17" t="s">
        <v>22</v>
      </c>
      <c r="C14" s="15">
        <f t="array" ref="C14">(INDEX(Data!$E$2:$G$1509,MATCH(Transit!$B14,IF(Data!$D$2:$D$1509=Transit!$I$1,Data!$A$2:$A$1509),0),MATCH(Transit!C$3,Data!$E$1:$G$1,0)))/1000</f>
        <v>1686418</v>
      </c>
      <c r="D14" s="18">
        <f t="array" ref="D14">(INDEX(Data!$E$2:$G$1509,MATCH(Transit!$B14,IF(Data!$D$2:$D$1509=Transit!$I$1,Data!$A$2:$A$1509),0),MATCH(Transit!D$3,Data!$E$1:$G$1,0)))/1000</f>
        <v>1539616</v>
      </c>
      <c r="E14" s="15">
        <f t="shared" si="0"/>
        <v>146802</v>
      </c>
      <c r="F14" s="28">
        <f t="shared" si="1"/>
        <v>91.295040731301498</v>
      </c>
    </row>
    <row r="15" spans="1:9" s="16" customFormat="1">
      <c r="A15" s="17" t="s">
        <v>25</v>
      </c>
      <c r="B15" s="17" t="s">
        <v>24</v>
      </c>
      <c r="C15" s="15">
        <f t="array" ref="C15">(INDEX(Data!$E$2:$G$1509,MATCH(Transit!$B15,IF(Data!$D$2:$D$1509=Transit!$I$1,Data!$A$2:$A$1509),0),MATCH(Transit!C$3,Data!$E$1:$G$1,0)))/1000</f>
        <v>721648</v>
      </c>
      <c r="D15" s="18">
        <f t="array" ref="D15">(INDEX(Data!$E$2:$G$1509,MATCH(Transit!$B15,IF(Data!$D$2:$D$1509=Transit!$I$1,Data!$A$2:$A$1509),0),MATCH(Transit!D$3,Data!$E$1:$G$1,0)))/1000</f>
        <v>679816</v>
      </c>
      <c r="E15" s="15">
        <f t="shared" si="0"/>
        <v>41832</v>
      </c>
      <c r="F15" s="28">
        <f t="shared" si="1"/>
        <v>94.203268075294318</v>
      </c>
    </row>
    <row r="16" spans="1:9" s="16" customFormat="1">
      <c r="A16" s="17" t="s">
        <v>27</v>
      </c>
      <c r="B16" s="17" t="s">
        <v>26</v>
      </c>
      <c r="C16" s="15">
        <f t="array" ref="C16">(INDEX(Data!$E$2:$G$1509,MATCH(Transit!$B16,IF(Data!$D$2:$D$1509=Transit!$I$1,Data!$A$2:$A$1509),0),MATCH(Transit!C$3,Data!$E$1:$G$1,0)))/1000</f>
        <v>647107</v>
      </c>
      <c r="D16" s="18">
        <f t="array" ref="D16">(INDEX(Data!$E$2:$G$1509,MATCH(Transit!$B16,IF(Data!$D$2:$D$1509=Transit!$I$1,Data!$A$2:$A$1509),0),MATCH(Transit!D$3,Data!$E$1:$G$1,0)))/1000</f>
        <v>647107</v>
      </c>
      <c r="E16" s="15">
        <f t="shared" si="0"/>
        <v>0</v>
      </c>
      <c r="F16" s="28">
        <f t="shared" si="1"/>
        <v>100</v>
      </c>
    </row>
    <row r="17" spans="1:6" s="16" customFormat="1">
      <c r="A17" s="17" t="s">
        <v>29</v>
      </c>
      <c r="B17" s="17" t="s">
        <v>28</v>
      </c>
      <c r="C17" s="15">
        <f t="array" ref="C17">(INDEX(Data!$E$2:$G$1509,MATCH(Transit!$B17,IF(Data!$D$2:$D$1509=Transit!$I$1,Data!$A$2:$A$1509),0),MATCH(Transit!C$3,Data!$E$1:$G$1,0)))/1000</f>
        <v>16882</v>
      </c>
      <c r="D17" s="18">
        <f t="array" ref="D17">(INDEX(Data!$E$2:$G$1509,MATCH(Transit!$B17,IF(Data!$D$2:$D$1509=Transit!$I$1,Data!$A$2:$A$1509),0),MATCH(Transit!D$3,Data!$E$1:$G$1,0)))/1000</f>
        <v>16882</v>
      </c>
      <c r="E17" s="15">
        <f t="shared" si="0"/>
        <v>0</v>
      </c>
      <c r="F17" s="28">
        <f t="shared" si="1"/>
        <v>100</v>
      </c>
    </row>
    <row r="18" spans="1:6" s="16" customFormat="1">
      <c r="A18" s="17" t="s">
        <v>31</v>
      </c>
      <c r="B18" s="17" t="s">
        <v>30</v>
      </c>
      <c r="C18" s="15">
        <f t="array" ref="C18">(INDEX(Data!$E$2:$G$1509,MATCH(Transit!$B18,IF(Data!$D$2:$D$1509=Transit!$I$1,Data!$A$2:$A$1509),0),MATCH(Transit!C$3,Data!$E$1:$G$1,0)))/1000</f>
        <v>3438357</v>
      </c>
      <c r="D18" s="18">
        <f t="array" ref="D18">(INDEX(Data!$E$2:$G$1509,MATCH(Transit!$B18,IF(Data!$D$2:$D$1509=Transit!$I$1,Data!$A$2:$A$1509),0),MATCH(Transit!D$3,Data!$E$1:$G$1,0)))/1000</f>
        <v>3438357</v>
      </c>
      <c r="E18" s="15">
        <f t="shared" si="0"/>
        <v>0</v>
      </c>
      <c r="F18" s="28">
        <f t="shared" si="1"/>
        <v>100</v>
      </c>
    </row>
    <row r="19" spans="1:6" s="16" customFormat="1">
      <c r="A19" s="17" t="s">
        <v>33</v>
      </c>
      <c r="B19" s="17" t="s">
        <v>32</v>
      </c>
      <c r="C19" s="15">
        <f t="array" ref="C19">(INDEX(Data!$E$2:$G$1509,MATCH(Transit!$B19,IF(Data!$D$2:$D$1509=Transit!$I$1,Data!$A$2:$A$1509),0),MATCH(Transit!C$3,Data!$E$1:$G$1,0)))/1000</f>
        <v>182052</v>
      </c>
      <c r="D19" s="18">
        <f t="array" ref="D19">(INDEX(Data!$E$2:$G$1509,MATCH(Transit!$B19,IF(Data!$D$2:$D$1509=Transit!$I$1,Data!$A$2:$A$1509),0),MATCH(Transit!D$3,Data!$E$1:$G$1,0)))/1000</f>
        <v>182052</v>
      </c>
      <c r="E19" s="15">
        <f t="shared" si="0"/>
        <v>0</v>
      </c>
      <c r="F19" s="28">
        <f t="shared" si="1"/>
        <v>100</v>
      </c>
    </row>
    <row r="20" spans="1:6">
      <c r="A20" s="2" t="s">
        <v>35</v>
      </c>
      <c r="B20" s="2" t="s">
        <v>34</v>
      </c>
      <c r="C20" s="15">
        <f t="array" ref="C20">(INDEX(Data!$E$2:$G$1509,MATCH(Transit!$B20,IF(Data!$D$2:$D$1509=Transit!$I$1,Data!$A$2:$A$1509),0),MATCH(Transit!C$3,Data!$E$1:$G$1,0)))/1000</f>
        <v>112541</v>
      </c>
      <c r="D20" s="11">
        <f t="array" ref="D20">(INDEX(Data!$E$2:$G$1509,MATCH(Transit!$B20,IF(Data!$D$2:$D$1509=Transit!$I$1,Data!$A$2:$A$1509),0),MATCH(Transit!D$3,Data!$E$1:$G$1,0)))/1000</f>
        <v>112541</v>
      </c>
      <c r="E20" s="10">
        <f t="shared" si="0"/>
        <v>0</v>
      </c>
      <c r="F20" s="28">
        <f t="shared" si="1"/>
        <v>100</v>
      </c>
    </row>
    <row r="21" spans="1:6">
      <c r="A21" s="2" t="s">
        <v>37</v>
      </c>
      <c r="B21" s="2" t="s">
        <v>36</v>
      </c>
      <c r="C21" s="15">
        <f t="array" ref="C21">(INDEX(Data!$E$2:$G$1509,MATCH(Transit!$B21,IF(Data!$D$2:$D$1509=Transit!$I$1,Data!$A$2:$A$1509),0),MATCH(Transit!C$3,Data!$E$1:$G$1,0)))/1000</f>
        <v>46614</v>
      </c>
      <c r="D21" s="11">
        <f t="array" ref="D21">(INDEX(Data!$E$2:$G$1509,MATCH(Transit!$B21,IF(Data!$D$2:$D$1509=Transit!$I$1,Data!$A$2:$A$1509),0),MATCH(Transit!D$3,Data!$E$1:$G$1,0)))/1000</f>
        <v>46614</v>
      </c>
      <c r="E21" s="10">
        <f t="shared" si="0"/>
        <v>0</v>
      </c>
      <c r="F21" s="28">
        <f t="shared" si="1"/>
        <v>100</v>
      </c>
    </row>
    <row r="22" spans="1:6">
      <c r="A22" s="2" t="s">
        <v>39</v>
      </c>
      <c r="B22" s="2" t="s">
        <v>38</v>
      </c>
      <c r="C22" s="15">
        <f t="array" ref="C22">(INDEX(Data!$E$2:$G$1509,MATCH(Transit!$B22,IF(Data!$D$2:$D$1509=Transit!$I$1,Data!$A$2:$A$1509),0),MATCH(Transit!C$3,Data!$E$1:$G$1,0)))/1000</f>
        <v>142552</v>
      </c>
      <c r="D22" s="11">
        <f t="array" ref="D22">(INDEX(Data!$E$2:$G$1509,MATCH(Transit!$B22,IF(Data!$D$2:$D$1509=Transit!$I$1,Data!$A$2:$A$1509),0),MATCH(Transit!D$3,Data!$E$1:$G$1,0)))/1000</f>
        <v>142552</v>
      </c>
      <c r="E22" s="10">
        <f t="shared" si="0"/>
        <v>0</v>
      </c>
      <c r="F22" s="28">
        <f t="shared" si="1"/>
        <v>100</v>
      </c>
    </row>
    <row r="23" spans="1:6">
      <c r="A23" s="2" t="s">
        <v>41</v>
      </c>
      <c r="B23" s="2" t="s">
        <v>40</v>
      </c>
      <c r="C23" s="15">
        <f t="array" ref="C23">(INDEX(Data!$E$2:$G$1509,MATCH(Transit!$B23,IF(Data!$D$2:$D$1509=Transit!$I$1,Data!$A$2:$A$1509),0),MATCH(Transit!C$3,Data!$E$1:$G$1,0)))/1000</f>
        <v>215413</v>
      </c>
      <c r="D23" s="11">
        <f t="array" ref="D23">(INDEX(Data!$E$2:$G$1509,MATCH(Transit!$B23,IF(Data!$D$2:$D$1509=Transit!$I$1,Data!$A$2:$A$1509),0),MATCH(Transit!D$3,Data!$E$1:$G$1,0)))/1000</f>
        <v>215413</v>
      </c>
      <c r="E23" s="10">
        <f t="shared" si="0"/>
        <v>0</v>
      </c>
      <c r="F23" s="28">
        <f t="shared" si="1"/>
        <v>100</v>
      </c>
    </row>
    <row r="24" spans="1:6">
      <c r="A24" s="2" t="s">
        <v>43</v>
      </c>
      <c r="B24" s="2" t="s">
        <v>42</v>
      </c>
      <c r="C24" s="15">
        <f t="array" ref="C24">(INDEX(Data!$E$2:$G$1509,MATCH(Transit!$B24,IF(Data!$D$2:$D$1509=Transit!$I$1,Data!$A$2:$A$1509),0),MATCH(Transit!C$3,Data!$E$1:$G$1,0)))/1000</f>
        <v>16392</v>
      </c>
      <c r="D24" s="11">
        <f t="array" ref="D24">(INDEX(Data!$E$2:$G$1509,MATCH(Transit!$B24,IF(Data!$D$2:$D$1509=Transit!$I$1,Data!$A$2:$A$1509),0),MATCH(Transit!D$3,Data!$E$1:$G$1,0)))/1000</f>
        <v>11962</v>
      </c>
      <c r="E24" s="10">
        <f t="shared" si="0"/>
        <v>4430</v>
      </c>
      <c r="F24" s="28">
        <f t="shared" si="1"/>
        <v>72.974621766715472</v>
      </c>
    </row>
    <row r="25" spans="1:6">
      <c r="A25" s="2" t="s">
        <v>45</v>
      </c>
      <c r="B25" s="2" t="s">
        <v>44</v>
      </c>
      <c r="C25" s="15">
        <f t="array" ref="C25">(INDEX(Data!$E$2:$G$1509,MATCH(Transit!$B25,IF(Data!$D$2:$D$1509=Transit!$I$1,Data!$A$2:$A$1509),0),MATCH(Transit!C$3,Data!$E$1:$G$1,0)))/1000</f>
        <v>1181585</v>
      </c>
      <c r="D25" s="11">
        <f t="array" ref="D25">(INDEX(Data!$E$2:$G$1509,MATCH(Transit!$B25,IF(Data!$D$2:$D$1509=Transit!$I$1,Data!$A$2:$A$1509),0),MATCH(Transit!D$3,Data!$E$1:$G$1,0)))/1000</f>
        <v>263059</v>
      </c>
      <c r="E25" s="10">
        <f t="shared" si="0"/>
        <v>918526</v>
      </c>
      <c r="F25" s="28">
        <f t="shared" si="1"/>
        <v>22.263231168303594</v>
      </c>
    </row>
    <row r="26" spans="1:6">
      <c r="A26" s="2" t="s">
        <v>47</v>
      </c>
      <c r="B26" s="2" t="s">
        <v>46</v>
      </c>
      <c r="C26" s="15">
        <f t="array" ref="C26">(INDEX(Data!$E$2:$G$1509,MATCH(Transit!$B26,IF(Data!$D$2:$D$1509=Transit!$I$1,Data!$A$2:$A$1509),0),MATCH(Transit!C$3,Data!$E$1:$G$1,0)))/1000</f>
        <v>2162136</v>
      </c>
      <c r="D26" s="11">
        <f t="array" ref="D26">(INDEX(Data!$E$2:$G$1509,MATCH(Transit!$B26,IF(Data!$D$2:$D$1509=Transit!$I$1,Data!$A$2:$A$1509),0),MATCH(Transit!D$3,Data!$E$1:$G$1,0)))/1000</f>
        <v>363187</v>
      </c>
      <c r="E26" s="10">
        <f t="shared" si="0"/>
        <v>1798949</v>
      </c>
      <c r="F26" s="28">
        <f t="shared" si="1"/>
        <v>16.797602000984213</v>
      </c>
    </row>
    <row r="27" spans="1:6">
      <c r="A27" s="2" t="s">
        <v>49</v>
      </c>
      <c r="B27" s="2" t="s">
        <v>48</v>
      </c>
      <c r="C27" s="15">
        <f t="array" ref="C27">(INDEX(Data!$E$2:$G$1509,MATCH(Transit!$B27,IF(Data!$D$2:$D$1509=Transit!$I$1,Data!$A$2:$A$1509),0),MATCH(Transit!C$3,Data!$E$1:$G$1,0)))/1000</f>
        <v>612030</v>
      </c>
      <c r="D27" s="11">
        <f t="array" ref="D27">(INDEX(Data!$E$2:$G$1509,MATCH(Transit!$B27,IF(Data!$D$2:$D$1509=Transit!$I$1,Data!$A$2:$A$1509),0),MATCH(Transit!D$3,Data!$E$1:$G$1,0)))/1000</f>
        <v>612030</v>
      </c>
      <c r="E27" s="10">
        <f t="shared" si="0"/>
        <v>0</v>
      </c>
      <c r="F27" s="28">
        <f t="shared" si="1"/>
        <v>100</v>
      </c>
    </row>
    <row r="28" spans="1:6">
      <c r="A28" s="2" t="s">
        <v>51</v>
      </c>
      <c r="B28" s="2" t="s">
        <v>50</v>
      </c>
      <c r="C28" s="15">
        <f t="array" ref="C28">(INDEX(Data!$E$2:$G$1509,MATCH(Transit!$B28,IF(Data!$D$2:$D$1509=Transit!$I$1,Data!$A$2:$A$1509),0),MATCH(Transit!C$3,Data!$E$1:$G$1,0)))/1000</f>
        <v>310614</v>
      </c>
      <c r="D28" s="11">
        <f t="array" ref="D28">(INDEX(Data!$E$2:$G$1509,MATCH(Transit!$B28,IF(Data!$D$2:$D$1509=Transit!$I$1,Data!$A$2:$A$1509),0),MATCH(Transit!D$3,Data!$E$1:$G$1,0)))/1000</f>
        <v>303878</v>
      </c>
      <c r="E28" s="10">
        <f t="shared" si="0"/>
        <v>6736</v>
      </c>
      <c r="F28" s="28">
        <f t="shared" si="1"/>
        <v>97.831392017101621</v>
      </c>
    </row>
    <row r="29" spans="1:6">
      <c r="A29" s="2" t="s">
        <v>53</v>
      </c>
      <c r="B29" s="2" t="s">
        <v>52</v>
      </c>
      <c r="C29" s="15">
        <f t="array" ref="C29">(INDEX(Data!$E$2:$G$1509,MATCH(Transit!$B29,IF(Data!$D$2:$D$1509=Transit!$I$1,Data!$A$2:$A$1509),0),MATCH(Transit!C$3,Data!$E$1:$G$1,0)))/1000</f>
        <v>16463</v>
      </c>
      <c r="D29" s="11">
        <f t="array" ref="D29">(INDEX(Data!$E$2:$G$1509,MATCH(Transit!$B29,IF(Data!$D$2:$D$1509=Transit!$I$1,Data!$A$2:$A$1509),0),MATCH(Transit!D$3,Data!$E$1:$G$1,0)))/1000</f>
        <v>16463</v>
      </c>
      <c r="E29" s="10">
        <f t="shared" si="0"/>
        <v>0</v>
      </c>
      <c r="F29" s="28">
        <f t="shared" si="1"/>
        <v>100</v>
      </c>
    </row>
    <row r="30" spans="1:6">
      <c r="A30" s="2" t="s">
        <v>55</v>
      </c>
      <c r="B30" s="2" t="s">
        <v>54</v>
      </c>
      <c r="C30" s="15">
        <f t="array" ref="C30">(INDEX(Data!$E$2:$G$1509,MATCH(Transit!$B30,IF(Data!$D$2:$D$1509=Transit!$I$1,Data!$A$2:$A$1509),0),MATCH(Transit!C$3,Data!$E$1:$G$1,0)))/1000</f>
        <v>420782</v>
      </c>
      <c r="D30" s="11">
        <f t="array" ref="D30">(INDEX(Data!$E$2:$G$1509,MATCH(Transit!$B30,IF(Data!$D$2:$D$1509=Transit!$I$1,Data!$A$2:$A$1509),0),MATCH(Transit!D$3,Data!$E$1:$G$1,0)))/1000</f>
        <v>420782</v>
      </c>
      <c r="E30" s="10">
        <f t="shared" si="0"/>
        <v>0</v>
      </c>
      <c r="F30" s="28">
        <f t="shared" si="1"/>
        <v>100</v>
      </c>
    </row>
    <row r="31" spans="1:6">
      <c r="A31" s="2" t="s">
        <v>57</v>
      </c>
      <c r="B31" s="2" t="s">
        <v>56</v>
      </c>
      <c r="C31" s="15">
        <f t="array" ref="C31">(INDEX(Data!$E$2:$G$1509,MATCH(Transit!$B31,IF(Data!$D$2:$D$1509=Transit!$I$1,Data!$A$2:$A$1509),0),MATCH(Transit!C$3,Data!$E$1:$G$1,0)))/1000</f>
        <v>34994</v>
      </c>
      <c r="D31" s="11">
        <f t="array" ref="D31">(INDEX(Data!$E$2:$G$1509,MATCH(Transit!$B31,IF(Data!$D$2:$D$1509=Transit!$I$1,Data!$A$2:$A$1509),0),MATCH(Transit!D$3,Data!$E$1:$G$1,0)))/1000</f>
        <v>21847</v>
      </c>
      <c r="E31" s="10">
        <f t="shared" si="0"/>
        <v>13147</v>
      </c>
      <c r="F31" s="28">
        <f t="shared" si="1"/>
        <v>62.43070240612677</v>
      </c>
    </row>
    <row r="32" spans="1:6">
      <c r="A32" s="2" t="s">
        <v>59</v>
      </c>
      <c r="B32" s="2" t="s">
        <v>58</v>
      </c>
      <c r="C32" s="15">
        <f t="array" ref="C32">(INDEX(Data!$E$2:$G$1509,MATCH(Transit!$B32,IF(Data!$D$2:$D$1509=Transit!$I$1,Data!$A$2:$A$1509),0),MATCH(Transit!C$3,Data!$E$1:$G$1,0)))/1000</f>
        <v>40308</v>
      </c>
      <c r="D32" s="11">
        <f t="array" ref="D32">(INDEX(Data!$E$2:$G$1509,MATCH(Transit!$B32,IF(Data!$D$2:$D$1509=Transit!$I$1,Data!$A$2:$A$1509),0),MATCH(Transit!D$3,Data!$E$1:$G$1,0)))/1000</f>
        <v>40308</v>
      </c>
      <c r="E32" s="10">
        <f t="shared" si="0"/>
        <v>0</v>
      </c>
      <c r="F32" s="28">
        <f t="shared" si="1"/>
        <v>100</v>
      </c>
    </row>
    <row r="33" spans="1:6">
      <c r="A33" s="2" t="s">
        <v>61</v>
      </c>
      <c r="B33" s="2" t="s">
        <v>60</v>
      </c>
      <c r="C33" s="15">
        <f t="array" ref="C33">(INDEX(Data!$E$2:$G$1509,MATCH(Transit!$B33,IF(Data!$D$2:$D$1509=Transit!$I$1,Data!$A$2:$A$1509),0),MATCH(Transit!C$3,Data!$E$1:$G$1,0)))/1000</f>
        <v>347680</v>
      </c>
      <c r="D33" s="11">
        <f t="array" ref="D33">(INDEX(Data!$E$2:$G$1509,MATCH(Transit!$B33,IF(Data!$D$2:$D$1509=Transit!$I$1,Data!$A$2:$A$1509),0),MATCH(Transit!D$3,Data!$E$1:$G$1,0)))/1000</f>
        <v>347680</v>
      </c>
      <c r="E33" s="10">
        <f t="shared" si="0"/>
        <v>0</v>
      </c>
      <c r="F33" s="28">
        <f t="shared" si="1"/>
        <v>100</v>
      </c>
    </row>
    <row r="34" spans="1:6">
      <c r="A34" s="2" t="s">
        <v>63</v>
      </c>
      <c r="B34" s="2" t="s">
        <v>62</v>
      </c>
      <c r="C34" s="15">
        <f t="array" ref="C34">(INDEX(Data!$E$2:$G$1509,MATCH(Transit!$B34,IF(Data!$D$2:$D$1509=Transit!$I$1,Data!$A$2:$A$1509),0),MATCH(Transit!C$3,Data!$E$1:$G$1,0)))/1000</f>
        <v>14979</v>
      </c>
      <c r="D34" s="11">
        <f t="array" ref="D34">(INDEX(Data!$E$2:$G$1509,MATCH(Transit!$B34,IF(Data!$D$2:$D$1509=Transit!$I$1,Data!$A$2:$A$1509),0),MATCH(Transit!D$3,Data!$E$1:$G$1,0)))/1000</f>
        <v>7882</v>
      </c>
      <c r="E34" s="10">
        <f t="shared" si="0"/>
        <v>7097</v>
      </c>
      <c r="F34" s="28">
        <f t="shared" si="1"/>
        <v>52.620335135856863</v>
      </c>
    </row>
    <row r="35" spans="1:6">
      <c r="A35" s="2" t="s">
        <v>65</v>
      </c>
      <c r="B35" s="2" t="s">
        <v>64</v>
      </c>
      <c r="C35" s="15">
        <f t="array" ref="C35">(INDEX(Data!$E$2:$G$1509,MATCH(Transit!$B35,IF(Data!$D$2:$D$1509=Transit!$I$1,Data!$A$2:$A$1509),0),MATCH(Transit!C$3,Data!$E$1:$G$1,0)))/1000</f>
        <v>2401120</v>
      </c>
      <c r="D35" s="11">
        <f t="array" ref="D35">(INDEX(Data!$E$2:$G$1509,MATCH(Transit!$B35,IF(Data!$D$2:$D$1509=Transit!$I$1,Data!$A$2:$A$1509),0),MATCH(Transit!D$3,Data!$E$1:$G$1,0)))/1000</f>
        <v>124699</v>
      </c>
      <c r="E35" s="10">
        <f t="shared" si="0"/>
        <v>2276421</v>
      </c>
      <c r="F35" s="28">
        <f t="shared" si="1"/>
        <v>5.1933680948890517</v>
      </c>
    </row>
    <row r="36" spans="1:6">
      <c r="A36" s="2" t="s">
        <v>67</v>
      </c>
      <c r="B36" s="2" t="s">
        <v>66</v>
      </c>
      <c r="C36" s="15">
        <f t="array" ref="C36">(INDEX(Data!$E$2:$G$1509,MATCH(Transit!$B36,IF(Data!$D$2:$D$1509=Transit!$I$1,Data!$A$2:$A$1509),0),MATCH(Transit!C$3,Data!$E$1:$G$1,0)))/1000</f>
        <v>134693</v>
      </c>
      <c r="D36" s="11">
        <f t="array" ref="D36">(INDEX(Data!$E$2:$G$1509,MATCH(Transit!$B36,IF(Data!$D$2:$D$1509=Transit!$I$1,Data!$A$2:$A$1509),0),MATCH(Transit!D$3,Data!$E$1:$G$1,0)))/1000</f>
        <v>134693</v>
      </c>
      <c r="E36" s="10">
        <f t="shared" si="0"/>
        <v>0</v>
      </c>
      <c r="F36" s="28">
        <f t="shared" si="1"/>
        <v>100</v>
      </c>
    </row>
    <row r="37" spans="1:6">
      <c r="A37" s="2" t="s">
        <v>69</v>
      </c>
      <c r="B37" s="2" t="s">
        <v>68</v>
      </c>
      <c r="C37" s="15">
        <f t="array" ref="C37">(INDEX(Data!$E$2:$G$1509,MATCH(Transit!$B37,IF(Data!$D$2:$D$1509=Transit!$I$1,Data!$A$2:$A$1509),0),MATCH(Transit!C$3,Data!$E$1:$G$1,0)))/1000</f>
        <v>18711474</v>
      </c>
      <c r="D37" s="11">
        <f t="array" ref="D37">(INDEX(Data!$E$2:$G$1509,MATCH(Transit!$B37,IF(Data!$D$2:$D$1509=Transit!$I$1,Data!$A$2:$A$1509),0),MATCH(Transit!D$3,Data!$E$1:$G$1,0)))/1000</f>
        <v>13460171</v>
      </c>
      <c r="E37" s="10">
        <f t="shared" si="0"/>
        <v>5251303</v>
      </c>
      <c r="F37" s="28">
        <f t="shared" si="1"/>
        <v>71.935385742459417</v>
      </c>
    </row>
    <row r="38" spans="1:6">
      <c r="A38" s="2" t="s">
        <v>71</v>
      </c>
      <c r="B38" s="2" t="s">
        <v>70</v>
      </c>
      <c r="C38" s="15">
        <f t="array" ref="C38">(INDEX(Data!$E$2:$G$1509,MATCH(Transit!$B38,IF(Data!$D$2:$D$1509=Transit!$I$1,Data!$A$2:$A$1509),0),MATCH(Transit!C$3,Data!$E$1:$G$1,0)))/1000</f>
        <v>562085</v>
      </c>
      <c r="D38" s="11">
        <f t="array" ref="D38">(INDEX(Data!$E$2:$G$1509,MATCH(Transit!$B38,IF(Data!$D$2:$D$1509=Transit!$I$1,Data!$A$2:$A$1509),0),MATCH(Transit!D$3,Data!$E$1:$G$1,0)))/1000</f>
        <v>502336</v>
      </c>
      <c r="E38" s="10">
        <f t="shared" si="0"/>
        <v>59749</v>
      </c>
      <c r="F38" s="28">
        <f t="shared" si="1"/>
        <v>89.370113061191816</v>
      </c>
    </row>
    <row r="39" spans="1:6">
      <c r="A39" s="2" t="s">
        <v>73</v>
      </c>
      <c r="B39" s="2" t="s">
        <v>72</v>
      </c>
      <c r="C39" s="15">
        <f t="array" ref="C39">(INDEX(Data!$E$2:$G$1509,MATCH(Transit!$B39,IF(Data!$D$2:$D$1509=Transit!$I$1,Data!$A$2:$A$1509),0),MATCH(Transit!C$3,Data!$E$1:$G$1,0)))/1000</f>
        <v>12958</v>
      </c>
      <c r="D39" s="11">
        <f t="array" ref="D39">(INDEX(Data!$E$2:$G$1509,MATCH(Transit!$B39,IF(Data!$D$2:$D$1509=Transit!$I$1,Data!$A$2:$A$1509),0),MATCH(Transit!D$3,Data!$E$1:$G$1,0)))/1000</f>
        <v>12958</v>
      </c>
      <c r="E39" s="10">
        <f t="shared" si="0"/>
        <v>0</v>
      </c>
      <c r="F39" s="28">
        <f t="shared" si="1"/>
        <v>100</v>
      </c>
    </row>
    <row r="40" spans="1:6">
      <c r="A40" s="2" t="s">
        <v>75</v>
      </c>
      <c r="B40" s="2" t="s">
        <v>74</v>
      </c>
      <c r="C40" s="15">
        <f t="array" ref="C40">(INDEX(Data!$E$2:$G$1509,MATCH(Transit!$B40,IF(Data!$D$2:$D$1509=Transit!$I$1,Data!$A$2:$A$1509),0),MATCH(Transit!C$3,Data!$E$1:$G$1,0)))/1000</f>
        <v>730510</v>
      </c>
      <c r="D40" s="11">
        <f t="array" ref="D40">(INDEX(Data!$E$2:$G$1509,MATCH(Transit!$B40,IF(Data!$D$2:$D$1509=Transit!$I$1,Data!$A$2:$A$1509),0),MATCH(Transit!D$3,Data!$E$1:$G$1,0)))/1000</f>
        <v>730510</v>
      </c>
      <c r="E40" s="10">
        <f t="shared" si="0"/>
        <v>0</v>
      </c>
      <c r="F40" s="28">
        <f t="shared" si="1"/>
        <v>100</v>
      </c>
    </row>
    <row r="41" spans="1:6">
      <c r="A41" s="2" t="s">
        <v>77</v>
      </c>
      <c r="B41" s="2" t="s">
        <v>76</v>
      </c>
      <c r="C41" s="15">
        <f t="array" ref="C41">(INDEX(Data!$E$2:$G$1509,MATCH(Transit!$B41,IF(Data!$D$2:$D$1509=Transit!$I$1,Data!$A$2:$A$1509),0),MATCH(Transit!C$3,Data!$E$1:$G$1,0)))/1000</f>
        <v>72042</v>
      </c>
      <c r="D41" s="11">
        <f t="array" ref="D41">(INDEX(Data!$E$2:$G$1509,MATCH(Transit!$B41,IF(Data!$D$2:$D$1509=Transit!$I$1,Data!$A$2:$A$1509),0),MATCH(Transit!D$3,Data!$E$1:$G$1,0)))/1000</f>
        <v>66402</v>
      </c>
      <c r="E41" s="10">
        <f t="shared" si="0"/>
        <v>5640</v>
      </c>
      <c r="F41" s="28">
        <f t="shared" si="1"/>
        <v>92.171233447155814</v>
      </c>
    </row>
    <row r="42" spans="1:6">
      <c r="A42" s="2" t="s">
        <v>79</v>
      </c>
      <c r="B42" s="2" t="s">
        <v>78</v>
      </c>
      <c r="C42" s="15">
        <f t="array" ref="C42">(INDEX(Data!$E$2:$G$1509,MATCH(Transit!$B42,IF(Data!$D$2:$D$1509=Transit!$I$1,Data!$A$2:$A$1509),0),MATCH(Transit!C$3,Data!$E$1:$G$1,0)))/1000</f>
        <v>814918</v>
      </c>
      <c r="D42" s="11">
        <f t="array" ref="D42">(INDEX(Data!$E$2:$G$1509,MATCH(Transit!$B42,IF(Data!$D$2:$D$1509=Transit!$I$1,Data!$A$2:$A$1509),0),MATCH(Transit!D$3,Data!$E$1:$G$1,0)))/1000</f>
        <v>786007</v>
      </c>
      <c r="E42" s="10">
        <f t="shared" si="0"/>
        <v>28911</v>
      </c>
      <c r="F42" s="28">
        <f t="shared" si="1"/>
        <v>96.452281088403993</v>
      </c>
    </row>
    <row r="43" spans="1:6">
      <c r="A43" s="2" t="s">
        <v>81</v>
      </c>
      <c r="B43" s="2" t="s">
        <v>80</v>
      </c>
      <c r="C43" s="15">
        <f t="array" ref="C43">(INDEX(Data!$E$2:$G$1509,MATCH(Transit!$B43,IF(Data!$D$2:$D$1509=Transit!$I$1,Data!$A$2:$A$1509),0),MATCH(Transit!C$3,Data!$E$1:$G$1,0)))/1000</f>
        <v>2368975</v>
      </c>
      <c r="D43" s="11">
        <f t="array" ref="D43">(INDEX(Data!$E$2:$G$1509,MATCH(Transit!$B43,IF(Data!$D$2:$D$1509=Transit!$I$1,Data!$A$2:$A$1509),0),MATCH(Transit!D$3,Data!$E$1:$G$1,0)))/1000</f>
        <v>2368975</v>
      </c>
      <c r="E43" s="10">
        <f t="shared" si="0"/>
        <v>0</v>
      </c>
      <c r="F43" s="28">
        <f t="shared" si="1"/>
        <v>100</v>
      </c>
    </row>
    <row r="44" spans="1:6">
      <c r="A44" s="2" t="s">
        <v>83</v>
      </c>
      <c r="B44" s="2" t="s">
        <v>82</v>
      </c>
      <c r="C44" s="15">
        <f t="array" ref="C44">(INDEX(Data!$E$2:$G$1509,MATCH(Transit!$B44,IF(Data!$D$2:$D$1509=Transit!$I$1,Data!$A$2:$A$1509),0),MATCH(Transit!C$3,Data!$E$1:$G$1,0)))/1000</f>
        <v>149725</v>
      </c>
      <c r="D44" s="11">
        <f t="array" ref="D44">(INDEX(Data!$E$2:$G$1509,MATCH(Transit!$B44,IF(Data!$D$2:$D$1509=Transit!$I$1,Data!$A$2:$A$1509),0),MATCH(Transit!D$3,Data!$E$1:$G$1,0)))/1000</f>
        <v>0</v>
      </c>
      <c r="E44" s="10">
        <f t="shared" si="0"/>
        <v>149725</v>
      </c>
      <c r="F44" s="28">
        <f t="shared" si="1"/>
        <v>0</v>
      </c>
    </row>
    <row r="45" spans="1:6">
      <c r="A45" s="2" t="s">
        <v>85</v>
      </c>
      <c r="B45" s="2" t="s">
        <v>84</v>
      </c>
      <c r="C45" s="15">
        <f t="array" ref="C45">(INDEX(Data!$E$2:$G$1509,MATCH(Transit!$B45,IF(Data!$D$2:$D$1509=Transit!$I$1,Data!$A$2:$A$1509),0),MATCH(Transit!C$3,Data!$E$1:$G$1,0)))/1000</f>
        <v>90712</v>
      </c>
      <c r="D45" s="11">
        <f t="array" ref="D45">(INDEX(Data!$E$2:$G$1509,MATCH(Transit!$B45,IF(Data!$D$2:$D$1509=Transit!$I$1,Data!$A$2:$A$1509),0),MATCH(Transit!D$3,Data!$E$1:$G$1,0)))/1000</f>
        <v>90712</v>
      </c>
      <c r="E45" s="10">
        <f t="shared" si="0"/>
        <v>0</v>
      </c>
      <c r="F45" s="28">
        <f t="shared" si="1"/>
        <v>100</v>
      </c>
    </row>
    <row r="46" spans="1:6">
      <c r="A46" s="2" t="s">
        <v>87</v>
      </c>
      <c r="B46" s="2" t="s">
        <v>86</v>
      </c>
      <c r="C46" s="15">
        <f t="array" ref="C46">(INDEX(Data!$E$2:$G$1509,MATCH(Transit!$B46,IF(Data!$D$2:$D$1509=Transit!$I$1,Data!$A$2:$A$1509),0),MATCH(Transit!C$3,Data!$E$1:$G$1,0)))/1000</f>
        <v>9941</v>
      </c>
      <c r="D46" s="11">
        <f t="array" ref="D46">(INDEX(Data!$E$2:$G$1509,MATCH(Transit!$B46,IF(Data!$D$2:$D$1509=Transit!$I$1,Data!$A$2:$A$1509),0),MATCH(Transit!D$3,Data!$E$1:$G$1,0)))/1000</f>
        <v>9941</v>
      </c>
      <c r="E46" s="10">
        <f t="shared" si="0"/>
        <v>0</v>
      </c>
      <c r="F46" s="28">
        <f t="shared" si="1"/>
        <v>100</v>
      </c>
    </row>
    <row r="47" spans="1:6">
      <c r="A47" s="2" t="s">
        <v>89</v>
      </c>
      <c r="B47" s="2" t="s">
        <v>88</v>
      </c>
      <c r="C47" s="15">
        <f t="array" ref="C47">(INDEX(Data!$E$2:$G$1509,MATCH(Transit!$B47,IF(Data!$D$2:$D$1509=Transit!$I$1,Data!$A$2:$A$1509),0),MATCH(Transit!C$3,Data!$E$1:$G$1,0)))/1000</f>
        <v>254486</v>
      </c>
      <c r="D47" s="11">
        <f t="array" ref="D47">(INDEX(Data!$E$2:$G$1509,MATCH(Transit!$B47,IF(Data!$D$2:$D$1509=Transit!$I$1,Data!$A$2:$A$1509),0),MATCH(Transit!D$3,Data!$E$1:$G$1,0)))/1000</f>
        <v>254486</v>
      </c>
      <c r="E47" s="10">
        <f t="shared" si="0"/>
        <v>0</v>
      </c>
      <c r="F47" s="28">
        <f t="shared" si="1"/>
        <v>100</v>
      </c>
    </row>
    <row r="48" spans="1:6">
      <c r="A48" s="2" t="s">
        <v>91</v>
      </c>
      <c r="B48" s="2" t="s">
        <v>90</v>
      </c>
      <c r="C48" s="15">
        <f t="array" ref="C48">(INDEX(Data!$E$2:$G$1509,MATCH(Transit!$B48,IF(Data!$D$2:$D$1509=Transit!$I$1,Data!$A$2:$A$1509),0),MATCH(Transit!C$3,Data!$E$1:$G$1,0)))/1000</f>
        <v>2704429</v>
      </c>
      <c r="D48" s="11">
        <f t="array" ref="D48">(INDEX(Data!$E$2:$G$1509,MATCH(Transit!$B48,IF(Data!$D$2:$D$1509=Transit!$I$1,Data!$A$2:$A$1509),0),MATCH(Transit!D$3,Data!$E$1:$G$1,0)))/1000</f>
        <v>2704429</v>
      </c>
      <c r="E48" s="10">
        <f t="shared" si="0"/>
        <v>0</v>
      </c>
      <c r="F48" s="28">
        <f t="shared" si="1"/>
        <v>100</v>
      </c>
    </row>
    <row r="49" spans="1:6">
      <c r="A49" s="2" t="s">
        <v>95</v>
      </c>
      <c r="B49" s="2" t="s">
        <v>94</v>
      </c>
      <c r="C49" s="15">
        <f t="array" ref="C49">(INDEX(Data!$E$2:$G$1509,MATCH(Transit!$B49,IF(Data!$D$2:$D$1509=Transit!$I$1,Data!$A$2:$A$1509),0),MATCH(Transit!C$3,Data!$E$1:$G$1,0)))/1000</f>
        <v>594317</v>
      </c>
      <c r="D49" s="11">
        <f t="array" ref="D49">(INDEX(Data!$E$2:$G$1509,MATCH(Transit!$B49,IF(Data!$D$2:$D$1509=Transit!$I$1,Data!$A$2:$A$1509),0),MATCH(Transit!D$3,Data!$E$1:$G$1,0)))/1000</f>
        <v>594317</v>
      </c>
      <c r="E49" s="10">
        <f t="shared" si="0"/>
        <v>0</v>
      </c>
      <c r="F49" s="28">
        <f t="shared" si="1"/>
        <v>100</v>
      </c>
    </row>
    <row r="50" spans="1:6">
      <c r="A50" s="2" t="s">
        <v>97</v>
      </c>
      <c r="B50" s="2" t="s">
        <v>96</v>
      </c>
      <c r="C50" s="15">
        <f t="array" ref="C50">(INDEX(Data!$E$2:$G$1509,MATCH(Transit!$B50,IF(Data!$D$2:$D$1509=Transit!$I$1,Data!$A$2:$A$1509),0),MATCH(Transit!C$3,Data!$E$1:$G$1,0)))/1000</f>
        <v>30404</v>
      </c>
      <c r="D50" s="11">
        <f t="array" ref="D50">(INDEX(Data!$E$2:$G$1509,MATCH(Transit!$B50,IF(Data!$D$2:$D$1509=Transit!$I$1,Data!$A$2:$A$1509),0),MATCH(Transit!D$3,Data!$E$1:$G$1,0)))/1000</f>
        <v>30403</v>
      </c>
      <c r="E50" s="10">
        <f t="shared" si="0"/>
        <v>1</v>
      </c>
      <c r="F50" s="28">
        <f t="shared" si="1"/>
        <v>99.996710959084339</v>
      </c>
    </row>
    <row r="51" spans="1:6">
      <c r="A51" s="2" t="s">
        <v>99</v>
      </c>
      <c r="B51" s="2" t="s">
        <v>98</v>
      </c>
      <c r="C51" s="15">
        <f t="array" ref="C51">(INDEX(Data!$E$2:$G$1509,MATCH(Transit!$B51,IF(Data!$D$2:$D$1509=Transit!$I$1,Data!$A$2:$A$1509),0),MATCH(Transit!C$3,Data!$E$1:$G$1,0)))/1000</f>
        <v>514075</v>
      </c>
      <c r="D51" s="11">
        <f t="array" ref="D51">(INDEX(Data!$E$2:$G$1509,MATCH(Transit!$B51,IF(Data!$D$2:$D$1509=Transit!$I$1,Data!$A$2:$A$1509),0),MATCH(Transit!D$3,Data!$E$1:$G$1,0)))/1000</f>
        <v>514075</v>
      </c>
      <c r="E51" s="10">
        <f t="shared" si="0"/>
        <v>0</v>
      </c>
      <c r="F51" s="28">
        <f t="shared" si="1"/>
        <v>100</v>
      </c>
    </row>
    <row r="52" spans="1:6">
      <c r="A52" s="2" t="s">
        <v>101</v>
      </c>
      <c r="B52" s="2" t="s">
        <v>100</v>
      </c>
      <c r="C52" s="15">
        <f t="array" ref="C52">(INDEX(Data!$E$2:$G$1509,MATCH(Transit!$B52,IF(Data!$D$2:$D$1509=Transit!$I$1,Data!$A$2:$A$1509),0),MATCH(Transit!C$3,Data!$E$1:$G$1,0)))/1000</f>
        <v>2355209</v>
      </c>
      <c r="D52" s="11">
        <f t="array" ref="D52">(INDEX(Data!$E$2:$G$1509,MATCH(Transit!$B52,IF(Data!$D$2:$D$1509=Transit!$I$1,Data!$A$2:$A$1509),0),MATCH(Transit!D$3,Data!$E$1:$G$1,0)))/1000</f>
        <v>2322580</v>
      </c>
      <c r="E52" s="10">
        <f t="shared" si="0"/>
        <v>32629</v>
      </c>
      <c r="F52" s="28">
        <f t="shared" si="1"/>
        <v>98.61460278047511</v>
      </c>
    </row>
    <row r="53" spans="1:6">
      <c r="A53" s="2" t="s">
        <v>103</v>
      </c>
      <c r="B53" s="2" t="s">
        <v>102</v>
      </c>
      <c r="C53" s="15">
        <f t="array" ref="C53">(INDEX(Data!$E$2:$G$1509,MATCH(Transit!$B53,IF(Data!$D$2:$D$1509=Transit!$I$1,Data!$A$2:$A$1509),0),MATCH(Transit!C$3,Data!$E$1:$G$1,0)))/1000</f>
        <v>49767</v>
      </c>
      <c r="D53" s="11">
        <f t="array" ref="D53">(INDEX(Data!$E$2:$G$1509,MATCH(Transit!$B53,IF(Data!$D$2:$D$1509=Transit!$I$1,Data!$A$2:$A$1509),0),MATCH(Transit!D$3,Data!$E$1:$G$1,0)))/1000</f>
        <v>45657</v>
      </c>
      <c r="E53" s="10">
        <f t="shared" si="0"/>
        <v>4110</v>
      </c>
      <c r="F53" s="28">
        <f t="shared" si="1"/>
        <v>91.741515462053172</v>
      </c>
    </row>
    <row r="54" spans="1:6">
      <c r="A54" s="2" t="s">
        <v>105</v>
      </c>
      <c r="B54" s="2" t="s">
        <v>104</v>
      </c>
      <c r="C54" s="15">
        <f t="array" ref="C54">(INDEX(Data!$E$2:$G$1509,MATCH(Transit!$B54,IF(Data!$D$2:$D$1509=Transit!$I$1,Data!$A$2:$A$1509),0),MATCH(Transit!C$3,Data!$E$1:$G$1,0)))/1000</f>
        <v>363317</v>
      </c>
      <c r="D54" s="11">
        <f t="array" ref="D54">(INDEX(Data!$E$2:$G$1509,MATCH(Transit!$B54,IF(Data!$D$2:$D$1509=Transit!$I$1,Data!$A$2:$A$1509),0),MATCH(Transit!D$3,Data!$E$1:$G$1,0)))/1000</f>
        <v>350969</v>
      </c>
      <c r="E54" s="10">
        <f t="shared" si="0"/>
        <v>12348</v>
      </c>
      <c r="F54" s="28">
        <f t="shared" si="1"/>
        <v>96.60131510499096</v>
      </c>
    </row>
    <row r="55" spans="1:6" ht="15" customHeight="1">
      <c r="A55" s="4" t="s">
        <v>107</v>
      </c>
      <c r="B55" s="4" t="s">
        <v>106</v>
      </c>
      <c r="C55" s="15">
        <f t="array" ref="C55">(INDEX(Data!$E$2:$G$1509,MATCH(Transit!$B55,IF(Data!$D$2:$D$1509=Transit!$I$1,Data!$A$2:$A$1509),0),MATCH(Transit!C$3,Data!$E$1:$G$1,0)))/1000</f>
        <v>3499</v>
      </c>
      <c r="D55" s="11">
        <f t="array" ref="D55">(INDEX(Data!$E$2:$G$1509,MATCH(Transit!$B55,IF(Data!$D$2:$D$1509=Transit!$I$1,Data!$A$2:$A$1509),0),MATCH(Transit!D$3,Data!$E$1:$G$1,0)))/1000</f>
        <v>3499</v>
      </c>
      <c r="E55" s="10">
        <f t="shared" si="0"/>
        <v>0</v>
      </c>
      <c r="F55" s="28">
        <f t="shared" si="1"/>
        <v>100</v>
      </c>
    </row>
    <row r="56" spans="1:6">
      <c r="A56" s="37" t="s">
        <v>153</v>
      </c>
      <c r="B56" s="38"/>
      <c r="C56" s="38"/>
      <c r="D56" s="38"/>
      <c r="E56" s="38"/>
      <c r="F56" s="39"/>
    </row>
    <row r="57" spans="1:6">
      <c r="A57" s="40"/>
      <c r="B57" s="41"/>
      <c r="C57" s="41"/>
      <c r="D57" s="41"/>
      <c r="E57" s="41"/>
      <c r="F57" s="42"/>
    </row>
    <row r="58" spans="1:6">
      <c r="A58" s="40"/>
      <c r="B58" s="41"/>
      <c r="C58" s="41"/>
      <c r="D58" s="41"/>
      <c r="E58" s="41"/>
      <c r="F58" s="42"/>
    </row>
    <row r="59" spans="1:6">
      <c r="A59" s="43"/>
      <c r="B59" s="44"/>
      <c r="C59" s="44"/>
      <c r="D59" s="44"/>
      <c r="E59" s="44"/>
      <c r="F59" s="45"/>
    </row>
  </sheetData>
  <mergeCells count="3">
    <mergeCell ref="A1:F1"/>
    <mergeCell ref="A2:F2"/>
    <mergeCell ref="A56:F59"/>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9"/>
  <sheetViews>
    <sheetView workbookViewId="0">
      <selection sqref="A1:F1"/>
    </sheetView>
  </sheetViews>
  <sheetFormatPr defaultRowHeight="15"/>
  <cols>
    <col min="1" max="1" width="9.85546875" bestFit="1" customWidth="1"/>
    <col min="2" max="2" width="18.7109375" bestFit="1" customWidth="1"/>
    <col min="3" max="4" width="19" bestFit="1" customWidth="1"/>
    <col min="5" max="5" width="16.85546875" bestFit="1" customWidth="1"/>
    <col min="6" max="6" width="28.7109375" bestFit="1" customWidth="1"/>
    <col min="8" max="8" width="12.85546875" bestFit="1" customWidth="1"/>
  </cols>
  <sheetData>
    <row r="1" spans="1:11" ht="15.75" customHeight="1">
      <c r="A1" s="52" t="s">
        <v>131</v>
      </c>
      <c r="B1" s="53"/>
      <c r="C1" s="53"/>
      <c r="D1" s="53"/>
      <c r="E1" s="53"/>
      <c r="F1" s="54"/>
      <c r="I1" t="s">
        <v>113</v>
      </c>
    </row>
    <row r="2" spans="1:11">
      <c r="A2" s="49" t="s">
        <v>127</v>
      </c>
      <c r="B2" s="50"/>
      <c r="C2" s="50"/>
      <c r="D2" s="50"/>
      <c r="E2" s="50"/>
      <c r="F2" s="51"/>
    </row>
    <row r="3" spans="1:11" ht="15.75">
      <c r="A3" s="7" t="s">
        <v>123</v>
      </c>
      <c r="B3" s="8" t="s">
        <v>124</v>
      </c>
      <c r="C3" s="9" t="s">
        <v>121</v>
      </c>
      <c r="D3" s="9" t="s">
        <v>122</v>
      </c>
      <c r="E3" s="9" t="s">
        <v>125</v>
      </c>
      <c r="F3" s="12" t="s">
        <v>150</v>
      </c>
      <c r="K3" s="5"/>
    </row>
    <row r="4" spans="1:11" s="16" customFormat="1">
      <c r="A4" s="14" t="s">
        <v>93</v>
      </c>
      <c r="B4" s="14" t="s">
        <v>92</v>
      </c>
      <c r="C4" s="15">
        <f t="array" ref="C4">(INDEX(Data!$E$2:$G$1509,MATCH(Police!$B4,IF(Data!$D$2:$D$1509=Police!$I$1,Data!$A$2:$A$1509),0),MATCH(Police!C$3,Data!$E$1:$G$1,0)))/1000</f>
        <v>96924511</v>
      </c>
      <c r="D4" s="15">
        <f t="array" ref="D4">(INDEX(Data!$E$2:$G$1509,MATCH(Police!$B4,IF(Data!$D$2:$D$1509=Police!$I$1,Data!$A$2:$A$1509),0),MATCH(Police!D$3,Data!$E$1:$G$1,0)))/1000</f>
        <v>84052413</v>
      </c>
      <c r="E4" s="15">
        <f>C4-D4</f>
        <v>12872098</v>
      </c>
      <c r="F4" s="27">
        <f>D4/C4*100</f>
        <v>86.719460467538482</v>
      </c>
    </row>
    <row r="5" spans="1:11">
      <c r="A5" s="2" t="s">
        <v>4</v>
      </c>
      <c r="B5" s="2" t="s">
        <v>3</v>
      </c>
      <c r="C5" s="10">
        <f t="array" ref="C5">(INDEX(Data!$E$2:$G$1509,MATCH(Police!$B5,IF(Data!$D$2:$D$1509=Police!$I$1,Data!$A$2:$A$1509),0),MATCH(Police!C$3,Data!$E$1:$G$1,0)))/1000</f>
        <v>1155975</v>
      </c>
      <c r="D5" s="11">
        <f t="array" ref="D5">(INDEX(Data!$E$2:$G$1509,MATCH(Police!$B5,IF(Data!$D$2:$D$1509=Police!$I$1,Data!$A$2:$A$1509),0),MATCH(Police!D$3,Data!$E$1:$G$1,0)))/1000</f>
        <v>1014604</v>
      </c>
      <c r="E5" s="10">
        <f>C5-D5</f>
        <v>141371</v>
      </c>
      <c r="F5" s="28">
        <f>D5/C5*100</f>
        <v>87.770410259737446</v>
      </c>
    </row>
    <row r="6" spans="1:11">
      <c r="A6" s="2" t="s">
        <v>7</v>
      </c>
      <c r="B6" s="2" t="s">
        <v>6</v>
      </c>
      <c r="C6" s="10">
        <f t="array" ref="C6">(INDEX(Data!$E$2:$G$1509,MATCH(Police!$B6,IF(Data!$D$2:$D$1509=Police!$I$1,Data!$A$2:$A$1509),0),MATCH(Police!C$3,Data!$E$1:$G$1,0)))/1000</f>
        <v>345376</v>
      </c>
      <c r="D6" s="11">
        <f t="array" ref="D6">(INDEX(Data!$E$2:$G$1509,MATCH(Police!$B6,IF(Data!$D$2:$D$1509=Police!$I$1,Data!$A$2:$A$1509),0),MATCH(Police!D$3,Data!$E$1:$G$1,0)))/1000</f>
        <v>224771</v>
      </c>
      <c r="E6" s="10">
        <f t="shared" ref="E6:E55" si="0">C6-D6</f>
        <v>120605</v>
      </c>
      <c r="F6" s="28">
        <f t="shared" ref="F6:F55" si="1">D6/C6*100</f>
        <v>65.080086630223292</v>
      </c>
    </row>
    <row r="7" spans="1:11">
      <c r="A7" s="2" t="s">
        <v>9</v>
      </c>
      <c r="B7" s="2" t="s">
        <v>8</v>
      </c>
      <c r="C7" s="10">
        <f t="array" ref="C7">(INDEX(Data!$E$2:$G$1509,MATCH(Police!$B7,IF(Data!$D$2:$D$1509=Police!$I$1,Data!$A$2:$A$1509),0),MATCH(Police!C$3,Data!$E$1:$G$1,0)))/1000</f>
        <v>2061378</v>
      </c>
      <c r="D7" s="11">
        <f t="array" ref="D7">(INDEX(Data!$E$2:$G$1509,MATCH(Police!$B7,IF(Data!$D$2:$D$1509=Police!$I$1,Data!$A$2:$A$1509),0),MATCH(Police!D$3,Data!$E$1:$G$1,0)))/1000</f>
        <v>1832312</v>
      </c>
      <c r="E7" s="10">
        <f t="shared" si="0"/>
        <v>229066</v>
      </c>
      <c r="F7" s="28">
        <f t="shared" si="1"/>
        <v>88.887724619162526</v>
      </c>
    </row>
    <row r="8" spans="1:11">
      <c r="A8" s="2" t="s">
        <v>11</v>
      </c>
      <c r="B8" s="2" t="s">
        <v>10</v>
      </c>
      <c r="C8" s="10">
        <f t="array" ref="C8">(INDEX(Data!$E$2:$G$1509,MATCH(Police!$B8,IF(Data!$D$2:$D$1509=Police!$I$1,Data!$A$2:$A$1509),0),MATCH(Police!C$3,Data!$E$1:$G$1,0)))/1000</f>
        <v>586879</v>
      </c>
      <c r="D8" s="11">
        <f t="array" ref="D8">(INDEX(Data!$E$2:$G$1509,MATCH(Police!$B8,IF(Data!$D$2:$D$1509=Police!$I$1,Data!$A$2:$A$1509),0),MATCH(Police!D$3,Data!$E$1:$G$1,0)))/1000</f>
        <v>485623</v>
      </c>
      <c r="E8" s="10">
        <f t="shared" si="0"/>
        <v>101256</v>
      </c>
      <c r="F8" s="28">
        <f t="shared" si="1"/>
        <v>82.74669906403193</v>
      </c>
      <c r="H8" s="19"/>
      <c r="I8" s="19"/>
    </row>
    <row r="9" spans="1:11">
      <c r="A9" s="2" t="s">
        <v>13</v>
      </c>
      <c r="B9" s="2" t="s">
        <v>12</v>
      </c>
      <c r="C9" s="10">
        <f t="array" ref="C9">(INDEX(Data!$E$2:$G$1509,MATCH(Police!$B9,IF(Data!$D$2:$D$1509=Police!$I$1,Data!$A$2:$A$1509),0),MATCH(Police!C$3,Data!$E$1:$G$1,0)))/1000</f>
        <v>14893191</v>
      </c>
      <c r="D9" s="11">
        <f t="array" ref="D9">(INDEX(Data!$E$2:$G$1509,MATCH(Police!$B9,IF(Data!$D$2:$D$1509=Police!$I$1,Data!$A$2:$A$1509),0),MATCH(Police!D$3,Data!$E$1:$G$1,0)))/1000</f>
        <v>13364480</v>
      </c>
      <c r="E9" s="10">
        <f t="shared" si="0"/>
        <v>1528711</v>
      </c>
      <c r="F9" s="28">
        <f t="shared" si="1"/>
        <v>89.735503962851212</v>
      </c>
      <c r="H9" s="19"/>
    </row>
    <row r="10" spans="1:11">
      <c r="A10" s="2" t="s">
        <v>15</v>
      </c>
      <c r="B10" s="2" t="s">
        <v>14</v>
      </c>
      <c r="C10" s="10">
        <f t="array" ref="C10">(INDEX(Data!$E$2:$G$1509,MATCH(Police!$B10,IF(Data!$D$2:$D$1509=Police!$I$1,Data!$A$2:$A$1509),0),MATCH(Police!C$3,Data!$E$1:$G$1,0)))/1000</f>
        <v>1594966</v>
      </c>
      <c r="D10" s="11">
        <f t="array" ref="D10">(INDEX(Data!$E$2:$G$1509,MATCH(Police!$B10,IF(Data!$D$2:$D$1509=Police!$I$1,Data!$A$2:$A$1509),0),MATCH(Police!D$3,Data!$E$1:$G$1,0)))/1000</f>
        <v>1460553</v>
      </c>
      <c r="E10" s="10">
        <f t="shared" si="0"/>
        <v>134413</v>
      </c>
      <c r="F10" s="28">
        <f t="shared" si="1"/>
        <v>91.572673022497028</v>
      </c>
    </row>
    <row r="11" spans="1:11">
      <c r="A11" s="2" t="s">
        <v>17</v>
      </c>
      <c r="B11" s="2" t="s">
        <v>16</v>
      </c>
      <c r="C11" s="10">
        <f t="array" ref="C11">(INDEX(Data!$E$2:$G$1509,MATCH(Police!$B11,IF(Data!$D$2:$D$1509=Police!$I$1,Data!$A$2:$A$1509),0),MATCH(Police!C$3,Data!$E$1:$G$1,0)))/1000</f>
        <v>1117648</v>
      </c>
      <c r="D11" s="11">
        <f t="array" ref="D11">(INDEX(Data!$E$2:$G$1509,MATCH(Police!$B11,IF(Data!$D$2:$D$1509=Police!$I$1,Data!$A$2:$A$1509),0),MATCH(Police!D$3,Data!$E$1:$G$1,0)))/1000</f>
        <v>898054</v>
      </c>
      <c r="E11" s="10">
        <f t="shared" si="0"/>
        <v>219594</v>
      </c>
      <c r="F11" s="28">
        <f t="shared" si="1"/>
        <v>80.352132335046463</v>
      </c>
    </row>
    <row r="12" spans="1:11">
      <c r="A12" s="2" t="s">
        <v>19</v>
      </c>
      <c r="B12" s="2" t="s">
        <v>18</v>
      </c>
      <c r="C12" s="10">
        <f t="array" ref="C12">(INDEX(Data!$E$2:$G$1509,MATCH(Police!$B12,IF(Data!$D$2:$D$1509=Police!$I$1,Data!$A$2:$A$1509),0),MATCH(Police!C$3,Data!$E$1:$G$1,0)))/1000</f>
        <v>304486</v>
      </c>
      <c r="D12" s="11">
        <f t="array" ref="D12">(INDEX(Data!$E$2:$G$1509,MATCH(Police!$B12,IF(Data!$D$2:$D$1509=Police!$I$1,Data!$A$2:$A$1509),0),MATCH(Police!D$3,Data!$E$1:$G$1,0)))/1000</f>
        <v>185232</v>
      </c>
      <c r="E12" s="10">
        <f t="shared" si="0"/>
        <v>119254</v>
      </c>
      <c r="F12" s="28">
        <f t="shared" si="1"/>
        <v>60.83432407401326</v>
      </c>
    </row>
    <row r="13" spans="1:11">
      <c r="A13" s="2" t="s">
        <v>21</v>
      </c>
      <c r="B13" s="2" t="s">
        <v>20</v>
      </c>
      <c r="C13" s="10">
        <f t="array" ref="C13">(INDEX(Data!$E$2:$G$1509,MATCH(Police!$B13,IF(Data!$D$2:$D$1509=Police!$I$1,Data!$A$2:$A$1509),0),MATCH(Police!C$3,Data!$E$1:$G$1,0)))/1000</f>
        <v>563763</v>
      </c>
      <c r="D13" s="11">
        <f t="array" ref="D13">(INDEX(Data!$E$2:$G$1509,MATCH(Police!$B13,IF(Data!$D$2:$D$1509=Police!$I$1,Data!$A$2:$A$1509),0),MATCH(Police!D$3,Data!$E$1:$G$1,0)))/1000</f>
        <v>563763</v>
      </c>
      <c r="E13" s="10">
        <f t="shared" si="0"/>
        <v>0</v>
      </c>
      <c r="F13" s="28">
        <f t="shared" si="1"/>
        <v>100</v>
      </c>
    </row>
    <row r="14" spans="1:11">
      <c r="A14" s="2" t="s">
        <v>23</v>
      </c>
      <c r="B14" s="2" t="s">
        <v>22</v>
      </c>
      <c r="C14" s="10">
        <f t="array" ref="C14">(INDEX(Data!$E$2:$G$1509,MATCH(Police!$B14,IF(Data!$D$2:$D$1509=Police!$I$1,Data!$A$2:$A$1509),0),MATCH(Police!C$3,Data!$E$1:$G$1,0)))/1000</f>
        <v>7317993</v>
      </c>
      <c r="D14" s="11">
        <f t="array" ref="D14">(INDEX(Data!$E$2:$G$1509,MATCH(Police!$B14,IF(Data!$D$2:$D$1509=Police!$I$1,Data!$A$2:$A$1509),0),MATCH(Police!D$3,Data!$E$1:$G$1,0)))/1000</f>
        <v>6788379</v>
      </c>
      <c r="E14" s="10">
        <f t="shared" si="0"/>
        <v>529614</v>
      </c>
      <c r="F14" s="28">
        <f t="shared" si="1"/>
        <v>92.762851781902498</v>
      </c>
    </row>
    <row r="15" spans="1:11">
      <c r="A15" s="2" t="s">
        <v>25</v>
      </c>
      <c r="B15" s="2" t="s">
        <v>24</v>
      </c>
      <c r="C15" s="10">
        <f t="array" ref="C15">(INDEX(Data!$E$2:$G$1509,MATCH(Police!$B15,IF(Data!$D$2:$D$1509=Police!$I$1,Data!$A$2:$A$1509),0),MATCH(Police!C$3,Data!$E$1:$G$1,0)))/1000</f>
        <v>2378974</v>
      </c>
      <c r="D15" s="11">
        <f t="array" ref="D15">(INDEX(Data!$E$2:$G$1509,MATCH(Police!$B15,IF(Data!$D$2:$D$1509=Police!$I$1,Data!$A$2:$A$1509),0),MATCH(Police!D$3,Data!$E$1:$G$1,0)))/1000</f>
        <v>2071501</v>
      </c>
      <c r="E15" s="10">
        <f t="shared" si="0"/>
        <v>307473</v>
      </c>
      <c r="F15" s="28">
        <f t="shared" si="1"/>
        <v>87.075394686953274</v>
      </c>
    </row>
    <row r="16" spans="1:11">
      <c r="A16" s="2" t="s">
        <v>27</v>
      </c>
      <c r="B16" s="2" t="s">
        <v>26</v>
      </c>
      <c r="C16" s="10">
        <f t="array" ref="C16">(INDEX(Data!$E$2:$G$1509,MATCH(Police!$B16,IF(Data!$D$2:$D$1509=Police!$I$1,Data!$A$2:$A$1509),0),MATCH(Police!C$3,Data!$E$1:$G$1,0)))/1000</f>
        <v>388551</v>
      </c>
      <c r="D16" s="11">
        <f t="array" ref="D16">(INDEX(Data!$E$2:$G$1509,MATCH(Police!$B16,IF(Data!$D$2:$D$1509=Police!$I$1,Data!$A$2:$A$1509),0),MATCH(Police!D$3,Data!$E$1:$G$1,0)))/1000</f>
        <v>358771</v>
      </c>
      <c r="E16" s="10">
        <f t="shared" si="0"/>
        <v>29780</v>
      </c>
      <c r="F16" s="28">
        <f t="shared" si="1"/>
        <v>92.335626468597425</v>
      </c>
    </row>
    <row r="17" spans="1:6">
      <c r="A17" s="2" t="s">
        <v>29</v>
      </c>
      <c r="B17" s="2" t="s">
        <v>28</v>
      </c>
      <c r="C17" s="10">
        <f t="array" ref="C17">(INDEX(Data!$E$2:$G$1509,MATCH(Police!$B17,IF(Data!$D$2:$D$1509=Police!$I$1,Data!$A$2:$A$1509),0),MATCH(Police!C$3,Data!$E$1:$G$1,0)))/1000</f>
        <v>400205</v>
      </c>
      <c r="D17" s="11">
        <f t="array" ref="D17">(INDEX(Data!$E$2:$G$1509,MATCH(Police!$B17,IF(Data!$D$2:$D$1509=Police!$I$1,Data!$A$2:$A$1509),0),MATCH(Police!D$3,Data!$E$1:$G$1,0)))/1000</f>
        <v>350854</v>
      </c>
      <c r="E17" s="10">
        <f t="shared" si="0"/>
        <v>49351</v>
      </c>
      <c r="F17" s="28">
        <f t="shared" si="1"/>
        <v>87.668569857947801</v>
      </c>
    </row>
    <row r="18" spans="1:6">
      <c r="A18" s="2" t="s">
        <v>31</v>
      </c>
      <c r="B18" s="2" t="s">
        <v>30</v>
      </c>
      <c r="C18" s="10">
        <f t="array" ref="C18">(INDEX(Data!$E$2:$G$1509,MATCH(Police!$B18,IF(Data!$D$2:$D$1509=Police!$I$1,Data!$A$2:$A$1509),0),MATCH(Police!C$3,Data!$E$1:$G$1,0)))/1000</f>
        <v>4604976</v>
      </c>
      <c r="D18" s="11">
        <f t="array" ref="D18">(INDEX(Data!$E$2:$G$1509,MATCH(Police!$B18,IF(Data!$D$2:$D$1509=Police!$I$1,Data!$A$2:$A$1509),0),MATCH(Police!D$3,Data!$E$1:$G$1,0)))/1000</f>
        <v>4193675</v>
      </c>
      <c r="E18" s="10">
        <f t="shared" si="0"/>
        <v>411301</v>
      </c>
      <c r="F18" s="28">
        <f t="shared" si="1"/>
        <v>91.068335643877404</v>
      </c>
    </row>
    <row r="19" spans="1:6">
      <c r="A19" s="2" t="s">
        <v>33</v>
      </c>
      <c r="B19" s="2" t="s">
        <v>32</v>
      </c>
      <c r="C19" s="10">
        <f t="array" ref="C19">(INDEX(Data!$E$2:$G$1509,MATCH(Police!$B19,IF(Data!$D$2:$D$1509=Police!$I$1,Data!$A$2:$A$1509),0),MATCH(Police!C$3,Data!$E$1:$G$1,0)))/1000</f>
        <v>1154509</v>
      </c>
      <c r="D19" s="11">
        <f t="array" ref="D19">(INDEX(Data!$E$2:$G$1509,MATCH(Police!$B19,IF(Data!$D$2:$D$1509=Police!$I$1,Data!$A$2:$A$1509),0),MATCH(Police!D$3,Data!$E$1:$G$1,0)))/1000</f>
        <v>941166</v>
      </c>
      <c r="E19" s="10">
        <f t="shared" si="0"/>
        <v>213343</v>
      </c>
      <c r="F19" s="28">
        <f t="shared" si="1"/>
        <v>81.520888966651626</v>
      </c>
    </row>
    <row r="20" spans="1:6">
      <c r="A20" s="2" t="s">
        <v>35</v>
      </c>
      <c r="B20" s="2" t="s">
        <v>34</v>
      </c>
      <c r="C20" s="10">
        <f t="array" ref="C20">(INDEX(Data!$E$2:$G$1509,MATCH(Police!$B20,IF(Data!$D$2:$D$1509=Police!$I$1,Data!$A$2:$A$1509),0),MATCH(Police!C$3,Data!$E$1:$G$1,0)))/1000</f>
        <v>688761</v>
      </c>
      <c r="D20" s="11">
        <f t="array" ref="D20">(INDEX(Data!$E$2:$G$1509,MATCH(Police!$B20,IF(Data!$D$2:$D$1509=Police!$I$1,Data!$A$2:$A$1509),0),MATCH(Police!D$3,Data!$E$1:$G$1,0)))/1000</f>
        <v>594833</v>
      </c>
      <c r="E20" s="10">
        <f t="shared" si="0"/>
        <v>93928</v>
      </c>
      <c r="F20" s="28">
        <f t="shared" si="1"/>
        <v>86.362758634707831</v>
      </c>
    </row>
    <row r="21" spans="1:6">
      <c r="A21" s="2" t="s">
        <v>37</v>
      </c>
      <c r="B21" s="2" t="s">
        <v>36</v>
      </c>
      <c r="C21" s="10">
        <f t="array" ref="C21">(INDEX(Data!$E$2:$G$1509,MATCH(Police!$B21,IF(Data!$D$2:$D$1509=Police!$I$1,Data!$A$2:$A$1509),0),MATCH(Police!C$3,Data!$E$1:$G$1,0)))/1000</f>
        <v>738489</v>
      </c>
      <c r="D21" s="11">
        <f t="array" ref="D21">(INDEX(Data!$E$2:$G$1509,MATCH(Police!$B21,IF(Data!$D$2:$D$1509=Police!$I$1,Data!$A$2:$A$1509),0),MATCH(Police!D$3,Data!$E$1:$G$1,0)))/1000</f>
        <v>646160</v>
      </c>
      <c r="E21" s="10">
        <f t="shared" si="0"/>
        <v>92329</v>
      </c>
      <c r="F21" s="28">
        <f t="shared" si="1"/>
        <v>87.497579517095033</v>
      </c>
    </row>
    <row r="22" spans="1:6">
      <c r="A22" s="2" t="s">
        <v>39</v>
      </c>
      <c r="B22" s="2" t="s">
        <v>38</v>
      </c>
      <c r="C22" s="10">
        <f t="array" ref="C22">(INDEX(Data!$E$2:$G$1509,MATCH(Police!$B22,IF(Data!$D$2:$D$1509=Police!$I$1,Data!$A$2:$A$1509),0),MATCH(Police!C$3,Data!$E$1:$G$1,0)))/1000</f>
        <v>679586</v>
      </c>
      <c r="D22" s="11">
        <f t="array" ref="D22">(INDEX(Data!$E$2:$G$1509,MATCH(Police!$B22,IF(Data!$D$2:$D$1509=Police!$I$1,Data!$A$2:$A$1509),0),MATCH(Police!D$3,Data!$E$1:$G$1,0)))/1000</f>
        <v>521494</v>
      </c>
      <c r="E22" s="10">
        <f t="shared" si="0"/>
        <v>158092</v>
      </c>
      <c r="F22" s="28">
        <f t="shared" si="1"/>
        <v>76.737013416992113</v>
      </c>
    </row>
    <row r="23" spans="1:6">
      <c r="A23" s="2" t="s">
        <v>41</v>
      </c>
      <c r="B23" s="2" t="s">
        <v>40</v>
      </c>
      <c r="C23" s="10">
        <f t="array" ref="C23">(INDEX(Data!$E$2:$G$1509,MATCH(Police!$B23,IF(Data!$D$2:$D$1509=Police!$I$1,Data!$A$2:$A$1509),0),MATCH(Police!C$3,Data!$E$1:$G$1,0)))/1000</f>
        <v>1552150</v>
      </c>
      <c r="D23" s="11">
        <f t="array" ref="D23">(INDEX(Data!$E$2:$G$1509,MATCH(Police!$B23,IF(Data!$D$2:$D$1509=Police!$I$1,Data!$A$2:$A$1509),0),MATCH(Police!D$3,Data!$E$1:$G$1,0)))/1000</f>
        <v>1261239</v>
      </c>
      <c r="E23" s="10">
        <f t="shared" si="0"/>
        <v>290911</v>
      </c>
      <c r="F23" s="28">
        <f t="shared" si="1"/>
        <v>81.257545984602004</v>
      </c>
    </row>
    <row r="24" spans="1:6">
      <c r="A24" s="2" t="s">
        <v>43</v>
      </c>
      <c r="B24" s="2" t="s">
        <v>42</v>
      </c>
      <c r="C24" s="10">
        <f t="array" ref="C24">(INDEX(Data!$E$2:$G$1509,MATCH(Police!$B24,IF(Data!$D$2:$D$1509=Police!$I$1,Data!$A$2:$A$1509),0),MATCH(Police!C$3,Data!$E$1:$G$1,0)))/1000</f>
        <v>245875</v>
      </c>
      <c r="D24" s="11">
        <f t="array" ref="D24">(INDEX(Data!$E$2:$G$1509,MATCH(Police!$B24,IF(Data!$D$2:$D$1509=Police!$I$1,Data!$A$2:$A$1509),0),MATCH(Police!D$3,Data!$E$1:$G$1,0)))/1000</f>
        <v>176048</v>
      </c>
      <c r="E24" s="10">
        <f t="shared" si="0"/>
        <v>69827</v>
      </c>
      <c r="F24" s="28">
        <f t="shared" si="1"/>
        <v>71.600610066090496</v>
      </c>
    </row>
    <row r="25" spans="1:6">
      <c r="A25" s="2" t="s">
        <v>45</v>
      </c>
      <c r="B25" s="2" t="s">
        <v>44</v>
      </c>
      <c r="C25" s="10">
        <f t="array" ref="C25">(INDEX(Data!$E$2:$G$1509,MATCH(Police!$B25,IF(Data!$D$2:$D$1509=Police!$I$1,Data!$A$2:$A$1509),0),MATCH(Police!C$3,Data!$E$1:$G$1,0)))/1000</f>
        <v>2123384</v>
      </c>
      <c r="D25" s="11">
        <f t="array" ref="D25">(INDEX(Data!$E$2:$G$1509,MATCH(Police!$B25,IF(Data!$D$2:$D$1509=Police!$I$1,Data!$A$2:$A$1509),0),MATCH(Police!D$3,Data!$E$1:$G$1,0)))/1000</f>
        <v>1685878</v>
      </c>
      <c r="E25" s="10">
        <f t="shared" si="0"/>
        <v>437506</v>
      </c>
      <c r="F25" s="28">
        <f t="shared" si="1"/>
        <v>79.395813475094471</v>
      </c>
    </row>
    <row r="26" spans="1:6">
      <c r="A26" s="2" t="s">
        <v>47</v>
      </c>
      <c r="B26" s="2" t="s">
        <v>46</v>
      </c>
      <c r="C26" s="10">
        <f t="array" ref="C26">(INDEX(Data!$E$2:$G$1509,MATCH(Police!$B26,IF(Data!$D$2:$D$1509=Police!$I$1,Data!$A$2:$A$1509),0),MATCH(Police!C$3,Data!$E$1:$G$1,0)))/1000</f>
        <v>2136398</v>
      </c>
      <c r="D26" s="11">
        <f t="array" ref="D26">(INDEX(Data!$E$2:$G$1509,MATCH(Police!$B26,IF(Data!$D$2:$D$1509=Police!$I$1,Data!$A$2:$A$1509),0),MATCH(Police!D$3,Data!$E$1:$G$1,0)))/1000</f>
        <v>1438521</v>
      </c>
      <c r="E26" s="10">
        <f t="shared" si="0"/>
        <v>697877</v>
      </c>
      <c r="F26" s="28">
        <f t="shared" si="1"/>
        <v>67.333942458287268</v>
      </c>
    </row>
    <row r="27" spans="1:6">
      <c r="A27" s="2" t="s">
        <v>49</v>
      </c>
      <c r="B27" s="2" t="s">
        <v>48</v>
      </c>
      <c r="C27" s="10">
        <f t="array" ref="C27">(INDEX(Data!$E$2:$G$1509,MATCH(Police!$B27,IF(Data!$D$2:$D$1509=Police!$I$1,Data!$A$2:$A$1509),0),MATCH(Police!C$3,Data!$E$1:$G$1,0)))/1000</f>
        <v>2340459</v>
      </c>
      <c r="D27" s="11">
        <f t="array" ref="D27">(INDEX(Data!$E$2:$G$1509,MATCH(Police!$B27,IF(Data!$D$2:$D$1509=Police!$I$1,Data!$A$2:$A$1509),0),MATCH(Police!D$3,Data!$E$1:$G$1,0)))/1000</f>
        <v>2072571</v>
      </c>
      <c r="E27" s="10">
        <f t="shared" si="0"/>
        <v>267888</v>
      </c>
      <c r="F27" s="28">
        <f t="shared" si="1"/>
        <v>88.554040040863782</v>
      </c>
    </row>
    <row r="28" spans="1:6">
      <c r="A28" s="2" t="s">
        <v>51</v>
      </c>
      <c r="B28" s="2" t="s">
        <v>50</v>
      </c>
      <c r="C28" s="10">
        <f t="array" ref="C28">(INDEX(Data!$E$2:$G$1509,MATCH(Police!$B28,IF(Data!$D$2:$D$1509=Police!$I$1,Data!$A$2:$A$1509),0),MATCH(Police!C$3,Data!$E$1:$G$1,0)))/1000</f>
        <v>1635734</v>
      </c>
      <c r="D28" s="11">
        <f t="array" ref="D28">(INDEX(Data!$E$2:$G$1509,MATCH(Police!$B28,IF(Data!$D$2:$D$1509=Police!$I$1,Data!$A$2:$A$1509),0),MATCH(Police!D$3,Data!$E$1:$G$1,0)))/1000</f>
        <v>1373374</v>
      </c>
      <c r="E28" s="10">
        <f t="shared" si="0"/>
        <v>262360</v>
      </c>
      <c r="F28" s="28">
        <f t="shared" si="1"/>
        <v>83.960717329345727</v>
      </c>
    </row>
    <row r="29" spans="1:6">
      <c r="A29" s="2" t="s">
        <v>53</v>
      </c>
      <c r="B29" s="2" t="s">
        <v>52</v>
      </c>
      <c r="C29" s="10">
        <f t="array" ref="C29">(INDEX(Data!$E$2:$G$1509,MATCH(Police!$B29,IF(Data!$D$2:$D$1509=Police!$I$1,Data!$A$2:$A$1509),0),MATCH(Police!C$3,Data!$E$1:$G$1,0)))/1000</f>
        <v>661915</v>
      </c>
      <c r="D29" s="11">
        <f t="array" ref="D29">(INDEX(Data!$E$2:$G$1509,MATCH(Police!$B29,IF(Data!$D$2:$D$1509=Police!$I$1,Data!$A$2:$A$1509),0),MATCH(Police!D$3,Data!$E$1:$G$1,0)))/1000</f>
        <v>556515</v>
      </c>
      <c r="E29" s="10">
        <f t="shared" si="0"/>
        <v>105400</v>
      </c>
      <c r="F29" s="28">
        <f t="shared" si="1"/>
        <v>84.076505291464926</v>
      </c>
    </row>
    <row r="30" spans="1:6">
      <c r="A30" s="2" t="s">
        <v>55</v>
      </c>
      <c r="B30" s="2" t="s">
        <v>54</v>
      </c>
      <c r="C30" s="10">
        <f t="array" ref="C30">(INDEX(Data!$E$2:$G$1509,MATCH(Police!$B30,IF(Data!$D$2:$D$1509=Police!$I$1,Data!$A$2:$A$1509),0),MATCH(Police!C$3,Data!$E$1:$G$1,0)))/1000</f>
        <v>1691859</v>
      </c>
      <c r="D30" s="11">
        <f t="array" ref="D30">(INDEX(Data!$E$2:$G$1509,MATCH(Police!$B30,IF(Data!$D$2:$D$1509=Police!$I$1,Data!$A$2:$A$1509),0),MATCH(Police!D$3,Data!$E$1:$G$1,0)))/1000</f>
        <v>1450304</v>
      </c>
      <c r="E30" s="10">
        <f t="shared" si="0"/>
        <v>241555</v>
      </c>
      <c r="F30" s="28">
        <f t="shared" si="1"/>
        <v>85.722509972757777</v>
      </c>
    </row>
    <row r="31" spans="1:6">
      <c r="A31" s="2" t="s">
        <v>57</v>
      </c>
      <c r="B31" s="2" t="s">
        <v>56</v>
      </c>
      <c r="C31" s="10">
        <f t="array" ref="C31">(INDEX(Data!$E$2:$G$1509,MATCH(Police!$B31,IF(Data!$D$2:$D$1509=Police!$I$1,Data!$A$2:$A$1509),0),MATCH(Police!C$3,Data!$E$1:$G$1,0)))/1000</f>
        <v>275343</v>
      </c>
      <c r="D31" s="11">
        <f t="array" ref="D31">(INDEX(Data!$E$2:$G$1509,MATCH(Police!$B31,IF(Data!$D$2:$D$1509=Police!$I$1,Data!$A$2:$A$1509),0),MATCH(Police!D$3,Data!$E$1:$G$1,0)))/1000</f>
        <v>226056</v>
      </c>
      <c r="E31" s="10">
        <f t="shared" si="0"/>
        <v>49287</v>
      </c>
      <c r="F31" s="28">
        <f t="shared" si="1"/>
        <v>82.099781000424926</v>
      </c>
    </row>
    <row r="32" spans="1:6">
      <c r="A32" s="2" t="s">
        <v>59</v>
      </c>
      <c r="B32" s="2" t="s">
        <v>58</v>
      </c>
      <c r="C32" s="10">
        <f t="array" ref="C32">(INDEX(Data!$E$2:$G$1509,MATCH(Police!$B32,IF(Data!$D$2:$D$1509=Police!$I$1,Data!$A$2:$A$1509),0),MATCH(Police!C$3,Data!$E$1:$G$1,0)))/1000</f>
        <v>404442</v>
      </c>
      <c r="D32" s="11">
        <f t="array" ref="D32">(INDEX(Data!$E$2:$G$1509,MATCH(Police!$B32,IF(Data!$D$2:$D$1509=Police!$I$1,Data!$A$2:$A$1509),0),MATCH(Police!D$3,Data!$E$1:$G$1,0)))/1000</f>
        <v>331580</v>
      </c>
      <c r="E32" s="10">
        <f t="shared" si="0"/>
        <v>72862</v>
      </c>
      <c r="F32" s="28">
        <f t="shared" si="1"/>
        <v>81.984561445151598</v>
      </c>
    </row>
    <row r="33" spans="1:6">
      <c r="A33" s="2" t="s">
        <v>61</v>
      </c>
      <c r="B33" s="2" t="s">
        <v>60</v>
      </c>
      <c r="C33" s="10">
        <f t="array" ref="C33">(INDEX(Data!$E$2:$G$1509,MATCH(Police!$B33,IF(Data!$D$2:$D$1509=Police!$I$1,Data!$A$2:$A$1509),0),MATCH(Police!C$3,Data!$E$1:$G$1,0)))/1000</f>
        <v>1098930</v>
      </c>
      <c r="D33" s="11">
        <f t="array" ref="D33">(INDEX(Data!$E$2:$G$1509,MATCH(Police!$B33,IF(Data!$D$2:$D$1509=Police!$I$1,Data!$A$2:$A$1509),0),MATCH(Police!D$3,Data!$E$1:$G$1,0)))/1000</f>
        <v>997688</v>
      </c>
      <c r="E33" s="10">
        <f t="shared" si="0"/>
        <v>101242</v>
      </c>
      <c r="F33" s="28">
        <f t="shared" si="1"/>
        <v>90.787220296106213</v>
      </c>
    </row>
    <row r="34" spans="1:6">
      <c r="A34" s="2" t="s">
        <v>63</v>
      </c>
      <c r="B34" s="2" t="s">
        <v>62</v>
      </c>
      <c r="C34" s="10">
        <f t="array" ref="C34">(INDEX(Data!$E$2:$G$1509,MATCH(Police!$B34,IF(Data!$D$2:$D$1509=Police!$I$1,Data!$A$2:$A$1509),0),MATCH(Police!C$3,Data!$E$1:$G$1,0)))/1000</f>
        <v>352167</v>
      </c>
      <c r="D34" s="11">
        <f t="array" ref="D34">(INDEX(Data!$E$2:$G$1509,MATCH(Police!$B34,IF(Data!$D$2:$D$1509=Police!$I$1,Data!$A$2:$A$1509),0),MATCH(Police!D$3,Data!$E$1:$G$1,0)))/1000</f>
        <v>294879</v>
      </c>
      <c r="E34" s="10">
        <f t="shared" si="0"/>
        <v>57288</v>
      </c>
      <c r="F34" s="28">
        <f t="shared" si="1"/>
        <v>83.732717716310717</v>
      </c>
    </row>
    <row r="35" spans="1:6">
      <c r="A35" s="2" t="s">
        <v>65</v>
      </c>
      <c r="B35" s="2" t="s">
        <v>64</v>
      </c>
      <c r="C35" s="10">
        <f t="array" ref="C35">(INDEX(Data!$E$2:$G$1509,MATCH(Police!$B35,IF(Data!$D$2:$D$1509=Police!$I$1,Data!$A$2:$A$1509),0),MATCH(Police!C$3,Data!$E$1:$G$1,0)))/1000</f>
        <v>3322725</v>
      </c>
      <c r="D35" s="11">
        <f t="array" ref="D35">(INDEX(Data!$E$2:$G$1509,MATCH(Police!$B35,IF(Data!$D$2:$D$1509=Police!$I$1,Data!$A$2:$A$1509),0),MATCH(Police!D$3,Data!$E$1:$G$1,0)))/1000</f>
        <v>2782188</v>
      </c>
      <c r="E35" s="10">
        <f t="shared" si="0"/>
        <v>540537</v>
      </c>
      <c r="F35" s="28">
        <f t="shared" si="1"/>
        <v>83.732117463828644</v>
      </c>
    </row>
    <row r="36" spans="1:6">
      <c r="A36" s="2" t="s">
        <v>67</v>
      </c>
      <c r="B36" s="2" t="s">
        <v>66</v>
      </c>
      <c r="C36" s="10">
        <f t="array" ref="C36">(INDEX(Data!$E$2:$G$1509,MATCH(Police!$B36,IF(Data!$D$2:$D$1509=Police!$I$1,Data!$A$2:$A$1509),0),MATCH(Police!C$3,Data!$E$1:$G$1,0)))/1000</f>
        <v>647654</v>
      </c>
      <c r="D36" s="11">
        <f t="array" ref="D36">(INDEX(Data!$E$2:$G$1509,MATCH(Police!$B36,IF(Data!$D$2:$D$1509=Police!$I$1,Data!$A$2:$A$1509),0),MATCH(Police!D$3,Data!$E$1:$G$1,0)))/1000</f>
        <v>532715</v>
      </c>
      <c r="E36" s="10">
        <f t="shared" si="0"/>
        <v>114939</v>
      </c>
      <c r="F36" s="28">
        <f t="shared" si="1"/>
        <v>82.253023991205183</v>
      </c>
    </row>
    <row r="37" spans="1:6">
      <c r="A37" s="2" t="s">
        <v>69</v>
      </c>
      <c r="B37" s="2" t="s">
        <v>68</v>
      </c>
      <c r="C37" s="10">
        <f t="array" ref="C37">(INDEX(Data!$E$2:$G$1509,MATCH(Police!$B37,IF(Data!$D$2:$D$1509=Police!$I$1,Data!$A$2:$A$1509),0),MATCH(Police!C$3,Data!$E$1:$G$1,0)))/1000</f>
        <v>9284057</v>
      </c>
      <c r="D37" s="11">
        <f t="array" ref="D37">(INDEX(Data!$E$2:$G$1509,MATCH(Police!$B37,IF(Data!$D$2:$D$1509=Police!$I$1,Data!$A$2:$A$1509),0),MATCH(Police!D$3,Data!$E$1:$G$1,0)))/1000</f>
        <v>8486680</v>
      </c>
      <c r="E37" s="10">
        <f t="shared" si="0"/>
        <v>797377</v>
      </c>
      <c r="F37" s="28">
        <f t="shared" si="1"/>
        <v>91.411330197563416</v>
      </c>
    </row>
    <row r="38" spans="1:6">
      <c r="A38" s="2" t="s">
        <v>71</v>
      </c>
      <c r="B38" s="2" t="s">
        <v>70</v>
      </c>
      <c r="C38" s="10">
        <f t="array" ref="C38">(INDEX(Data!$E$2:$G$1509,MATCH(Police!$B38,IF(Data!$D$2:$D$1509=Police!$I$1,Data!$A$2:$A$1509),0),MATCH(Police!C$3,Data!$E$1:$G$1,0)))/1000</f>
        <v>2852058</v>
      </c>
      <c r="D38" s="11">
        <f t="array" ref="D38">(INDEX(Data!$E$2:$G$1509,MATCH(Police!$B38,IF(Data!$D$2:$D$1509=Police!$I$1,Data!$A$2:$A$1509),0),MATCH(Police!D$3,Data!$E$1:$G$1,0)))/1000</f>
        <v>2393544</v>
      </c>
      <c r="E38" s="10">
        <f t="shared" si="0"/>
        <v>458514</v>
      </c>
      <c r="F38" s="28">
        <f t="shared" si="1"/>
        <v>83.923398472261084</v>
      </c>
    </row>
    <row r="39" spans="1:6">
      <c r="A39" s="2" t="s">
        <v>73</v>
      </c>
      <c r="B39" s="2" t="s">
        <v>72</v>
      </c>
      <c r="C39" s="10">
        <f t="array" ref="C39">(INDEX(Data!$E$2:$G$1509,MATCH(Police!$B39,IF(Data!$D$2:$D$1509=Police!$I$1,Data!$A$2:$A$1509),0),MATCH(Police!C$3,Data!$E$1:$G$1,0)))/1000</f>
        <v>172399</v>
      </c>
      <c r="D39" s="11">
        <f t="array" ref="D39">(INDEX(Data!$E$2:$G$1509,MATCH(Police!$B39,IF(Data!$D$2:$D$1509=Police!$I$1,Data!$A$2:$A$1509),0),MATCH(Police!D$3,Data!$E$1:$G$1,0)))/1000</f>
        <v>143343</v>
      </c>
      <c r="E39" s="10">
        <f t="shared" si="0"/>
        <v>29056</v>
      </c>
      <c r="F39" s="28">
        <f t="shared" si="1"/>
        <v>83.146073933143455</v>
      </c>
    </row>
    <row r="40" spans="1:6">
      <c r="A40" s="2" t="s">
        <v>75</v>
      </c>
      <c r="B40" s="2" t="s">
        <v>74</v>
      </c>
      <c r="C40" s="10">
        <f t="array" ref="C40">(INDEX(Data!$E$2:$G$1509,MATCH(Police!$B40,IF(Data!$D$2:$D$1509=Police!$I$1,Data!$A$2:$A$1509),0),MATCH(Police!C$3,Data!$E$1:$G$1,0)))/1000</f>
        <v>3226478</v>
      </c>
      <c r="D40" s="11">
        <f t="array" ref="D40">(INDEX(Data!$E$2:$G$1509,MATCH(Police!$B40,IF(Data!$D$2:$D$1509=Police!$I$1,Data!$A$2:$A$1509),0),MATCH(Police!D$3,Data!$E$1:$G$1,0)))/1000</f>
        <v>2934720</v>
      </c>
      <c r="E40" s="10">
        <f t="shared" si="0"/>
        <v>291758</v>
      </c>
      <c r="F40" s="28">
        <f t="shared" si="1"/>
        <v>90.957384491696516</v>
      </c>
    </row>
    <row r="41" spans="1:6">
      <c r="A41" s="2" t="s">
        <v>77</v>
      </c>
      <c r="B41" s="2" t="s">
        <v>76</v>
      </c>
      <c r="C41" s="10">
        <f t="array" ref="C41">(INDEX(Data!$E$2:$G$1509,MATCH(Police!$B41,IF(Data!$D$2:$D$1509=Police!$I$1,Data!$A$2:$A$1509),0),MATCH(Police!C$3,Data!$E$1:$G$1,0)))/1000</f>
        <v>902397</v>
      </c>
      <c r="D41" s="11">
        <f t="array" ref="D41">(INDEX(Data!$E$2:$G$1509,MATCH(Police!$B41,IF(Data!$D$2:$D$1509=Police!$I$1,Data!$A$2:$A$1509),0),MATCH(Police!D$3,Data!$E$1:$G$1,0)))/1000</f>
        <v>694619</v>
      </c>
      <c r="E41" s="10">
        <f t="shared" si="0"/>
        <v>207778</v>
      </c>
      <c r="F41" s="28">
        <f t="shared" si="1"/>
        <v>76.974879127479369</v>
      </c>
    </row>
    <row r="42" spans="1:6">
      <c r="A42" s="2" t="s">
        <v>79</v>
      </c>
      <c r="B42" s="2" t="s">
        <v>78</v>
      </c>
      <c r="C42" s="10">
        <f t="array" ref="C42">(INDEX(Data!$E$2:$G$1509,MATCH(Police!$B42,IF(Data!$D$2:$D$1509=Police!$I$1,Data!$A$2:$A$1509),0),MATCH(Police!C$3,Data!$E$1:$G$1,0)))/1000</f>
        <v>1149792</v>
      </c>
      <c r="D42" s="11">
        <f t="array" ref="D42">(INDEX(Data!$E$2:$G$1509,MATCH(Police!$B42,IF(Data!$D$2:$D$1509=Police!$I$1,Data!$A$2:$A$1509),0),MATCH(Police!D$3,Data!$E$1:$G$1,0)))/1000</f>
        <v>986610</v>
      </c>
      <c r="E42" s="10">
        <f t="shared" si="0"/>
        <v>163182</v>
      </c>
      <c r="F42" s="28">
        <f t="shared" si="1"/>
        <v>85.807693913333893</v>
      </c>
    </row>
    <row r="43" spans="1:6">
      <c r="A43" s="2" t="s">
        <v>81</v>
      </c>
      <c r="B43" s="2" t="s">
        <v>80</v>
      </c>
      <c r="C43" s="10">
        <f t="array" ref="C43">(INDEX(Data!$E$2:$G$1509,MATCH(Police!$B43,IF(Data!$D$2:$D$1509=Police!$I$1,Data!$A$2:$A$1509),0),MATCH(Police!C$3,Data!$E$1:$G$1,0)))/1000</f>
        <v>3244571</v>
      </c>
      <c r="D43" s="11">
        <f t="array" ref="D43">(INDEX(Data!$E$2:$G$1509,MATCH(Police!$B43,IF(Data!$D$2:$D$1509=Police!$I$1,Data!$A$2:$A$1509),0),MATCH(Police!D$3,Data!$E$1:$G$1,0)))/1000</f>
        <v>2373398</v>
      </c>
      <c r="E43" s="10">
        <f t="shared" si="0"/>
        <v>871173</v>
      </c>
      <c r="F43" s="28">
        <f t="shared" si="1"/>
        <v>73.149824738000802</v>
      </c>
    </row>
    <row r="44" spans="1:6">
      <c r="A44" s="2" t="s">
        <v>83</v>
      </c>
      <c r="B44" s="2" t="s">
        <v>82</v>
      </c>
      <c r="C44" s="10">
        <f t="array" ref="C44">(INDEX(Data!$E$2:$G$1509,MATCH(Police!$B44,IF(Data!$D$2:$D$1509=Police!$I$1,Data!$A$2:$A$1509),0),MATCH(Police!C$3,Data!$E$1:$G$1,0)))/1000</f>
        <v>354223</v>
      </c>
      <c r="D44" s="11">
        <f t="array" ref="D44">(INDEX(Data!$E$2:$G$1509,MATCH(Police!$B44,IF(Data!$D$2:$D$1509=Police!$I$1,Data!$A$2:$A$1509),0),MATCH(Police!D$3,Data!$E$1:$G$1,0)))/1000</f>
        <v>287682</v>
      </c>
      <c r="E44" s="10">
        <f t="shared" si="0"/>
        <v>66541</v>
      </c>
      <c r="F44" s="28">
        <f t="shared" si="1"/>
        <v>81.214940870581529</v>
      </c>
    </row>
    <row r="45" spans="1:6">
      <c r="A45" s="2" t="s">
        <v>85</v>
      </c>
      <c r="B45" s="2" t="s">
        <v>84</v>
      </c>
      <c r="C45" s="10">
        <f t="array" ref="C45">(INDEX(Data!$E$2:$G$1509,MATCH(Police!$B45,IF(Data!$D$2:$D$1509=Police!$I$1,Data!$A$2:$A$1509),0),MATCH(Police!C$3,Data!$E$1:$G$1,0)))/1000</f>
        <v>1061209</v>
      </c>
      <c r="D45" s="11">
        <f t="array" ref="D45">(INDEX(Data!$E$2:$G$1509,MATCH(Police!$B45,IF(Data!$D$2:$D$1509=Police!$I$1,Data!$A$2:$A$1509),0),MATCH(Police!D$3,Data!$E$1:$G$1,0)))/1000</f>
        <v>908330</v>
      </c>
      <c r="E45" s="10">
        <f t="shared" si="0"/>
        <v>152879</v>
      </c>
      <c r="F45" s="28">
        <f t="shared" si="1"/>
        <v>85.593883956883147</v>
      </c>
    </row>
    <row r="46" spans="1:6">
      <c r="A46" s="2" t="s">
        <v>87</v>
      </c>
      <c r="B46" s="2" t="s">
        <v>86</v>
      </c>
      <c r="C46" s="10">
        <f t="array" ref="C46">(INDEX(Data!$E$2:$G$1509,MATCH(Police!$B46,IF(Data!$D$2:$D$1509=Police!$I$1,Data!$A$2:$A$1509),0),MATCH(Police!C$3,Data!$E$1:$G$1,0)))/1000</f>
        <v>169492</v>
      </c>
      <c r="D46" s="11">
        <f t="array" ref="D46">(INDEX(Data!$E$2:$G$1509,MATCH(Police!$B46,IF(Data!$D$2:$D$1509=Police!$I$1,Data!$A$2:$A$1509),0),MATCH(Police!D$3,Data!$E$1:$G$1,0)))/1000</f>
        <v>135594</v>
      </c>
      <c r="E46" s="10">
        <f t="shared" si="0"/>
        <v>33898</v>
      </c>
      <c r="F46" s="28">
        <f t="shared" si="1"/>
        <v>80.000235999339196</v>
      </c>
    </row>
    <row r="47" spans="1:6">
      <c r="A47" s="2" t="s">
        <v>89</v>
      </c>
      <c r="B47" s="2" t="s">
        <v>88</v>
      </c>
      <c r="C47" s="10">
        <f t="array" ref="C47">(INDEX(Data!$E$2:$G$1509,MATCH(Police!$B47,IF(Data!$D$2:$D$1509=Police!$I$1,Data!$A$2:$A$1509),0),MATCH(Police!C$3,Data!$E$1:$G$1,0)))/1000</f>
        <v>1663651</v>
      </c>
      <c r="D47" s="11">
        <f t="array" ref="D47">(INDEX(Data!$E$2:$G$1509,MATCH(Police!$B47,IF(Data!$D$2:$D$1509=Police!$I$1,Data!$A$2:$A$1509),0),MATCH(Police!D$3,Data!$E$1:$G$1,0)))/1000</f>
        <v>1451351</v>
      </c>
      <c r="E47" s="10">
        <f t="shared" si="0"/>
        <v>212300</v>
      </c>
      <c r="F47" s="28">
        <f t="shared" si="1"/>
        <v>87.238910083905822</v>
      </c>
    </row>
    <row r="48" spans="1:6">
      <c r="A48" s="2" t="s">
        <v>91</v>
      </c>
      <c r="B48" s="2" t="s">
        <v>90</v>
      </c>
      <c r="C48" s="10">
        <f t="array" ref="C48">(INDEX(Data!$E$2:$G$1509,MATCH(Police!$B48,IF(Data!$D$2:$D$1509=Police!$I$1,Data!$A$2:$A$1509),0),MATCH(Police!C$3,Data!$E$1:$G$1,0)))/1000</f>
        <v>6465479</v>
      </c>
      <c r="D48" s="11">
        <f t="array" ref="D48">(INDEX(Data!$E$2:$G$1509,MATCH(Police!$B48,IF(Data!$D$2:$D$1509=Police!$I$1,Data!$A$2:$A$1509),0),MATCH(Police!D$3,Data!$E$1:$G$1,0)))/1000</f>
        <v>5703350</v>
      </c>
      <c r="E48" s="10">
        <f t="shared" si="0"/>
        <v>762129</v>
      </c>
      <c r="F48" s="28">
        <f t="shared" si="1"/>
        <v>88.212335079891218</v>
      </c>
    </row>
    <row r="49" spans="1:6">
      <c r="A49" s="2" t="s">
        <v>95</v>
      </c>
      <c r="B49" s="2" t="s">
        <v>94</v>
      </c>
      <c r="C49" s="10">
        <f t="array" ref="C49">(INDEX(Data!$E$2:$G$1509,MATCH(Police!$B49,IF(Data!$D$2:$D$1509=Police!$I$1,Data!$A$2:$A$1509),0),MATCH(Police!C$3,Data!$E$1:$G$1,0)))/1000</f>
        <v>663415</v>
      </c>
      <c r="D49" s="11">
        <f t="array" ref="D49">(INDEX(Data!$E$2:$G$1509,MATCH(Police!$B49,IF(Data!$D$2:$D$1509=Police!$I$1,Data!$A$2:$A$1509),0),MATCH(Police!D$3,Data!$E$1:$G$1,0)))/1000</f>
        <v>523183</v>
      </c>
      <c r="E49" s="10">
        <f t="shared" si="0"/>
        <v>140232</v>
      </c>
      <c r="F49" s="28">
        <f t="shared" si="1"/>
        <v>78.862099892224322</v>
      </c>
    </row>
    <row r="50" spans="1:6">
      <c r="A50" s="2" t="s">
        <v>97</v>
      </c>
      <c r="B50" s="2" t="s">
        <v>96</v>
      </c>
      <c r="C50" s="10">
        <f t="array" ref="C50">(INDEX(Data!$E$2:$G$1509,MATCH(Police!$B50,IF(Data!$D$2:$D$1509=Police!$I$1,Data!$A$2:$A$1509),0),MATCH(Police!C$3,Data!$E$1:$G$1,0)))/1000</f>
        <v>177061</v>
      </c>
      <c r="D50" s="11">
        <f t="array" ref="D50">(INDEX(Data!$E$2:$G$1509,MATCH(Police!$B50,IF(Data!$D$2:$D$1509=Police!$I$1,Data!$A$2:$A$1509),0),MATCH(Police!D$3,Data!$E$1:$G$1,0)))/1000</f>
        <v>95537</v>
      </c>
      <c r="E50" s="10">
        <f t="shared" si="0"/>
        <v>81524</v>
      </c>
      <c r="F50" s="28">
        <f t="shared" si="1"/>
        <v>53.957110826212443</v>
      </c>
    </row>
    <row r="51" spans="1:6">
      <c r="A51" s="2" t="s">
        <v>99</v>
      </c>
      <c r="B51" s="2" t="s">
        <v>98</v>
      </c>
      <c r="C51" s="10">
        <f t="array" ref="C51">(INDEX(Data!$E$2:$G$1509,MATCH(Police!$B51,IF(Data!$D$2:$D$1509=Police!$I$1,Data!$A$2:$A$1509),0),MATCH(Police!C$3,Data!$E$1:$G$1,0)))/1000</f>
        <v>2083381</v>
      </c>
      <c r="D51" s="11">
        <f t="array" ref="D51">(INDEX(Data!$E$2:$G$1509,MATCH(Police!$B51,IF(Data!$D$2:$D$1509=Police!$I$1,Data!$A$2:$A$1509),0),MATCH(Police!D$3,Data!$E$1:$G$1,0)))/1000</f>
        <v>1763476</v>
      </c>
      <c r="E51" s="10">
        <f t="shared" si="0"/>
        <v>319905</v>
      </c>
      <c r="F51" s="28">
        <f t="shared" si="1"/>
        <v>84.64491132442889</v>
      </c>
    </row>
    <row r="52" spans="1:6">
      <c r="A52" s="2" t="s">
        <v>101</v>
      </c>
      <c r="B52" s="2" t="s">
        <v>100</v>
      </c>
      <c r="C52" s="10">
        <f t="array" ref="C52">(INDEX(Data!$E$2:$G$1509,MATCH(Police!$B52,IF(Data!$D$2:$D$1509=Police!$I$1,Data!$A$2:$A$1509),0),MATCH(Police!C$3,Data!$E$1:$G$1,0)))/1000</f>
        <v>1626801</v>
      </c>
      <c r="D52" s="11">
        <f t="array" ref="D52">(INDEX(Data!$E$2:$G$1509,MATCH(Police!$B52,IF(Data!$D$2:$D$1509=Police!$I$1,Data!$A$2:$A$1509),0),MATCH(Police!D$3,Data!$E$1:$G$1,0)))/1000</f>
        <v>1394569</v>
      </c>
      <c r="E52" s="10">
        <f t="shared" si="0"/>
        <v>232232</v>
      </c>
      <c r="F52" s="28">
        <f t="shared" si="1"/>
        <v>85.724621511789096</v>
      </c>
    </row>
    <row r="53" spans="1:6">
      <c r="A53" s="2" t="s">
        <v>103</v>
      </c>
      <c r="B53" s="2" t="s">
        <v>102</v>
      </c>
      <c r="C53" s="10">
        <f t="array" ref="C53">(INDEX(Data!$E$2:$G$1509,MATCH(Police!$B53,IF(Data!$D$2:$D$1509=Police!$I$1,Data!$A$2:$A$1509),0),MATCH(Police!C$3,Data!$E$1:$G$1,0)))/1000</f>
        <v>364352</v>
      </c>
      <c r="D53" s="11">
        <f t="array" ref="D53">(INDEX(Data!$E$2:$G$1509,MATCH(Police!$B53,IF(Data!$D$2:$D$1509=Police!$I$1,Data!$A$2:$A$1509),0),MATCH(Police!D$3,Data!$E$1:$G$1,0)))/1000</f>
        <v>282869</v>
      </c>
      <c r="E53" s="10">
        <f t="shared" si="0"/>
        <v>81483</v>
      </c>
      <c r="F53" s="28">
        <f t="shared" si="1"/>
        <v>77.636186984015453</v>
      </c>
    </row>
    <row r="54" spans="1:6">
      <c r="A54" s="2" t="s">
        <v>105</v>
      </c>
      <c r="B54" s="2" t="s">
        <v>104</v>
      </c>
      <c r="C54" s="10">
        <f t="array" ref="C54">(INDEX(Data!$E$2:$G$1509,MATCH(Police!$B54,IF(Data!$D$2:$D$1509=Police!$I$1,Data!$A$2:$A$1509),0),MATCH(Police!C$3,Data!$E$1:$G$1,0)))/1000</f>
        <v>1779231</v>
      </c>
      <c r="D54" s="11">
        <f t="array" ref="D54">(INDEX(Data!$E$2:$G$1509,MATCH(Police!$B54,IF(Data!$D$2:$D$1509=Police!$I$1,Data!$A$2:$A$1509),0),MATCH(Police!D$3,Data!$E$1:$G$1,0)))/1000</f>
        <v>1645626</v>
      </c>
      <c r="E54" s="10">
        <f t="shared" si="0"/>
        <v>133605</v>
      </c>
      <c r="F54" s="28">
        <f t="shared" si="1"/>
        <v>92.490857005076904</v>
      </c>
    </row>
    <row r="55" spans="1:6" ht="15" customHeight="1">
      <c r="A55" s="4" t="s">
        <v>107</v>
      </c>
      <c r="B55" s="4" t="s">
        <v>106</v>
      </c>
      <c r="C55" s="10">
        <f t="array" ref="C55">(INDEX(Data!$E$2:$G$1509,MATCH(Police!$B55,IF(Data!$D$2:$D$1509=Police!$I$1,Data!$A$2:$A$1509),0),MATCH(Police!C$3,Data!$E$1:$G$1,0)))/1000</f>
        <v>219723</v>
      </c>
      <c r="D55" s="11">
        <f t="array" ref="D55">(INDEX(Data!$E$2:$G$1509,MATCH(Police!$B55,IF(Data!$D$2:$D$1509=Police!$I$1,Data!$A$2:$A$1509),0),MATCH(Police!D$3,Data!$E$1:$G$1,0)))/1000</f>
        <v>172151</v>
      </c>
      <c r="E55" s="10">
        <f t="shared" si="0"/>
        <v>47572</v>
      </c>
      <c r="F55" s="28">
        <f t="shared" si="1"/>
        <v>78.349103189015253</v>
      </c>
    </row>
    <row r="56" spans="1:6">
      <c r="A56" s="37" t="s">
        <v>154</v>
      </c>
      <c r="B56" s="38"/>
      <c r="C56" s="38"/>
      <c r="D56" s="38"/>
      <c r="E56" s="38"/>
      <c r="F56" s="39"/>
    </row>
    <row r="57" spans="1:6">
      <c r="A57" s="40"/>
      <c r="B57" s="41"/>
      <c r="C57" s="41"/>
      <c r="D57" s="41"/>
      <c r="E57" s="41"/>
      <c r="F57" s="42"/>
    </row>
    <row r="58" spans="1:6">
      <c r="A58" s="40"/>
      <c r="B58" s="41"/>
      <c r="C58" s="41"/>
      <c r="D58" s="41"/>
      <c r="E58" s="41"/>
      <c r="F58" s="42"/>
    </row>
    <row r="59" spans="1:6">
      <c r="A59" s="43"/>
      <c r="B59" s="44"/>
      <c r="C59" s="44"/>
      <c r="D59" s="44"/>
      <c r="E59" s="44"/>
      <c r="F59" s="45"/>
    </row>
  </sheetData>
  <mergeCells count="3">
    <mergeCell ref="A1:F1"/>
    <mergeCell ref="A2:F2"/>
    <mergeCell ref="A56:F59"/>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9"/>
  <sheetViews>
    <sheetView workbookViewId="0">
      <selection sqref="A1:F1"/>
    </sheetView>
  </sheetViews>
  <sheetFormatPr defaultRowHeight="15"/>
  <cols>
    <col min="1" max="1" width="9.85546875" bestFit="1" customWidth="1"/>
    <col min="2" max="2" width="18.7109375" bestFit="1" customWidth="1"/>
    <col min="3" max="4" width="19" bestFit="1" customWidth="1"/>
    <col min="5" max="5" width="16.85546875" bestFit="1" customWidth="1"/>
    <col min="6" max="6" width="28.7109375" bestFit="1" customWidth="1"/>
    <col min="11" max="11" width="30.28515625" bestFit="1" customWidth="1"/>
  </cols>
  <sheetData>
    <row r="1" spans="1:9" ht="15.75" customHeight="1">
      <c r="A1" s="52" t="s">
        <v>132</v>
      </c>
      <c r="B1" s="53"/>
      <c r="C1" s="53"/>
      <c r="D1" s="53"/>
      <c r="E1" s="53"/>
      <c r="F1" s="54"/>
      <c r="I1" t="s">
        <v>112</v>
      </c>
    </row>
    <row r="2" spans="1:9">
      <c r="A2" s="49" t="s">
        <v>127</v>
      </c>
      <c r="B2" s="50"/>
      <c r="C2" s="50"/>
      <c r="D2" s="50"/>
      <c r="E2" s="50"/>
      <c r="F2" s="51"/>
    </row>
    <row r="3" spans="1:9" ht="15.75">
      <c r="A3" s="7" t="s">
        <v>123</v>
      </c>
      <c r="B3" s="8" t="s">
        <v>124</v>
      </c>
      <c r="C3" s="9" t="s">
        <v>121</v>
      </c>
      <c r="D3" s="9" t="s">
        <v>122</v>
      </c>
      <c r="E3" s="9" t="s">
        <v>125</v>
      </c>
      <c r="F3" s="12" t="s">
        <v>150</v>
      </c>
    </row>
    <row r="4" spans="1:9" s="16" customFormat="1">
      <c r="A4" s="14" t="s">
        <v>93</v>
      </c>
      <c r="B4" s="14" t="s">
        <v>92</v>
      </c>
      <c r="C4" s="15">
        <f t="array" ref="C4">(INDEX(Data!$E$2:$G$1509,MATCH(Fire!$B4,IF(Data!$D$2:$D$1509=Fire!$I$1,Data!$A$2:$A$1509),0),MATCH(Fire!C$3,Data!$E$1:$G$1,0)))/1000</f>
        <v>42450083</v>
      </c>
      <c r="D4" s="15">
        <f t="array" ref="D4">(INDEX(Data!$E$2:$G$1509,MATCH(Fire!$B4,IF(Data!$D$2:$D$1509=Fire!$I$1,Data!$A$2:$A$1509),0),MATCH(Fire!D$3,Data!$E$1:$G$1,0)))/1000</f>
        <v>42450083</v>
      </c>
      <c r="E4" s="15">
        <f>C4-D4</f>
        <v>0</v>
      </c>
      <c r="F4" s="27">
        <f>D4/C4*100</f>
        <v>100</v>
      </c>
    </row>
    <row r="5" spans="1:9">
      <c r="A5" s="2" t="s">
        <v>4</v>
      </c>
      <c r="B5" s="2" t="s">
        <v>3</v>
      </c>
      <c r="C5" s="10">
        <f t="array" ref="C5">(INDEX(Data!$E$2:$G$1509,MATCH(Fire!$B5,IF(Data!$D$2:$D$1509=Fire!$I$1,Data!$A$2:$A$1509),0),MATCH(Fire!C$3,Data!$E$1:$G$1,0)))/1000</f>
        <v>431853</v>
      </c>
      <c r="D5" s="11">
        <f t="array" ref="D5">(INDEX(Data!$E$2:$G$1509,MATCH(Fire!$B5,IF(Data!$D$2:$D$1509=Fire!$I$1,Data!$A$2:$A$1509),0),MATCH(Fire!D$3,Data!$E$1:$G$1,0)))/1000</f>
        <v>431853</v>
      </c>
      <c r="E5" s="10">
        <f>C5-D5</f>
        <v>0</v>
      </c>
      <c r="F5" s="28">
        <f>D5/C5*100</f>
        <v>100</v>
      </c>
    </row>
    <row r="6" spans="1:9">
      <c r="A6" s="2" t="s">
        <v>7</v>
      </c>
      <c r="B6" s="2" t="s">
        <v>6</v>
      </c>
      <c r="C6" s="10">
        <f t="array" ref="C6">(INDEX(Data!$E$2:$G$1509,MATCH(Fire!$B6,IF(Data!$D$2:$D$1509=Fire!$I$1,Data!$A$2:$A$1509),0),MATCH(Fire!C$3,Data!$E$1:$G$1,0)))/1000</f>
        <v>168518</v>
      </c>
      <c r="D6" s="11">
        <f t="array" ref="D6">(INDEX(Data!$E$2:$G$1509,MATCH(Fire!$B6,IF(Data!$D$2:$D$1509=Fire!$I$1,Data!$A$2:$A$1509),0),MATCH(Fire!D$3,Data!$E$1:$G$1,0)))/1000</f>
        <v>168518</v>
      </c>
      <c r="E6" s="10">
        <f t="shared" ref="E6:E55" si="0">C6-D6</f>
        <v>0</v>
      </c>
      <c r="F6" s="28">
        <f t="shared" ref="F6:F55" si="1">D6/C6*100</f>
        <v>100</v>
      </c>
    </row>
    <row r="7" spans="1:9">
      <c r="A7" s="2" t="s">
        <v>9</v>
      </c>
      <c r="B7" s="2" t="s">
        <v>8</v>
      </c>
      <c r="C7" s="10">
        <f t="array" ref="C7">(INDEX(Data!$E$2:$G$1509,MATCH(Fire!$B7,IF(Data!$D$2:$D$1509=Fire!$I$1,Data!$A$2:$A$1509),0),MATCH(Fire!C$3,Data!$E$1:$G$1,0)))/1000</f>
        <v>1048938</v>
      </c>
      <c r="D7" s="11">
        <f t="array" ref="D7">(INDEX(Data!$E$2:$G$1509,MATCH(Fire!$B7,IF(Data!$D$2:$D$1509=Fire!$I$1,Data!$A$2:$A$1509),0),MATCH(Fire!D$3,Data!$E$1:$G$1,0)))/1000</f>
        <v>1048938</v>
      </c>
      <c r="E7" s="10">
        <f t="shared" si="0"/>
        <v>0</v>
      </c>
      <c r="F7" s="28">
        <f t="shared" si="1"/>
        <v>100</v>
      </c>
    </row>
    <row r="8" spans="1:9">
      <c r="A8" s="2" t="s">
        <v>11</v>
      </c>
      <c r="B8" s="2" t="s">
        <v>10</v>
      </c>
      <c r="C8" s="10">
        <f t="array" ref="C8">(INDEX(Data!$E$2:$G$1509,MATCH(Fire!$B8,IF(Data!$D$2:$D$1509=Fire!$I$1,Data!$A$2:$A$1509),0),MATCH(Fire!C$3,Data!$E$1:$G$1,0)))/1000</f>
        <v>248272</v>
      </c>
      <c r="D8" s="11">
        <f t="array" ref="D8">(INDEX(Data!$E$2:$G$1509,MATCH(Fire!$B8,IF(Data!$D$2:$D$1509=Fire!$I$1,Data!$A$2:$A$1509),0),MATCH(Fire!D$3,Data!$E$1:$G$1,0)))/1000</f>
        <v>248272</v>
      </c>
      <c r="E8" s="10">
        <f t="shared" si="0"/>
        <v>0</v>
      </c>
      <c r="F8" s="28">
        <f t="shared" si="1"/>
        <v>100</v>
      </c>
    </row>
    <row r="9" spans="1:9">
      <c r="A9" s="2" t="s">
        <v>13</v>
      </c>
      <c r="B9" s="2" t="s">
        <v>12</v>
      </c>
      <c r="C9" s="10">
        <f t="array" ref="C9">(INDEX(Data!$E$2:$G$1509,MATCH(Fire!$B9,IF(Data!$D$2:$D$1509=Fire!$I$1,Data!$A$2:$A$1509),0),MATCH(Fire!C$3,Data!$E$1:$G$1,0)))/1000</f>
        <v>6772039</v>
      </c>
      <c r="D9" s="11">
        <f t="array" ref="D9">(INDEX(Data!$E$2:$G$1509,MATCH(Fire!$B9,IF(Data!$D$2:$D$1509=Fire!$I$1,Data!$A$2:$A$1509),0),MATCH(Fire!D$3,Data!$E$1:$G$1,0)))/1000</f>
        <v>6772039</v>
      </c>
      <c r="E9" s="10">
        <f t="shared" si="0"/>
        <v>0</v>
      </c>
      <c r="F9" s="28">
        <f t="shared" si="1"/>
        <v>100</v>
      </c>
    </row>
    <row r="10" spans="1:9">
      <c r="A10" s="2" t="s">
        <v>15</v>
      </c>
      <c r="B10" s="2" t="s">
        <v>14</v>
      </c>
      <c r="C10" s="10">
        <f t="array" ref="C10">(INDEX(Data!$E$2:$G$1509,MATCH(Fire!$B10,IF(Data!$D$2:$D$1509=Fire!$I$1,Data!$A$2:$A$1509),0),MATCH(Fire!C$3,Data!$E$1:$G$1,0)))/1000</f>
        <v>847815</v>
      </c>
      <c r="D10" s="11">
        <f t="array" ref="D10">(INDEX(Data!$E$2:$G$1509,MATCH(Fire!$B10,IF(Data!$D$2:$D$1509=Fire!$I$1,Data!$A$2:$A$1509),0),MATCH(Fire!D$3,Data!$E$1:$G$1,0)))/1000</f>
        <v>847815</v>
      </c>
      <c r="E10" s="10">
        <f t="shared" si="0"/>
        <v>0</v>
      </c>
      <c r="F10" s="28">
        <f t="shared" si="1"/>
        <v>100</v>
      </c>
    </row>
    <row r="11" spans="1:9">
      <c r="A11" s="2" t="s">
        <v>17</v>
      </c>
      <c r="B11" s="2" t="s">
        <v>16</v>
      </c>
      <c r="C11" s="10">
        <f t="array" ref="C11">(INDEX(Data!$E$2:$G$1509,MATCH(Fire!$B11,IF(Data!$D$2:$D$1509=Fire!$I$1,Data!$A$2:$A$1509),0),MATCH(Fire!C$3,Data!$E$1:$G$1,0)))/1000</f>
        <v>568863</v>
      </c>
      <c r="D11" s="11">
        <f t="array" ref="D11">(INDEX(Data!$E$2:$G$1509,MATCH(Fire!$B11,IF(Data!$D$2:$D$1509=Fire!$I$1,Data!$A$2:$A$1509),0),MATCH(Fire!D$3,Data!$E$1:$G$1,0)))/1000</f>
        <v>568863</v>
      </c>
      <c r="E11" s="10">
        <f t="shared" si="0"/>
        <v>0</v>
      </c>
      <c r="F11" s="28">
        <f t="shared" si="1"/>
        <v>100</v>
      </c>
    </row>
    <row r="12" spans="1:9">
      <c r="A12" s="2" t="s">
        <v>19</v>
      </c>
      <c r="B12" s="2" t="s">
        <v>18</v>
      </c>
      <c r="C12" s="10">
        <f t="array" ref="C12">(INDEX(Data!$E$2:$G$1509,MATCH(Fire!$B12,IF(Data!$D$2:$D$1509=Fire!$I$1,Data!$A$2:$A$1509),0),MATCH(Fire!C$3,Data!$E$1:$G$1,0)))/1000</f>
        <v>31195</v>
      </c>
      <c r="D12" s="11">
        <f t="array" ref="D12">(INDEX(Data!$E$2:$G$1509,MATCH(Fire!$B12,IF(Data!$D$2:$D$1509=Fire!$I$1,Data!$A$2:$A$1509),0),MATCH(Fire!D$3,Data!$E$1:$G$1,0)))/1000</f>
        <v>31195</v>
      </c>
      <c r="E12" s="10">
        <f t="shared" si="0"/>
        <v>0</v>
      </c>
      <c r="F12" s="28">
        <f t="shared" si="1"/>
        <v>100</v>
      </c>
    </row>
    <row r="13" spans="1:9">
      <c r="A13" s="2" t="s">
        <v>21</v>
      </c>
      <c r="B13" s="2" t="s">
        <v>20</v>
      </c>
      <c r="C13" s="10">
        <f t="array" ref="C13">(INDEX(Data!$E$2:$G$1509,MATCH(Fire!$B13,IF(Data!$D$2:$D$1509=Fire!$I$1,Data!$A$2:$A$1509),0),MATCH(Fire!C$3,Data!$E$1:$G$1,0)))/1000</f>
        <v>211472</v>
      </c>
      <c r="D13" s="11">
        <f t="array" ref="D13">(INDEX(Data!$E$2:$G$1509,MATCH(Fire!$B13,IF(Data!$D$2:$D$1509=Fire!$I$1,Data!$A$2:$A$1509),0),MATCH(Fire!D$3,Data!$E$1:$G$1,0)))/1000</f>
        <v>211472</v>
      </c>
      <c r="E13" s="10">
        <f t="shared" si="0"/>
        <v>0</v>
      </c>
      <c r="F13" s="28">
        <f t="shared" si="1"/>
        <v>100</v>
      </c>
    </row>
    <row r="14" spans="1:9">
      <c r="A14" s="2" t="s">
        <v>23</v>
      </c>
      <c r="B14" s="2" t="s">
        <v>22</v>
      </c>
      <c r="C14" s="10">
        <f t="array" ref="C14">(INDEX(Data!$E$2:$G$1509,MATCH(Fire!$B14,IF(Data!$D$2:$D$1509=Fire!$I$1,Data!$A$2:$A$1509),0),MATCH(Fire!C$3,Data!$E$1:$G$1,0)))/1000</f>
        <v>3539686</v>
      </c>
      <c r="D14" s="11">
        <f t="array" ref="D14">(INDEX(Data!$E$2:$G$1509,MATCH(Fire!$B14,IF(Data!$D$2:$D$1509=Fire!$I$1,Data!$A$2:$A$1509),0),MATCH(Fire!D$3,Data!$E$1:$G$1,0)))/1000</f>
        <v>3539686</v>
      </c>
      <c r="E14" s="10">
        <f t="shared" si="0"/>
        <v>0</v>
      </c>
      <c r="F14" s="28">
        <f t="shared" si="1"/>
        <v>100</v>
      </c>
    </row>
    <row r="15" spans="1:9">
      <c r="A15" s="2" t="s">
        <v>25</v>
      </c>
      <c r="B15" s="2" t="s">
        <v>24</v>
      </c>
      <c r="C15" s="10">
        <f t="array" ref="C15">(INDEX(Data!$E$2:$G$1509,MATCH(Fire!$B15,IF(Data!$D$2:$D$1509=Fire!$I$1,Data!$A$2:$A$1509),0),MATCH(Fire!C$3,Data!$E$1:$G$1,0)))/1000</f>
        <v>1023580</v>
      </c>
      <c r="D15" s="11">
        <f t="array" ref="D15">(INDEX(Data!$E$2:$G$1509,MATCH(Fire!$B15,IF(Data!$D$2:$D$1509=Fire!$I$1,Data!$A$2:$A$1509),0),MATCH(Fire!D$3,Data!$E$1:$G$1,0)))/1000</f>
        <v>1023580</v>
      </c>
      <c r="E15" s="10">
        <f t="shared" si="0"/>
        <v>0</v>
      </c>
      <c r="F15" s="28">
        <f t="shared" si="1"/>
        <v>100</v>
      </c>
    </row>
    <row r="16" spans="1:9">
      <c r="A16" s="2" t="s">
        <v>27</v>
      </c>
      <c r="B16" s="2" t="s">
        <v>26</v>
      </c>
      <c r="C16" s="10">
        <f t="array" ref="C16">(INDEX(Data!$E$2:$G$1509,MATCH(Fire!$B16,IF(Data!$D$2:$D$1509=Fire!$I$1,Data!$A$2:$A$1509),0),MATCH(Fire!C$3,Data!$E$1:$G$1,0)))/1000</f>
        <v>194866</v>
      </c>
      <c r="D16" s="11">
        <f t="array" ref="D16">(INDEX(Data!$E$2:$G$1509,MATCH(Fire!$B16,IF(Data!$D$2:$D$1509=Fire!$I$1,Data!$A$2:$A$1509),0),MATCH(Fire!D$3,Data!$E$1:$G$1,0)))/1000</f>
        <v>194866</v>
      </c>
      <c r="E16" s="10">
        <f t="shared" si="0"/>
        <v>0</v>
      </c>
      <c r="F16" s="28">
        <f t="shared" si="1"/>
        <v>100</v>
      </c>
    </row>
    <row r="17" spans="1:6">
      <c r="A17" s="2" t="s">
        <v>29</v>
      </c>
      <c r="B17" s="2" t="s">
        <v>28</v>
      </c>
      <c r="C17" s="10">
        <f t="array" ref="C17">(INDEX(Data!$E$2:$G$1509,MATCH(Fire!$B17,IF(Data!$D$2:$D$1509=Fire!$I$1,Data!$A$2:$A$1509),0),MATCH(Fire!C$3,Data!$E$1:$G$1,0)))/1000</f>
        <v>169100</v>
      </c>
      <c r="D17" s="11">
        <f t="array" ref="D17">(INDEX(Data!$E$2:$G$1509,MATCH(Fire!$B17,IF(Data!$D$2:$D$1509=Fire!$I$1,Data!$A$2:$A$1509),0),MATCH(Fire!D$3,Data!$E$1:$G$1,0)))/1000</f>
        <v>169100</v>
      </c>
      <c r="E17" s="10">
        <f t="shared" si="0"/>
        <v>0</v>
      </c>
      <c r="F17" s="28">
        <f t="shared" si="1"/>
        <v>100</v>
      </c>
    </row>
    <row r="18" spans="1:6">
      <c r="A18" s="2" t="s">
        <v>31</v>
      </c>
      <c r="B18" s="2" t="s">
        <v>30</v>
      </c>
      <c r="C18" s="10">
        <f t="array" ref="C18">(INDEX(Data!$E$2:$G$1509,MATCH(Fire!$B18,IF(Data!$D$2:$D$1509=Fire!$I$1,Data!$A$2:$A$1509),0),MATCH(Fire!C$3,Data!$E$1:$G$1,0)))/1000</f>
        <v>2267188</v>
      </c>
      <c r="D18" s="11">
        <f t="array" ref="D18">(INDEX(Data!$E$2:$G$1509,MATCH(Fire!$B18,IF(Data!$D$2:$D$1509=Fire!$I$1,Data!$A$2:$A$1509),0),MATCH(Fire!D$3,Data!$E$1:$G$1,0)))/1000</f>
        <v>2267188</v>
      </c>
      <c r="E18" s="10">
        <f t="shared" si="0"/>
        <v>0</v>
      </c>
      <c r="F18" s="28">
        <f t="shared" si="1"/>
        <v>100</v>
      </c>
    </row>
    <row r="19" spans="1:6">
      <c r="A19" s="2" t="s">
        <v>33</v>
      </c>
      <c r="B19" s="2" t="s">
        <v>32</v>
      </c>
      <c r="C19" s="10">
        <f t="array" ref="C19">(INDEX(Data!$E$2:$G$1509,MATCH(Fire!$B19,IF(Data!$D$2:$D$1509=Fire!$I$1,Data!$A$2:$A$1509),0),MATCH(Fire!C$3,Data!$E$1:$G$1,0)))/1000</f>
        <v>675507</v>
      </c>
      <c r="D19" s="11">
        <f t="array" ref="D19">(INDEX(Data!$E$2:$G$1509,MATCH(Fire!$B19,IF(Data!$D$2:$D$1509=Fire!$I$1,Data!$A$2:$A$1509),0),MATCH(Fire!D$3,Data!$E$1:$G$1,0)))/1000</f>
        <v>675507</v>
      </c>
      <c r="E19" s="10">
        <f t="shared" si="0"/>
        <v>0</v>
      </c>
      <c r="F19" s="28">
        <f t="shared" si="1"/>
        <v>100</v>
      </c>
    </row>
    <row r="20" spans="1:6">
      <c r="A20" s="2" t="s">
        <v>35</v>
      </c>
      <c r="B20" s="2" t="s">
        <v>34</v>
      </c>
      <c r="C20" s="10">
        <f t="array" ref="C20">(INDEX(Data!$E$2:$G$1509,MATCH(Fire!$B20,IF(Data!$D$2:$D$1509=Fire!$I$1,Data!$A$2:$A$1509),0),MATCH(Fire!C$3,Data!$E$1:$G$1,0)))/1000</f>
        <v>236974</v>
      </c>
      <c r="D20" s="11">
        <f t="array" ref="D20">(INDEX(Data!$E$2:$G$1509,MATCH(Fire!$B20,IF(Data!$D$2:$D$1509=Fire!$I$1,Data!$A$2:$A$1509),0),MATCH(Fire!D$3,Data!$E$1:$G$1,0)))/1000</f>
        <v>236974</v>
      </c>
      <c r="E20" s="10">
        <f t="shared" si="0"/>
        <v>0</v>
      </c>
      <c r="F20" s="28">
        <f t="shared" si="1"/>
        <v>100</v>
      </c>
    </row>
    <row r="21" spans="1:6">
      <c r="A21" s="2" t="s">
        <v>37</v>
      </c>
      <c r="B21" s="2" t="s">
        <v>36</v>
      </c>
      <c r="C21" s="10">
        <f t="array" ref="C21">(INDEX(Data!$E$2:$G$1509,MATCH(Fire!$B21,IF(Data!$D$2:$D$1509=Fire!$I$1,Data!$A$2:$A$1509),0),MATCH(Fire!C$3,Data!$E$1:$G$1,0)))/1000</f>
        <v>294485</v>
      </c>
      <c r="D21" s="11">
        <f t="array" ref="D21">(INDEX(Data!$E$2:$G$1509,MATCH(Fire!$B21,IF(Data!$D$2:$D$1509=Fire!$I$1,Data!$A$2:$A$1509),0),MATCH(Fire!D$3,Data!$E$1:$G$1,0)))/1000</f>
        <v>294485</v>
      </c>
      <c r="E21" s="10">
        <f t="shared" si="0"/>
        <v>0</v>
      </c>
      <c r="F21" s="28">
        <f t="shared" si="1"/>
        <v>100</v>
      </c>
    </row>
    <row r="22" spans="1:6">
      <c r="A22" s="2" t="s">
        <v>39</v>
      </c>
      <c r="B22" s="2" t="s">
        <v>38</v>
      </c>
      <c r="C22" s="10">
        <f t="array" ref="C22">(INDEX(Data!$E$2:$G$1509,MATCH(Fire!$B22,IF(Data!$D$2:$D$1509=Fire!$I$1,Data!$A$2:$A$1509),0),MATCH(Fire!C$3,Data!$E$1:$G$1,0)))/1000</f>
        <v>414942</v>
      </c>
      <c r="D22" s="11">
        <f t="array" ref="D22">(INDEX(Data!$E$2:$G$1509,MATCH(Fire!$B22,IF(Data!$D$2:$D$1509=Fire!$I$1,Data!$A$2:$A$1509),0),MATCH(Fire!D$3,Data!$E$1:$G$1,0)))/1000</f>
        <v>414942</v>
      </c>
      <c r="E22" s="10">
        <f t="shared" si="0"/>
        <v>0</v>
      </c>
      <c r="F22" s="28">
        <f t="shared" si="1"/>
        <v>100</v>
      </c>
    </row>
    <row r="23" spans="1:6">
      <c r="A23" s="2" t="s">
        <v>41</v>
      </c>
      <c r="B23" s="2" t="s">
        <v>40</v>
      </c>
      <c r="C23" s="10">
        <f t="array" ref="C23">(INDEX(Data!$E$2:$G$1509,MATCH(Fire!$B23,IF(Data!$D$2:$D$1509=Fire!$I$1,Data!$A$2:$A$1509),0),MATCH(Fire!C$3,Data!$E$1:$G$1,0)))/1000</f>
        <v>650734</v>
      </c>
      <c r="D23" s="11">
        <f t="array" ref="D23">(INDEX(Data!$E$2:$G$1509,MATCH(Fire!$B23,IF(Data!$D$2:$D$1509=Fire!$I$1,Data!$A$2:$A$1509),0),MATCH(Fire!D$3,Data!$E$1:$G$1,0)))/1000</f>
        <v>650734</v>
      </c>
      <c r="E23" s="10">
        <f t="shared" si="0"/>
        <v>0</v>
      </c>
      <c r="F23" s="28">
        <f t="shared" si="1"/>
        <v>100</v>
      </c>
    </row>
    <row r="24" spans="1:6">
      <c r="A24" s="2" t="s">
        <v>43</v>
      </c>
      <c r="B24" s="2" t="s">
        <v>42</v>
      </c>
      <c r="C24" s="10">
        <f t="array" ref="C24">(INDEX(Data!$E$2:$G$1509,MATCH(Fire!$B24,IF(Data!$D$2:$D$1509=Fire!$I$1,Data!$A$2:$A$1509),0),MATCH(Fire!C$3,Data!$E$1:$G$1,0)))/1000</f>
        <v>137184</v>
      </c>
      <c r="D24" s="11">
        <f t="array" ref="D24">(INDEX(Data!$E$2:$G$1509,MATCH(Fire!$B24,IF(Data!$D$2:$D$1509=Fire!$I$1,Data!$A$2:$A$1509),0),MATCH(Fire!D$3,Data!$E$1:$G$1,0)))/1000</f>
        <v>137184</v>
      </c>
      <c r="E24" s="10">
        <f t="shared" si="0"/>
        <v>0</v>
      </c>
      <c r="F24" s="28">
        <f t="shared" si="1"/>
        <v>100</v>
      </c>
    </row>
    <row r="25" spans="1:6">
      <c r="A25" s="2" t="s">
        <v>45</v>
      </c>
      <c r="B25" s="2" t="s">
        <v>44</v>
      </c>
      <c r="C25" s="10">
        <f t="array" ref="C25">(INDEX(Data!$E$2:$G$1509,MATCH(Fire!$B25,IF(Data!$D$2:$D$1509=Fire!$I$1,Data!$A$2:$A$1509),0),MATCH(Fire!C$3,Data!$E$1:$G$1,0)))/1000</f>
        <v>890714</v>
      </c>
      <c r="D25" s="11">
        <f t="array" ref="D25">(INDEX(Data!$E$2:$G$1509,MATCH(Fire!$B25,IF(Data!$D$2:$D$1509=Fire!$I$1,Data!$A$2:$A$1509),0),MATCH(Fire!D$3,Data!$E$1:$G$1,0)))/1000</f>
        <v>890714</v>
      </c>
      <c r="E25" s="10">
        <f t="shared" si="0"/>
        <v>0</v>
      </c>
      <c r="F25" s="28">
        <f t="shared" si="1"/>
        <v>100</v>
      </c>
    </row>
    <row r="26" spans="1:6">
      <c r="A26" s="2" t="s">
        <v>47</v>
      </c>
      <c r="B26" s="2" t="s">
        <v>46</v>
      </c>
      <c r="C26" s="10">
        <f t="array" ref="C26">(INDEX(Data!$E$2:$G$1509,MATCH(Fire!$B26,IF(Data!$D$2:$D$1509=Fire!$I$1,Data!$A$2:$A$1509),0),MATCH(Fire!C$3,Data!$E$1:$G$1,0)))/1000</f>
        <v>1074996</v>
      </c>
      <c r="D26" s="11">
        <f t="array" ref="D26">(INDEX(Data!$E$2:$G$1509,MATCH(Fire!$B26,IF(Data!$D$2:$D$1509=Fire!$I$1,Data!$A$2:$A$1509),0),MATCH(Fire!D$3,Data!$E$1:$G$1,0)))/1000</f>
        <v>1074996</v>
      </c>
      <c r="E26" s="10">
        <f t="shared" si="0"/>
        <v>0</v>
      </c>
      <c r="F26" s="28">
        <f t="shared" si="1"/>
        <v>100</v>
      </c>
    </row>
    <row r="27" spans="1:6">
      <c r="A27" s="2" t="s">
        <v>49</v>
      </c>
      <c r="B27" s="2" t="s">
        <v>48</v>
      </c>
      <c r="C27" s="10">
        <f t="array" ref="C27">(INDEX(Data!$E$2:$G$1509,MATCH(Fire!$B27,IF(Data!$D$2:$D$1509=Fire!$I$1,Data!$A$2:$A$1509),0),MATCH(Fire!C$3,Data!$E$1:$G$1,0)))/1000</f>
        <v>946508</v>
      </c>
      <c r="D27" s="11">
        <f t="array" ref="D27">(INDEX(Data!$E$2:$G$1509,MATCH(Fire!$B27,IF(Data!$D$2:$D$1509=Fire!$I$1,Data!$A$2:$A$1509),0),MATCH(Fire!D$3,Data!$E$1:$G$1,0)))/1000</f>
        <v>946508</v>
      </c>
      <c r="E27" s="10">
        <f t="shared" si="0"/>
        <v>0</v>
      </c>
      <c r="F27" s="28">
        <f t="shared" si="1"/>
        <v>100</v>
      </c>
    </row>
    <row r="28" spans="1:6">
      <c r="A28" s="2" t="s">
        <v>51</v>
      </c>
      <c r="B28" s="2" t="s">
        <v>50</v>
      </c>
      <c r="C28" s="10">
        <f t="array" ref="C28">(INDEX(Data!$E$2:$G$1509,MATCH(Fire!$B28,IF(Data!$D$2:$D$1509=Fire!$I$1,Data!$A$2:$A$1509),0),MATCH(Fire!C$3,Data!$E$1:$G$1,0)))/1000</f>
        <v>411774</v>
      </c>
      <c r="D28" s="11">
        <f t="array" ref="D28">(INDEX(Data!$E$2:$G$1509,MATCH(Fire!$B28,IF(Data!$D$2:$D$1509=Fire!$I$1,Data!$A$2:$A$1509),0),MATCH(Fire!D$3,Data!$E$1:$G$1,0)))/1000</f>
        <v>411774</v>
      </c>
      <c r="E28" s="10">
        <f t="shared" si="0"/>
        <v>0</v>
      </c>
      <c r="F28" s="28">
        <f t="shared" si="1"/>
        <v>100</v>
      </c>
    </row>
    <row r="29" spans="1:6">
      <c r="A29" s="2" t="s">
        <v>53</v>
      </c>
      <c r="B29" s="2" t="s">
        <v>52</v>
      </c>
      <c r="C29" s="10">
        <f t="array" ref="C29">(INDEX(Data!$E$2:$G$1509,MATCH(Fire!$B29,IF(Data!$D$2:$D$1509=Fire!$I$1,Data!$A$2:$A$1509),0),MATCH(Fire!C$3,Data!$E$1:$G$1,0)))/1000</f>
        <v>260001</v>
      </c>
      <c r="D29" s="11">
        <f t="array" ref="D29">(INDEX(Data!$E$2:$G$1509,MATCH(Fire!$B29,IF(Data!$D$2:$D$1509=Fire!$I$1,Data!$A$2:$A$1509),0),MATCH(Fire!D$3,Data!$E$1:$G$1,0)))/1000</f>
        <v>260001</v>
      </c>
      <c r="E29" s="10">
        <f t="shared" si="0"/>
        <v>0</v>
      </c>
      <c r="F29" s="28">
        <f t="shared" si="1"/>
        <v>100</v>
      </c>
    </row>
    <row r="30" spans="1:6">
      <c r="A30" s="2" t="s">
        <v>55</v>
      </c>
      <c r="B30" s="2" t="s">
        <v>54</v>
      </c>
      <c r="C30" s="10">
        <f t="array" ref="C30">(INDEX(Data!$E$2:$G$1509,MATCH(Fire!$B30,IF(Data!$D$2:$D$1509=Fire!$I$1,Data!$A$2:$A$1509),0),MATCH(Fire!C$3,Data!$E$1:$G$1,0)))/1000</f>
        <v>786008</v>
      </c>
      <c r="D30" s="11">
        <f t="array" ref="D30">(INDEX(Data!$E$2:$G$1509,MATCH(Fire!$B30,IF(Data!$D$2:$D$1509=Fire!$I$1,Data!$A$2:$A$1509),0),MATCH(Fire!D$3,Data!$E$1:$G$1,0)))/1000</f>
        <v>786008</v>
      </c>
      <c r="E30" s="10">
        <f t="shared" si="0"/>
        <v>0</v>
      </c>
      <c r="F30" s="28">
        <f t="shared" si="1"/>
        <v>100</v>
      </c>
    </row>
    <row r="31" spans="1:6">
      <c r="A31" s="2" t="s">
        <v>57</v>
      </c>
      <c r="B31" s="2" t="s">
        <v>56</v>
      </c>
      <c r="C31" s="10">
        <f t="array" ref="C31">(INDEX(Data!$E$2:$G$1509,MATCH(Fire!$B31,IF(Data!$D$2:$D$1509=Fire!$I$1,Data!$A$2:$A$1509),0),MATCH(Fire!C$3,Data!$E$1:$G$1,0)))/1000</f>
        <v>94245</v>
      </c>
      <c r="D31" s="11">
        <f t="array" ref="D31">(INDEX(Data!$E$2:$G$1509,MATCH(Fire!$B31,IF(Data!$D$2:$D$1509=Fire!$I$1,Data!$A$2:$A$1509),0),MATCH(Fire!D$3,Data!$E$1:$G$1,0)))/1000</f>
        <v>94245</v>
      </c>
      <c r="E31" s="10">
        <f t="shared" si="0"/>
        <v>0</v>
      </c>
      <c r="F31" s="28">
        <f t="shared" si="1"/>
        <v>100</v>
      </c>
    </row>
    <row r="32" spans="1:6">
      <c r="A32" s="2" t="s">
        <v>59</v>
      </c>
      <c r="B32" s="2" t="s">
        <v>58</v>
      </c>
      <c r="C32" s="10">
        <f t="array" ref="C32">(INDEX(Data!$E$2:$G$1509,MATCH(Fire!$B32,IF(Data!$D$2:$D$1509=Fire!$I$1,Data!$A$2:$A$1509),0),MATCH(Fire!C$3,Data!$E$1:$G$1,0)))/1000</f>
        <v>189843</v>
      </c>
      <c r="D32" s="11">
        <f t="array" ref="D32">(INDEX(Data!$E$2:$G$1509,MATCH(Fire!$B32,IF(Data!$D$2:$D$1509=Fire!$I$1,Data!$A$2:$A$1509),0),MATCH(Fire!D$3,Data!$E$1:$G$1,0)))/1000</f>
        <v>189843</v>
      </c>
      <c r="E32" s="10">
        <f t="shared" si="0"/>
        <v>0</v>
      </c>
      <c r="F32" s="28">
        <f t="shared" si="1"/>
        <v>100</v>
      </c>
    </row>
    <row r="33" spans="1:6">
      <c r="A33" s="2" t="s">
        <v>61</v>
      </c>
      <c r="B33" s="2" t="s">
        <v>60</v>
      </c>
      <c r="C33" s="10">
        <f t="array" ref="C33">(INDEX(Data!$E$2:$G$1509,MATCH(Fire!$B33,IF(Data!$D$2:$D$1509=Fire!$I$1,Data!$A$2:$A$1509),0),MATCH(Fire!C$3,Data!$E$1:$G$1,0)))/1000</f>
        <v>512282</v>
      </c>
      <c r="D33" s="11">
        <f t="array" ref="D33">(INDEX(Data!$E$2:$G$1509,MATCH(Fire!$B33,IF(Data!$D$2:$D$1509=Fire!$I$1,Data!$A$2:$A$1509),0),MATCH(Fire!D$3,Data!$E$1:$G$1,0)))/1000</f>
        <v>512282</v>
      </c>
      <c r="E33" s="10">
        <f t="shared" si="0"/>
        <v>0</v>
      </c>
      <c r="F33" s="28">
        <f t="shared" si="1"/>
        <v>100</v>
      </c>
    </row>
    <row r="34" spans="1:6">
      <c r="A34" s="2" t="s">
        <v>63</v>
      </c>
      <c r="B34" s="2" t="s">
        <v>62</v>
      </c>
      <c r="C34" s="10">
        <f t="array" ref="C34">(INDEX(Data!$E$2:$G$1509,MATCH(Fire!$B34,IF(Data!$D$2:$D$1509=Fire!$I$1,Data!$A$2:$A$1509),0),MATCH(Fire!C$3,Data!$E$1:$G$1,0)))/1000</f>
        <v>201424</v>
      </c>
      <c r="D34" s="11">
        <f t="array" ref="D34">(INDEX(Data!$E$2:$G$1509,MATCH(Fire!$B34,IF(Data!$D$2:$D$1509=Fire!$I$1,Data!$A$2:$A$1509),0),MATCH(Fire!D$3,Data!$E$1:$G$1,0)))/1000</f>
        <v>201424</v>
      </c>
      <c r="E34" s="10">
        <f t="shared" si="0"/>
        <v>0</v>
      </c>
      <c r="F34" s="28">
        <f t="shared" si="1"/>
        <v>100</v>
      </c>
    </row>
    <row r="35" spans="1:6">
      <c r="A35" s="2" t="s">
        <v>65</v>
      </c>
      <c r="B35" s="2" t="s">
        <v>64</v>
      </c>
      <c r="C35" s="10">
        <f t="array" ref="C35">(INDEX(Data!$E$2:$G$1509,MATCH(Fire!$B35,IF(Data!$D$2:$D$1509=Fire!$I$1,Data!$A$2:$A$1509),0),MATCH(Fire!C$3,Data!$E$1:$G$1,0)))/1000</f>
        <v>973639</v>
      </c>
      <c r="D35" s="11">
        <f t="array" ref="D35">(INDEX(Data!$E$2:$G$1509,MATCH(Fire!$B35,IF(Data!$D$2:$D$1509=Fire!$I$1,Data!$A$2:$A$1509),0),MATCH(Fire!D$3,Data!$E$1:$G$1,0)))/1000</f>
        <v>973639</v>
      </c>
      <c r="E35" s="10">
        <f t="shared" si="0"/>
        <v>0</v>
      </c>
      <c r="F35" s="28">
        <f t="shared" si="1"/>
        <v>100</v>
      </c>
    </row>
    <row r="36" spans="1:6">
      <c r="A36" s="2" t="s">
        <v>67</v>
      </c>
      <c r="B36" s="2" t="s">
        <v>66</v>
      </c>
      <c r="C36" s="10">
        <f t="array" ref="C36">(INDEX(Data!$E$2:$G$1509,MATCH(Fire!$B36,IF(Data!$D$2:$D$1509=Fire!$I$1,Data!$A$2:$A$1509),0),MATCH(Fire!C$3,Data!$E$1:$G$1,0)))/1000</f>
        <v>306330</v>
      </c>
      <c r="D36" s="11">
        <f t="array" ref="D36">(INDEX(Data!$E$2:$G$1509,MATCH(Fire!$B36,IF(Data!$D$2:$D$1509=Fire!$I$1,Data!$A$2:$A$1509),0),MATCH(Fire!D$3,Data!$E$1:$G$1,0)))/1000</f>
        <v>306330</v>
      </c>
      <c r="E36" s="10">
        <f t="shared" si="0"/>
        <v>0</v>
      </c>
      <c r="F36" s="28">
        <f t="shared" si="1"/>
        <v>100</v>
      </c>
    </row>
    <row r="37" spans="1:6">
      <c r="A37" s="2" t="s">
        <v>69</v>
      </c>
      <c r="B37" s="2" t="s">
        <v>68</v>
      </c>
      <c r="C37" s="10">
        <f t="array" ref="C37">(INDEX(Data!$E$2:$G$1509,MATCH(Fire!$B37,IF(Data!$D$2:$D$1509=Fire!$I$1,Data!$A$2:$A$1509),0),MATCH(Fire!C$3,Data!$E$1:$G$1,0)))/1000</f>
        <v>3417015</v>
      </c>
      <c r="D37" s="11">
        <f t="array" ref="D37">(INDEX(Data!$E$2:$G$1509,MATCH(Fire!$B37,IF(Data!$D$2:$D$1509=Fire!$I$1,Data!$A$2:$A$1509),0),MATCH(Fire!D$3,Data!$E$1:$G$1,0)))/1000</f>
        <v>3417015</v>
      </c>
      <c r="E37" s="10">
        <f t="shared" si="0"/>
        <v>0</v>
      </c>
      <c r="F37" s="28">
        <f t="shared" si="1"/>
        <v>100</v>
      </c>
    </row>
    <row r="38" spans="1:6">
      <c r="A38" s="2" t="s">
        <v>71</v>
      </c>
      <c r="B38" s="2" t="s">
        <v>70</v>
      </c>
      <c r="C38" s="10">
        <f t="array" ref="C38">(INDEX(Data!$E$2:$G$1509,MATCH(Fire!$B38,IF(Data!$D$2:$D$1509=Fire!$I$1,Data!$A$2:$A$1509),0),MATCH(Fire!C$3,Data!$E$1:$G$1,0)))/1000</f>
        <v>935309</v>
      </c>
      <c r="D38" s="11">
        <f t="array" ref="D38">(INDEX(Data!$E$2:$G$1509,MATCH(Fire!$B38,IF(Data!$D$2:$D$1509=Fire!$I$1,Data!$A$2:$A$1509),0),MATCH(Fire!D$3,Data!$E$1:$G$1,0)))/1000</f>
        <v>935309</v>
      </c>
      <c r="E38" s="10">
        <f t="shared" si="0"/>
        <v>0</v>
      </c>
      <c r="F38" s="28">
        <f t="shared" si="1"/>
        <v>100</v>
      </c>
    </row>
    <row r="39" spans="1:6">
      <c r="A39" s="2" t="s">
        <v>73</v>
      </c>
      <c r="B39" s="2" t="s">
        <v>72</v>
      </c>
      <c r="C39" s="10">
        <f t="array" ref="C39">(INDEX(Data!$E$2:$G$1509,MATCH(Fire!$B39,IF(Data!$D$2:$D$1509=Fire!$I$1,Data!$A$2:$A$1509),0),MATCH(Fire!C$3,Data!$E$1:$G$1,0)))/1000</f>
        <v>54647</v>
      </c>
      <c r="D39" s="11">
        <f t="array" ref="D39">(INDEX(Data!$E$2:$G$1509,MATCH(Fire!$B39,IF(Data!$D$2:$D$1509=Fire!$I$1,Data!$A$2:$A$1509),0),MATCH(Fire!D$3,Data!$E$1:$G$1,0)))/1000</f>
        <v>54647</v>
      </c>
      <c r="E39" s="10">
        <f t="shared" si="0"/>
        <v>0</v>
      </c>
      <c r="F39" s="28">
        <f t="shared" si="1"/>
        <v>100</v>
      </c>
    </row>
    <row r="40" spans="1:6">
      <c r="A40" s="2" t="s">
        <v>75</v>
      </c>
      <c r="B40" s="2" t="s">
        <v>74</v>
      </c>
      <c r="C40" s="10">
        <f t="array" ref="C40">(INDEX(Data!$E$2:$G$1509,MATCH(Fire!$B40,IF(Data!$D$2:$D$1509=Fire!$I$1,Data!$A$2:$A$1509),0),MATCH(Fire!C$3,Data!$E$1:$G$1,0)))/1000</f>
        <v>1724366</v>
      </c>
      <c r="D40" s="11">
        <f t="array" ref="D40">(INDEX(Data!$E$2:$G$1509,MATCH(Fire!$B40,IF(Data!$D$2:$D$1509=Fire!$I$1,Data!$A$2:$A$1509),0),MATCH(Fire!D$3,Data!$E$1:$G$1,0)))/1000</f>
        <v>1724366</v>
      </c>
      <c r="E40" s="10">
        <f t="shared" si="0"/>
        <v>0</v>
      </c>
      <c r="F40" s="28">
        <f t="shared" si="1"/>
        <v>100</v>
      </c>
    </row>
    <row r="41" spans="1:6">
      <c r="A41" s="2" t="s">
        <v>77</v>
      </c>
      <c r="B41" s="2" t="s">
        <v>76</v>
      </c>
      <c r="C41" s="10">
        <f t="array" ref="C41">(INDEX(Data!$E$2:$G$1509,MATCH(Fire!$B41,IF(Data!$D$2:$D$1509=Fire!$I$1,Data!$A$2:$A$1509),0),MATCH(Fire!C$3,Data!$E$1:$G$1,0)))/1000</f>
        <v>479791</v>
      </c>
      <c r="D41" s="11">
        <f t="array" ref="D41">(INDEX(Data!$E$2:$G$1509,MATCH(Fire!$B41,IF(Data!$D$2:$D$1509=Fire!$I$1,Data!$A$2:$A$1509),0),MATCH(Fire!D$3,Data!$E$1:$G$1,0)))/1000</f>
        <v>479791</v>
      </c>
      <c r="E41" s="10">
        <f t="shared" si="0"/>
        <v>0</v>
      </c>
      <c r="F41" s="28">
        <f t="shared" si="1"/>
        <v>100</v>
      </c>
    </row>
    <row r="42" spans="1:6">
      <c r="A42" s="2" t="s">
        <v>79</v>
      </c>
      <c r="B42" s="2" t="s">
        <v>78</v>
      </c>
      <c r="C42" s="10">
        <f t="array" ref="C42">(INDEX(Data!$E$2:$G$1509,MATCH(Fire!$B42,IF(Data!$D$2:$D$1509=Fire!$I$1,Data!$A$2:$A$1509),0),MATCH(Fire!C$3,Data!$E$1:$G$1,0)))/1000</f>
        <v>638885</v>
      </c>
      <c r="D42" s="11">
        <f t="array" ref="D42">(INDEX(Data!$E$2:$G$1509,MATCH(Fire!$B42,IF(Data!$D$2:$D$1509=Fire!$I$1,Data!$A$2:$A$1509),0),MATCH(Fire!D$3,Data!$E$1:$G$1,0)))/1000</f>
        <v>638885</v>
      </c>
      <c r="E42" s="10">
        <f t="shared" si="0"/>
        <v>0</v>
      </c>
      <c r="F42" s="28">
        <f t="shared" si="1"/>
        <v>100</v>
      </c>
    </row>
    <row r="43" spans="1:6">
      <c r="A43" s="2" t="s">
        <v>81</v>
      </c>
      <c r="B43" s="2" t="s">
        <v>80</v>
      </c>
      <c r="C43" s="10">
        <f t="array" ref="C43">(INDEX(Data!$E$2:$G$1509,MATCH(Fire!$B43,IF(Data!$D$2:$D$1509=Fire!$I$1,Data!$A$2:$A$1509),0),MATCH(Fire!C$3,Data!$E$1:$G$1,0)))/1000</f>
        <v>734453</v>
      </c>
      <c r="D43" s="11">
        <f t="array" ref="D43">(INDEX(Data!$E$2:$G$1509,MATCH(Fire!$B43,IF(Data!$D$2:$D$1509=Fire!$I$1,Data!$A$2:$A$1509),0),MATCH(Fire!D$3,Data!$E$1:$G$1,0)))/1000</f>
        <v>734453</v>
      </c>
      <c r="E43" s="10">
        <f t="shared" si="0"/>
        <v>0</v>
      </c>
      <c r="F43" s="28">
        <f t="shared" si="1"/>
        <v>100</v>
      </c>
    </row>
    <row r="44" spans="1:6">
      <c r="A44" s="2" t="s">
        <v>83</v>
      </c>
      <c r="B44" s="2" t="s">
        <v>82</v>
      </c>
      <c r="C44" s="10">
        <f t="array" ref="C44">(INDEX(Data!$E$2:$G$1509,MATCH(Fire!$B44,IF(Data!$D$2:$D$1509=Fire!$I$1,Data!$A$2:$A$1509),0),MATCH(Fire!C$3,Data!$E$1:$G$1,0)))/1000</f>
        <v>288342</v>
      </c>
      <c r="D44" s="11">
        <f t="array" ref="D44">(INDEX(Data!$E$2:$G$1509,MATCH(Fire!$B44,IF(Data!$D$2:$D$1509=Fire!$I$1,Data!$A$2:$A$1509),0),MATCH(Fire!D$3,Data!$E$1:$G$1,0)))/1000</f>
        <v>288342</v>
      </c>
      <c r="E44" s="10">
        <f t="shared" si="0"/>
        <v>0</v>
      </c>
      <c r="F44" s="28">
        <f t="shared" si="1"/>
        <v>100</v>
      </c>
    </row>
    <row r="45" spans="1:6">
      <c r="A45" s="2" t="s">
        <v>85</v>
      </c>
      <c r="B45" s="2" t="s">
        <v>84</v>
      </c>
      <c r="C45" s="10">
        <f t="array" ref="C45">(INDEX(Data!$E$2:$G$1509,MATCH(Fire!$B45,IF(Data!$D$2:$D$1509=Fire!$I$1,Data!$A$2:$A$1509),0),MATCH(Fire!C$3,Data!$E$1:$G$1,0)))/1000</f>
        <v>438428</v>
      </c>
      <c r="D45" s="11">
        <f t="array" ref="D45">(INDEX(Data!$E$2:$G$1509,MATCH(Fire!$B45,IF(Data!$D$2:$D$1509=Fire!$I$1,Data!$A$2:$A$1509),0),MATCH(Fire!D$3,Data!$E$1:$G$1,0)))/1000</f>
        <v>438428</v>
      </c>
      <c r="E45" s="10">
        <f t="shared" si="0"/>
        <v>0</v>
      </c>
      <c r="F45" s="28">
        <f t="shared" si="1"/>
        <v>100</v>
      </c>
    </row>
    <row r="46" spans="1:6">
      <c r="A46" s="2" t="s">
        <v>87</v>
      </c>
      <c r="B46" s="2" t="s">
        <v>86</v>
      </c>
      <c r="C46" s="10">
        <f t="array" ref="C46">(INDEX(Data!$E$2:$G$1509,MATCH(Fire!$B46,IF(Data!$D$2:$D$1509=Fire!$I$1,Data!$A$2:$A$1509),0),MATCH(Fire!C$3,Data!$E$1:$G$1,0)))/1000</f>
        <v>61842</v>
      </c>
      <c r="D46" s="11">
        <f t="array" ref="D46">(INDEX(Data!$E$2:$G$1509,MATCH(Fire!$B46,IF(Data!$D$2:$D$1509=Fire!$I$1,Data!$A$2:$A$1509),0),MATCH(Fire!D$3,Data!$E$1:$G$1,0)))/1000</f>
        <v>61842</v>
      </c>
      <c r="E46" s="10">
        <f t="shared" si="0"/>
        <v>0</v>
      </c>
      <c r="F46" s="28">
        <f t="shared" si="1"/>
        <v>100</v>
      </c>
    </row>
    <row r="47" spans="1:6">
      <c r="A47" s="2" t="s">
        <v>89</v>
      </c>
      <c r="B47" s="2" t="s">
        <v>88</v>
      </c>
      <c r="C47" s="10">
        <f t="array" ref="C47">(INDEX(Data!$E$2:$G$1509,MATCH(Fire!$B47,IF(Data!$D$2:$D$1509=Fire!$I$1,Data!$A$2:$A$1509),0),MATCH(Fire!C$3,Data!$E$1:$G$1,0)))/1000</f>
        <v>684364</v>
      </c>
      <c r="D47" s="11">
        <f t="array" ref="D47">(INDEX(Data!$E$2:$G$1509,MATCH(Fire!$B47,IF(Data!$D$2:$D$1509=Fire!$I$1,Data!$A$2:$A$1509),0),MATCH(Fire!D$3,Data!$E$1:$G$1,0)))/1000</f>
        <v>684364</v>
      </c>
      <c r="E47" s="10">
        <f t="shared" si="0"/>
        <v>0</v>
      </c>
      <c r="F47" s="28">
        <f t="shared" si="1"/>
        <v>100</v>
      </c>
    </row>
    <row r="48" spans="1:6">
      <c r="A48" s="2" t="s">
        <v>91</v>
      </c>
      <c r="B48" s="2" t="s">
        <v>90</v>
      </c>
      <c r="C48" s="10">
        <f t="array" ref="C48">(INDEX(Data!$E$2:$G$1509,MATCH(Fire!$B48,IF(Data!$D$2:$D$1509=Fire!$I$1,Data!$A$2:$A$1509),0),MATCH(Fire!C$3,Data!$E$1:$G$1,0)))/1000</f>
        <v>2832360</v>
      </c>
      <c r="D48" s="11">
        <f t="array" ref="D48">(INDEX(Data!$E$2:$G$1509,MATCH(Fire!$B48,IF(Data!$D$2:$D$1509=Fire!$I$1,Data!$A$2:$A$1509),0),MATCH(Fire!D$3,Data!$E$1:$G$1,0)))/1000</f>
        <v>2832360</v>
      </c>
      <c r="E48" s="10">
        <f t="shared" si="0"/>
        <v>0</v>
      </c>
      <c r="F48" s="28">
        <f t="shared" si="1"/>
        <v>100</v>
      </c>
    </row>
    <row r="49" spans="1:6">
      <c r="A49" s="2" t="s">
        <v>95</v>
      </c>
      <c r="B49" s="2" t="s">
        <v>94</v>
      </c>
      <c r="C49" s="10">
        <f t="array" ref="C49">(INDEX(Data!$E$2:$G$1509,MATCH(Fire!$B49,IF(Data!$D$2:$D$1509=Fire!$I$1,Data!$A$2:$A$1509),0),MATCH(Fire!C$3,Data!$E$1:$G$1,0)))/1000</f>
        <v>256045</v>
      </c>
      <c r="D49" s="11">
        <f t="array" ref="D49">(INDEX(Data!$E$2:$G$1509,MATCH(Fire!$B49,IF(Data!$D$2:$D$1509=Fire!$I$1,Data!$A$2:$A$1509),0),MATCH(Fire!D$3,Data!$E$1:$G$1,0)))/1000</f>
        <v>256045</v>
      </c>
      <c r="E49" s="10">
        <f t="shared" si="0"/>
        <v>0</v>
      </c>
      <c r="F49" s="28">
        <f t="shared" si="1"/>
        <v>100</v>
      </c>
    </row>
    <row r="50" spans="1:6">
      <c r="A50" s="2" t="s">
        <v>97</v>
      </c>
      <c r="B50" s="2" t="s">
        <v>96</v>
      </c>
      <c r="C50" s="10">
        <f t="array" ref="C50">(INDEX(Data!$E$2:$G$1509,MATCH(Fire!$B50,IF(Data!$D$2:$D$1509=Fire!$I$1,Data!$A$2:$A$1509),0),MATCH(Fire!C$3,Data!$E$1:$G$1,0)))/1000</f>
        <v>49184</v>
      </c>
      <c r="D50" s="11">
        <f t="array" ref="D50">(INDEX(Data!$E$2:$G$1509,MATCH(Fire!$B50,IF(Data!$D$2:$D$1509=Fire!$I$1,Data!$A$2:$A$1509),0),MATCH(Fire!D$3,Data!$E$1:$G$1,0)))/1000</f>
        <v>49184</v>
      </c>
      <c r="E50" s="10">
        <f t="shared" si="0"/>
        <v>0</v>
      </c>
      <c r="F50" s="28">
        <f t="shared" si="1"/>
        <v>100</v>
      </c>
    </row>
    <row r="51" spans="1:6">
      <c r="A51" s="2" t="s">
        <v>99</v>
      </c>
      <c r="B51" s="2" t="s">
        <v>98</v>
      </c>
      <c r="C51" s="10">
        <f t="array" ref="C51">(INDEX(Data!$E$2:$G$1509,MATCH(Fire!$B51,IF(Data!$D$2:$D$1509=Fire!$I$1,Data!$A$2:$A$1509),0),MATCH(Fire!C$3,Data!$E$1:$G$1,0)))/1000</f>
        <v>1203408</v>
      </c>
      <c r="D51" s="11">
        <f t="array" ref="D51">(INDEX(Data!$E$2:$G$1509,MATCH(Fire!$B51,IF(Data!$D$2:$D$1509=Fire!$I$1,Data!$A$2:$A$1509),0),MATCH(Fire!D$3,Data!$E$1:$G$1,0)))/1000</f>
        <v>1203408</v>
      </c>
      <c r="E51" s="10">
        <f t="shared" si="0"/>
        <v>0</v>
      </c>
      <c r="F51" s="28">
        <f t="shared" si="1"/>
        <v>100</v>
      </c>
    </row>
    <row r="52" spans="1:6">
      <c r="A52" s="2" t="s">
        <v>101</v>
      </c>
      <c r="B52" s="2" t="s">
        <v>100</v>
      </c>
      <c r="C52" s="10">
        <f t="array" ref="C52">(INDEX(Data!$E$2:$G$1509,MATCH(Fire!$B52,IF(Data!$D$2:$D$1509=Fire!$I$1,Data!$A$2:$A$1509),0),MATCH(Fire!C$3,Data!$E$1:$G$1,0)))/1000</f>
        <v>1237688</v>
      </c>
      <c r="D52" s="11">
        <f t="array" ref="D52">(INDEX(Data!$E$2:$G$1509,MATCH(Fire!$B52,IF(Data!$D$2:$D$1509=Fire!$I$1,Data!$A$2:$A$1509),0),MATCH(Fire!D$3,Data!$E$1:$G$1,0)))/1000</f>
        <v>1237688</v>
      </c>
      <c r="E52" s="10">
        <f t="shared" si="0"/>
        <v>0</v>
      </c>
      <c r="F52" s="28">
        <f t="shared" si="1"/>
        <v>100</v>
      </c>
    </row>
    <row r="53" spans="1:6">
      <c r="A53" s="2" t="s">
        <v>103</v>
      </c>
      <c r="B53" s="2" t="s">
        <v>102</v>
      </c>
      <c r="C53" s="10">
        <f t="array" ref="C53">(INDEX(Data!$E$2:$G$1509,MATCH(Fire!$B53,IF(Data!$D$2:$D$1509=Fire!$I$1,Data!$A$2:$A$1509),0),MATCH(Fire!C$3,Data!$E$1:$G$1,0)))/1000</f>
        <v>104656</v>
      </c>
      <c r="D53" s="11">
        <f t="array" ref="D53">(INDEX(Data!$E$2:$G$1509,MATCH(Fire!$B53,IF(Data!$D$2:$D$1509=Fire!$I$1,Data!$A$2:$A$1509),0),MATCH(Fire!D$3,Data!$E$1:$G$1,0)))/1000</f>
        <v>104656</v>
      </c>
      <c r="E53" s="10">
        <f t="shared" si="0"/>
        <v>0</v>
      </c>
      <c r="F53" s="28">
        <f t="shared" si="1"/>
        <v>100</v>
      </c>
    </row>
    <row r="54" spans="1:6">
      <c r="A54" s="2" t="s">
        <v>105</v>
      </c>
      <c r="B54" s="2" t="s">
        <v>104</v>
      </c>
      <c r="C54" s="10">
        <f t="array" ref="C54">(INDEX(Data!$E$2:$G$1509,MATCH(Fire!$B54,IF(Data!$D$2:$D$1509=Fire!$I$1,Data!$A$2:$A$1509),0),MATCH(Fire!C$3,Data!$E$1:$G$1,0)))/1000</f>
        <v>645744</v>
      </c>
      <c r="D54" s="11">
        <f t="array" ref="D54">(INDEX(Data!$E$2:$G$1509,MATCH(Fire!$B54,IF(Data!$D$2:$D$1509=Fire!$I$1,Data!$A$2:$A$1509),0),MATCH(Fire!D$3,Data!$E$1:$G$1,0)))/1000</f>
        <v>645744</v>
      </c>
      <c r="E54" s="10">
        <f t="shared" si="0"/>
        <v>0</v>
      </c>
      <c r="F54" s="28">
        <f t="shared" si="1"/>
        <v>100</v>
      </c>
    </row>
    <row r="55" spans="1:6" ht="15" customHeight="1">
      <c r="A55" s="4" t="s">
        <v>107</v>
      </c>
      <c r="B55" s="4" t="s">
        <v>106</v>
      </c>
      <c r="C55" s="10">
        <f t="array" ref="C55">(INDEX(Data!$E$2:$G$1509,MATCH(Fire!$B55,IF(Data!$D$2:$D$1509=Fire!$I$1,Data!$A$2:$A$1509),0),MATCH(Fire!C$3,Data!$E$1:$G$1,0)))/1000</f>
        <v>82581</v>
      </c>
      <c r="D55" s="11">
        <f t="array" ref="D55">(INDEX(Data!$E$2:$G$1509,MATCH(Fire!$B55,IF(Data!$D$2:$D$1509=Fire!$I$1,Data!$A$2:$A$1509),0),MATCH(Fire!D$3,Data!$E$1:$G$1,0)))/1000</f>
        <v>82581</v>
      </c>
      <c r="E55" s="10">
        <f t="shared" si="0"/>
        <v>0</v>
      </c>
      <c r="F55" s="28">
        <f t="shared" si="1"/>
        <v>100</v>
      </c>
    </row>
    <row r="56" spans="1:6">
      <c r="A56" s="37" t="s">
        <v>155</v>
      </c>
      <c r="B56" s="38"/>
      <c r="C56" s="38"/>
      <c r="D56" s="38"/>
      <c r="E56" s="38"/>
      <c r="F56" s="39"/>
    </row>
    <row r="57" spans="1:6">
      <c r="A57" s="40"/>
      <c r="B57" s="41"/>
      <c r="C57" s="41"/>
      <c r="D57" s="41"/>
      <c r="E57" s="41"/>
      <c r="F57" s="42"/>
    </row>
    <row r="58" spans="1:6">
      <c r="A58" s="40"/>
      <c r="B58" s="41"/>
      <c r="C58" s="41"/>
      <c r="D58" s="41"/>
      <c r="E58" s="41"/>
      <c r="F58" s="42"/>
    </row>
    <row r="59" spans="1:6">
      <c r="A59" s="43"/>
      <c r="B59" s="44"/>
      <c r="C59" s="44"/>
      <c r="D59" s="44"/>
      <c r="E59" s="44"/>
      <c r="F59" s="45"/>
    </row>
  </sheetData>
  <mergeCells count="3">
    <mergeCell ref="A1:F1"/>
    <mergeCell ref="A2:F2"/>
    <mergeCell ref="A56:F59"/>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9"/>
  <sheetViews>
    <sheetView workbookViewId="0">
      <selection sqref="A1:F1"/>
    </sheetView>
  </sheetViews>
  <sheetFormatPr defaultRowHeight="15"/>
  <cols>
    <col min="1" max="1" width="9.85546875" bestFit="1" customWidth="1"/>
    <col min="2" max="2" width="18.7109375" bestFit="1" customWidth="1"/>
    <col min="3" max="4" width="19" bestFit="1" customWidth="1"/>
    <col min="5" max="5" width="16.85546875" bestFit="1" customWidth="1"/>
    <col min="6" max="6" width="28.7109375" bestFit="1" customWidth="1"/>
  </cols>
  <sheetData>
    <row r="1" spans="1:9" ht="15.75" customHeight="1">
      <c r="A1" s="52" t="s">
        <v>133</v>
      </c>
      <c r="B1" s="53"/>
      <c r="C1" s="53"/>
      <c r="D1" s="53"/>
      <c r="E1" s="53"/>
      <c r="F1" s="54"/>
      <c r="I1" t="s">
        <v>110</v>
      </c>
    </row>
    <row r="2" spans="1:9">
      <c r="A2" s="49" t="s">
        <v>127</v>
      </c>
      <c r="B2" s="50"/>
      <c r="C2" s="50"/>
      <c r="D2" s="50"/>
      <c r="E2" s="50"/>
      <c r="F2" s="51"/>
      <c r="I2" t="s">
        <v>111</v>
      </c>
    </row>
    <row r="3" spans="1:9" ht="16.5" customHeight="1">
      <c r="A3" s="7" t="s">
        <v>123</v>
      </c>
      <c r="B3" s="8" t="s">
        <v>124</v>
      </c>
      <c r="C3" s="9" t="s">
        <v>121</v>
      </c>
      <c r="D3" s="9" t="s">
        <v>122</v>
      </c>
      <c r="E3" s="9" t="s">
        <v>125</v>
      </c>
      <c r="F3" s="12" t="s">
        <v>150</v>
      </c>
    </row>
    <row r="4" spans="1:9" s="16" customFormat="1">
      <c r="A4" s="14" t="s">
        <v>93</v>
      </c>
      <c r="B4" s="14" t="s">
        <v>92</v>
      </c>
      <c r="C4" s="15">
        <f t="array" ref="C4">(INDEX(Data!$E$2:$G$1509,MATCH(Corrections!$B4,IF(Data!$D$2:$D$1509=Corrections!$I$1,Data!$A$2:$A$1509),0),MATCH(Corrections!C$3,Data!$E$1:$G$1,0))+INDEX(Data!$E$2:$G$1509,MATCH(Corrections!$B4,IF(Data!$D$2:$D$1509=Corrections!$I$2,Data!$A$2:$A$1509),0),MATCH(Corrections!C$3,Data!$E$1:$G$1,0)))/1000</f>
        <v>72688217</v>
      </c>
      <c r="D4" s="15">
        <f t="array" ref="D4">(INDEX(Data!$E$2:$G$1509,MATCH(Corrections!$B4,IF(Data!$D$2:$D$1509=Corrections!$I$1,Data!$A$2:$A$1509),0),MATCH(Corrections!D$3,Data!$E$1:$G$1,0))+INDEX(Data!$E$2:$G$1509,MATCH(Corrections!$B4,IF(Data!$D$2:$D$1509=Corrections!$I$2,Data!$A$2:$A$1509),0),MATCH(Corrections!D$3,Data!$E$1:$G$1,0)))/1000</f>
        <v>26667546</v>
      </c>
      <c r="E4" s="15">
        <f>C4-D4</f>
        <v>46020671</v>
      </c>
      <c r="F4" s="27">
        <f>D4/C4*100</f>
        <v>36.68757757533109</v>
      </c>
    </row>
    <row r="5" spans="1:9" s="16" customFormat="1">
      <c r="A5" s="17" t="s">
        <v>4</v>
      </c>
      <c r="B5" s="17" t="s">
        <v>3</v>
      </c>
      <c r="C5" s="15">
        <f t="array" ref="C5">(INDEX(Data!$E$2:$G$1509,MATCH(Corrections!$B5,IF(Data!$D$2:$D$1509=Corrections!$I$1,Data!$A$2:$A$1509),0),MATCH(Corrections!C$3,Data!$E$1:$G$1,0))+INDEX(Data!$E$2:$G$1509,MATCH(Corrections!$B5,IF(Data!$D$2:$D$1509=Corrections!$I$2,Data!$A$2:$A$1509),0),MATCH(Corrections!C$3,Data!$E$1:$G$1,0)))/1000</f>
        <v>711823</v>
      </c>
      <c r="D5" s="18">
        <f t="array" ref="D5">(INDEX(Data!$E$2:$G$1509,MATCH(Corrections!$B5,IF(Data!$D$2:$D$1509=Corrections!$I$1,Data!$A$2:$A$1509),0),MATCH(Corrections!D$3,Data!$E$1:$G$1,0))+INDEX(Data!$E$2:$G$1509,MATCH(Corrections!$B5,IF(Data!$D$2:$D$1509=Corrections!$I$2,Data!$A$2:$A$1509),0),MATCH(Corrections!D$3,Data!$E$1:$G$1,0)))/1000</f>
        <v>196682</v>
      </c>
      <c r="E5" s="15">
        <f>C5-D5</f>
        <v>515141</v>
      </c>
      <c r="F5" s="28">
        <f>D5/C5*100</f>
        <v>27.630745283588759</v>
      </c>
      <c r="I5" s="22"/>
    </row>
    <row r="6" spans="1:9" s="16" customFormat="1">
      <c r="A6" s="17" t="s">
        <v>7</v>
      </c>
      <c r="B6" s="17" t="s">
        <v>6</v>
      </c>
      <c r="C6" s="15">
        <f t="array" ref="C6">(INDEX(Data!$E$2:$G$1509,MATCH(Corrections!$B6,IF(Data!$D$2:$D$1509=Corrections!$I$1,Data!$A$2:$A$1509),0),MATCH(Corrections!C$3,Data!$E$1:$G$1,0))+INDEX(Data!$E$2:$G$1509,MATCH(Corrections!$B6,IF(Data!$D$2:$D$1509=Corrections!$I$2,Data!$A$2:$A$1509),0),MATCH(Corrections!C$3,Data!$E$1:$G$1,0)))/1000</f>
        <v>316239</v>
      </c>
      <c r="D6" s="18">
        <f t="array" ref="D6">(INDEX(Data!$E$2:$G$1509,MATCH(Corrections!$B6,IF(Data!$D$2:$D$1509=Corrections!$I$1,Data!$A$2:$A$1509),0),MATCH(Corrections!D$3,Data!$E$1:$G$1,0))+INDEX(Data!$E$2:$G$1509,MATCH(Corrections!$B6,IF(Data!$D$2:$D$1509=Corrections!$I$2,Data!$A$2:$A$1509),0),MATCH(Corrections!D$3,Data!$E$1:$G$1,0)))/1000</f>
        <v>3593</v>
      </c>
      <c r="E6" s="15">
        <f t="shared" ref="E6:E55" si="0">C6-D6</f>
        <v>312646</v>
      </c>
      <c r="F6" s="28">
        <f t="shared" ref="F6:F55" si="1">D6/C6*100</f>
        <v>1.1361660010308658</v>
      </c>
      <c r="I6" s="22"/>
    </row>
    <row r="7" spans="1:9" s="16" customFormat="1">
      <c r="A7" s="17" t="s">
        <v>9</v>
      </c>
      <c r="B7" s="17" t="s">
        <v>8</v>
      </c>
      <c r="C7" s="15">
        <f t="array" ref="C7">(INDEX(Data!$E$2:$G$1509,MATCH(Corrections!$B7,IF(Data!$D$2:$D$1509=Corrections!$I$1,Data!$A$2:$A$1509),0),MATCH(Corrections!C$3,Data!$E$1:$G$1,0))+INDEX(Data!$E$2:$G$1509,MATCH(Corrections!$B7,IF(Data!$D$2:$D$1509=Corrections!$I$2,Data!$A$2:$A$1509),0),MATCH(Corrections!C$3,Data!$E$1:$G$1,0)))/1000</f>
        <v>1544480</v>
      </c>
      <c r="D7" s="18">
        <f t="array" ref="D7">(INDEX(Data!$E$2:$G$1509,MATCH(Corrections!$B7,IF(Data!$D$2:$D$1509=Corrections!$I$1,Data!$A$2:$A$1509),0),MATCH(Corrections!D$3,Data!$E$1:$G$1,0))+INDEX(Data!$E$2:$G$1509,MATCH(Corrections!$B7,IF(Data!$D$2:$D$1509=Corrections!$I$2,Data!$A$2:$A$1509),0),MATCH(Corrections!D$3,Data!$E$1:$G$1,0)))/1000</f>
        <v>656772</v>
      </c>
      <c r="E7" s="15">
        <f t="shared" si="0"/>
        <v>887708</v>
      </c>
      <c r="F7" s="28">
        <f t="shared" si="1"/>
        <v>42.523826789599092</v>
      </c>
    </row>
    <row r="8" spans="1:9" s="16" customFormat="1">
      <c r="A8" s="17" t="s">
        <v>11</v>
      </c>
      <c r="B8" s="17" t="s">
        <v>10</v>
      </c>
      <c r="C8" s="15">
        <f t="array" ref="C8">(INDEX(Data!$E$2:$G$1509,MATCH(Corrections!$B8,IF(Data!$D$2:$D$1509=Corrections!$I$1,Data!$A$2:$A$1509),0),MATCH(Corrections!C$3,Data!$E$1:$G$1,0))+INDEX(Data!$E$2:$G$1509,MATCH(Corrections!$B8,IF(Data!$D$2:$D$1509=Corrections!$I$2,Data!$A$2:$A$1509),0),MATCH(Corrections!C$3,Data!$E$1:$G$1,0)))/1000</f>
        <v>558134</v>
      </c>
      <c r="D8" s="18">
        <f t="array" ref="D8">(INDEX(Data!$E$2:$G$1509,MATCH(Corrections!$B8,IF(Data!$D$2:$D$1509=Corrections!$I$1,Data!$A$2:$A$1509),0),MATCH(Corrections!D$3,Data!$E$1:$G$1,0))+INDEX(Data!$E$2:$G$1509,MATCH(Corrections!$B8,IF(Data!$D$2:$D$1509=Corrections!$I$2,Data!$A$2:$A$1509),0),MATCH(Corrections!D$3,Data!$E$1:$G$1,0)))/1000</f>
        <v>144703</v>
      </c>
      <c r="E8" s="15">
        <f t="shared" si="0"/>
        <v>413431</v>
      </c>
      <c r="F8" s="28">
        <f t="shared" si="1"/>
        <v>25.926211268261746</v>
      </c>
    </row>
    <row r="9" spans="1:9" s="16" customFormat="1">
      <c r="A9" s="17" t="s">
        <v>13</v>
      </c>
      <c r="B9" s="17" t="s">
        <v>12</v>
      </c>
      <c r="C9" s="15">
        <f t="array" ref="C9">(INDEX(Data!$E$2:$G$1509,MATCH(Corrections!$B9,IF(Data!$D$2:$D$1509=Corrections!$I$1,Data!$A$2:$A$1509),0),MATCH(Corrections!C$3,Data!$E$1:$G$1,0))+INDEX(Data!$E$2:$G$1509,MATCH(Corrections!$B9,IF(Data!$D$2:$D$1509=Corrections!$I$2,Data!$A$2:$A$1509),0),MATCH(Corrections!C$3,Data!$E$1:$G$1,0)))/1000</f>
        <v>13691104</v>
      </c>
      <c r="D9" s="18">
        <f t="array" ref="D9">(INDEX(Data!$E$2:$G$1509,MATCH(Corrections!$B9,IF(Data!$D$2:$D$1509=Corrections!$I$1,Data!$A$2:$A$1509),0),MATCH(Corrections!D$3,Data!$E$1:$G$1,0))+INDEX(Data!$E$2:$G$1509,MATCH(Corrections!$B9,IF(Data!$D$2:$D$1509=Corrections!$I$2,Data!$A$2:$A$1509),0),MATCH(Corrections!D$3,Data!$E$1:$G$1,0)))/1000</f>
        <v>5197397</v>
      </c>
      <c r="E9" s="15">
        <f t="shared" si="0"/>
        <v>8493707</v>
      </c>
      <c r="F9" s="28">
        <f t="shared" si="1"/>
        <v>37.961854646637697</v>
      </c>
    </row>
    <row r="10" spans="1:9">
      <c r="A10" s="2" t="s">
        <v>15</v>
      </c>
      <c r="B10" s="2" t="s">
        <v>14</v>
      </c>
      <c r="C10" s="15">
        <f t="array" ref="C10">(INDEX(Data!$E$2:$G$1509,MATCH(Corrections!$B10,IF(Data!$D$2:$D$1509=Corrections!$I$1,Data!$A$2:$A$1509),0),MATCH(Corrections!C$3,Data!$E$1:$G$1,0))+INDEX(Data!$E$2:$G$1509,MATCH(Corrections!$B10,IF(Data!$D$2:$D$1509=Corrections!$I$2,Data!$A$2:$A$1509),0),MATCH(Corrections!C$3,Data!$E$1:$G$1,0)))/1000</f>
        <v>1243601</v>
      </c>
      <c r="D10" s="18">
        <f t="array" ref="D10">(INDEX(Data!$E$2:$G$1509,MATCH(Corrections!$B10,IF(Data!$D$2:$D$1509=Corrections!$I$1,Data!$A$2:$A$1509),0),MATCH(Corrections!D$3,Data!$E$1:$G$1,0))+INDEX(Data!$E$2:$G$1509,MATCH(Corrections!$B10,IF(Data!$D$2:$D$1509=Corrections!$I$2,Data!$A$2:$A$1509),0),MATCH(Corrections!D$3,Data!$E$1:$G$1,0)))/1000</f>
        <v>370747</v>
      </c>
      <c r="E10" s="10">
        <f t="shared" si="0"/>
        <v>872854</v>
      </c>
      <c r="F10" s="28">
        <f t="shared" si="1"/>
        <v>29.812375512724742</v>
      </c>
    </row>
    <row r="11" spans="1:9">
      <c r="A11" s="2" t="s">
        <v>17</v>
      </c>
      <c r="B11" s="2" t="s">
        <v>16</v>
      </c>
      <c r="C11" s="15">
        <f t="array" ref="C11">(INDEX(Data!$E$2:$G$1509,MATCH(Corrections!$B11,IF(Data!$D$2:$D$1509=Corrections!$I$1,Data!$A$2:$A$1509),0),MATCH(Corrections!C$3,Data!$E$1:$G$1,0))+INDEX(Data!$E$2:$G$1509,MATCH(Corrections!$B11,IF(Data!$D$2:$D$1509=Corrections!$I$2,Data!$A$2:$A$1509),0),MATCH(Corrections!C$3,Data!$E$1:$G$1,0)))/1000</f>
        <v>684889</v>
      </c>
      <c r="D11" s="18">
        <f t="array" ref="D11">(INDEX(Data!$E$2:$G$1509,MATCH(Corrections!$B11,IF(Data!$D$2:$D$1509=Corrections!$I$1,Data!$A$2:$A$1509),0),MATCH(Corrections!D$3,Data!$E$1:$G$1,0))+INDEX(Data!$E$2:$G$1509,MATCH(Corrections!$B11,IF(Data!$D$2:$D$1509=Corrections!$I$2,Data!$A$2:$A$1509),0),MATCH(Corrections!D$3,Data!$E$1:$G$1,0)))/1000</f>
        <v>0</v>
      </c>
      <c r="E11" s="10">
        <f t="shared" si="0"/>
        <v>684889</v>
      </c>
      <c r="F11" s="28">
        <f t="shared" si="1"/>
        <v>0</v>
      </c>
    </row>
    <row r="12" spans="1:9">
      <c r="A12" s="2" t="s">
        <v>19</v>
      </c>
      <c r="B12" s="2" t="s">
        <v>18</v>
      </c>
      <c r="C12" s="15">
        <f t="array" ref="C12">(INDEX(Data!$E$2:$G$1509,MATCH(Corrections!$B12,IF(Data!$D$2:$D$1509=Corrections!$I$1,Data!$A$2:$A$1509),0),MATCH(Corrections!C$3,Data!$E$1:$G$1,0))+INDEX(Data!$E$2:$G$1509,MATCH(Corrections!$B12,IF(Data!$D$2:$D$1509=Corrections!$I$2,Data!$A$2:$A$1509),0),MATCH(Corrections!C$3,Data!$E$1:$G$1,0)))/1000</f>
        <v>282052</v>
      </c>
      <c r="D12" s="18">
        <f t="array" ref="D12">(INDEX(Data!$E$2:$G$1509,MATCH(Corrections!$B12,IF(Data!$D$2:$D$1509=Corrections!$I$1,Data!$A$2:$A$1509),0),MATCH(Corrections!D$3,Data!$E$1:$G$1,0))+INDEX(Data!$E$2:$G$1509,MATCH(Corrections!$B12,IF(Data!$D$2:$D$1509=Corrections!$I$2,Data!$A$2:$A$1509),0),MATCH(Corrections!D$3,Data!$E$1:$G$1,0)))/1000</f>
        <v>0</v>
      </c>
      <c r="E12" s="10">
        <f t="shared" si="0"/>
        <v>282052</v>
      </c>
      <c r="F12" s="28">
        <f t="shared" si="1"/>
        <v>0</v>
      </c>
    </row>
    <row r="13" spans="1:9">
      <c r="A13" s="2" t="s">
        <v>21</v>
      </c>
      <c r="B13" s="2" t="s">
        <v>20</v>
      </c>
      <c r="C13" s="15">
        <f t="array" ref="C13">(INDEX(Data!$E$2:$G$1509,MATCH(Corrections!$B13,IF(Data!$D$2:$D$1509=Corrections!$I$1,Data!$A$2:$A$1509),0),MATCH(Corrections!C$3,Data!$E$1:$G$1,0))+INDEX(Data!$E$2:$G$1509,MATCH(Corrections!$B13,IF(Data!$D$2:$D$1509=Corrections!$I$2,Data!$A$2:$A$1509),0),MATCH(Corrections!C$3,Data!$E$1:$G$1,0)))/1000</f>
        <v>240658</v>
      </c>
      <c r="D13" s="18">
        <f t="array" ref="D13">(INDEX(Data!$E$2:$G$1509,MATCH(Corrections!$B13,IF(Data!$D$2:$D$1509=Corrections!$I$1,Data!$A$2:$A$1509),0),MATCH(Corrections!D$3,Data!$E$1:$G$1,0))+INDEX(Data!$E$2:$G$1509,MATCH(Corrections!$B13,IF(Data!$D$2:$D$1509=Corrections!$I$2,Data!$A$2:$A$1509),0),MATCH(Corrections!D$3,Data!$E$1:$G$1,0)))/1000</f>
        <v>240658</v>
      </c>
      <c r="E13" s="10">
        <f t="shared" si="0"/>
        <v>0</v>
      </c>
      <c r="F13" s="28">
        <f t="shared" si="1"/>
        <v>100</v>
      </c>
    </row>
    <row r="14" spans="1:9">
      <c r="A14" s="2" t="s">
        <v>23</v>
      </c>
      <c r="B14" s="2" t="s">
        <v>22</v>
      </c>
      <c r="C14" s="15">
        <f t="array" ref="C14">(INDEX(Data!$E$2:$G$1509,MATCH(Corrections!$B14,IF(Data!$D$2:$D$1509=Corrections!$I$1,Data!$A$2:$A$1509),0),MATCH(Corrections!C$3,Data!$E$1:$G$1,0))+INDEX(Data!$E$2:$G$1509,MATCH(Corrections!$B14,IF(Data!$D$2:$D$1509=Corrections!$I$2,Data!$A$2:$A$1509),0),MATCH(Corrections!C$3,Data!$E$1:$G$1,0)))/1000</f>
        <v>4065514</v>
      </c>
      <c r="D14" s="18">
        <f t="array" ref="D14">(INDEX(Data!$E$2:$G$1509,MATCH(Corrections!$B14,IF(Data!$D$2:$D$1509=Corrections!$I$1,Data!$A$2:$A$1509),0),MATCH(Corrections!D$3,Data!$E$1:$G$1,0))+INDEX(Data!$E$2:$G$1509,MATCH(Corrections!$B14,IF(Data!$D$2:$D$1509=Corrections!$I$2,Data!$A$2:$A$1509),0),MATCH(Corrections!D$3,Data!$E$1:$G$1,0)))/1000</f>
        <v>1827470</v>
      </c>
      <c r="E14" s="10">
        <f t="shared" si="0"/>
        <v>2238044</v>
      </c>
      <c r="F14" s="28">
        <f t="shared" si="1"/>
        <v>44.950527780743101</v>
      </c>
    </row>
    <row r="15" spans="1:9">
      <c r="A15" s="2" t="s">
        <v>25</v>
      </c>
      <c r="B15" s="2" t="s">
        <v>24</v>
      </c>
      <c r="C15" s="15">
        <f t="array" ref="C15">(INDEX(Data!$E$2:$G$1509,MATCH(Corrections!$B15,IF(Data!$D$2:$D$1509=Corrections!$I$1,Data!$A$2:$A$1509),0),MATCH(Corrections!C$3,Data!$E$1:$G$1,0))+INDEX(Data!$E$2:$G$1509,MATCH(Corrections!$B15,IF(Data!$D$2:$D$1509=Corrections!$I$2,Data!$A$2:$A$1509),0),MATCH(Corrections!C$3,Data!$E$1:$G$1,0)))/1000</f>
        <v>2330927</v>
      </c>
      <c r="D15" s="18">
        <f t="array" ref="D15">(INDEX(Data!$E$2:$G$1509,MATCH(Corrections!$B15,IF(Data!$D$2:$D$1509=Corrections!$I$1,Data!$A$2:$A$1509),0),MATCH(Corrections!D$3,Data!$E$1:$G$1,0))+INDEX(Data!$E$2:$G$1509,MATCH(Corrections!$B15,IF(Data!$D$2:$D$1509=Corrections!$I$2,Data!$A$2:$A$1509),0),MATCH(Corrections!D$3,Data!$E$1:$G$1,0)))/1000</f>
        <v>921085</v>
      </c>
      <c r="E15" s="10">
        <f t="shared" si="0"/>
        <v>1409842</v>
      </c>
      <c r="F15" s="28">
        <f t="shared" si="1"/>
        <v>39.515823532869106</v>
      </c>
    </row>
    <row r="16" spans="1:9">
      <c r="A16" s="2" t="s">
        <v>27</v>
      </c>
      <c r="B16" s="2" t="s">
        <v>26</v>
      </c>
      <c r="C16" s="15">
        <f t="array" ref="C16">(INDEX(Data!$E$2:$G$1509,MATCH(Corrections!$B16,IF(Data!$D$2:$D$1509=Corrections!$I$1,Data!$A$2:$A$1509),0),MATCH(Corrections!C$3,Data!$E$1:$G$1,0))+INDEX(Data!$E$2:$G$1509,MATCH(Corrections!$B16,IF(Data!$D$2:$D$1509=Corrections!$I$2,Data!$A$2:$A$1509),0),MATCH(Corrections!C$3,Data!$E$1:$G$1,0)))/1000</f>
        <v>198207</v>
      </c>
      <c r="D16" s="18">
        <f t="array" ref="D16">(INDEX(Data!$E$2:$G$1509,MATCH(Corrections!$B16,IF(Data!$D$2:$D$1509=Corrections!$I$1,Data!$A$2:$A$1509),0),MATCH(Corrections!D$3,Data!$E$1:$G$1,0))+INDEX(Data!$E$2:$G$1509,MATCH(Corrections!$B16,IF(Data!$D$2:$D$1509=Corrections!$I$2,Data!$A$2:$A$1509),0),MATCH(Corrections!D$3,Data!$E$1:$G$1,0)))/1000</f>
        <v>0</v>
      </c>
      <c r="E16" s="10">
        <f t="shared" si="0"/>
        <v>198207</v>
      </c>
      <c r="F16" s="28">
        <f t="shared" si="1"/>
        <v>0</v>
      </c>
    </row>
    <row r="17" spans="1:6">
      <c r="A17" s="2" t="s">
        <v>29</v>
      </c>
      <c r="B17" s="2" t="s">
        <v>28</v>
      </c>
      <c r="C17" s="15">
        <f t="array" ref="C17">(INDEX(Data!$E$2:$G$1509,MATCH(Corrections!$B17,IF(Data!$D$2:$D$1509=Corrections!$I$1,Data!$A$2:$A$1509),0),MATCH(Corrections!C$3,Data!$E$1:$G$1,0))+INDEX(Data!$E$2:$G$1509,MATCH(Corrections!$B17,IF(Data!$D$2:$D$1509=Corrections!$I$2,Data!$A$2:$A$1509),0),MATCH(Corrections!C$3,Data!$E$1:$G$1,0)))/1000</f>
        <v>304877</v>
      </c>
      <c r="D17" s="18">
        <f t="array" ref="D17">(INDEX(Data!$E$2:$G$1509,MATCH(Corrections!$B17,IF(Data!$D$2:$D$1509=Corrections!$I$1,Data!$A$2:$A$1509),0),MATCH(Corrections!D$3,Data!$E$1:$G$1,0))+INDEX(Data!$E$2:$G$1509,MATCH(Corrections!$B17,IF(Data!$D$2:$D$1509=Corrections!$I$2,Data!$A$2:$A$1509),0),MATCH(Corrections!D$3,Data!$E$1:$G$1,0)))/1000</f>
        <v>78710</v>
      </c>
      <c r="E17" s="10">
        <f t="shared" si="0"/>
        <v>226167</v>
      </c>
      <c r="F17" s="28">
        <f t="shared" si="1"/>
        <v>25.81696881037271</v>
      </c>
    </row>
    <row r="18" spans="1:6">
      <c r="A18" s="2" t="s">
        <v>31</v>
      </c>
      <c r="B18" s="2" t="s">
        <v>30</v>
      </c>
      <c r="C18" s="15">
        <f t="array" ref="C18">(INDEX(Data!$E$2:$G$1509,MATCH(Corrections!$B18,IF(Data!$D$2:$D$1509=Corrections!$I$1,Data!$A$2:$A$1509),0),MATCH(Corrections!C$3,Data!$E$1:$G$1,0))+INDEX(Data!$E$2:$G$1509,MATCH(Corrections!$B18,IF(Data!$D$2:$D$1509=Corrections!$I$2,Data!$A$2:$A$1509),0),MATCH(Corrections!C$3,Data!$E$1:$G$1,0)))/1000</f>
        <v>2062068</v>
      </c>
      <c r="D18" s="18">
        <f t="array" ref="D18">(INDEX(Data!$E$2:$G$1509,MATCH(Corrections!$B18,IF(Data!$D$2:$D$1509=Corrections!$I$1,Data!$A$2:$A$1509),0),MATCH(Corrections!D$3,Data!$E$1:$G$1,0))+INDEX(Data!$E$2:$G$1509,MATCH(Corrections!$B18,IF(Data!$D$2:$D$1509=Corrections!$I$2,Data!$A$2:$A$1509),0),MATCH(Corrections!D$3,Data!$E$1:$G$1,0)))/1000</f>
        <v>711530</v>
      </c>
      <c r="E18" s="10">
        <f t="shared" si="0"/>
        <v>1350538</v>
      </c>
      <c r="F18" s="28">
        <f t="shared" si="1"/>
        <v>34.505651607997407</v>
      </c>
    </row>
    <row r="19" spans="1:6">
      <c r="A19" s="2" t="s">
        <v>33</v>
      </c>
      <c r="B19" s="2" t="s">
        <v>32</v>
      </c>
      <c r="C19" s="15">
        <f t="array" ref="C19">(INDEX(Data!$E$2:$G$1509,MATCH(Corrections!$B19,IF(Data!$D$2:$D$1509=Corrections!$I$1,Data!$A$2:$A$1509),0),MATCH(Corrections!C$3,Data!$E$1:$G$1,0))+INDEX(Data!$E$2:$G$1509,MATCH(Corrections!$B19,IF(Data!$D$2:$D$1509=Corrections!$I$2,Data!$A$2:$A$1509),0),MATCH(Corrections!C$3,Data!$E$1:$G$1,0)))/1000</f>
        <v>958650</v>
      </c>
      <c r="D19" s="18">
        <f t="array" ref="D19">(INDEX(Data!$E$2:$G$1509,MATCH(Corrections!$B19,IF(Data!$D$2:$D$1509=Corrections!$I$1,Data!$A$2:$A$1509),0),MATCH(Corrections!D$3,Data!$E$1:$G$1,0))+INDEX(Data!$E$2:$G$1509,MATCH(Corrections!$B19,IF(Data!$D$2:$D$1509=Corrections!$I$2,Data!$A$2:$A$1509),0),MATCH(Corrections!D$3,Data!$E$1:$G$1,0)))/1000</f>
        <v>351213</v>
      </c>
      <c r="E19" s="10">
        <f t="shared" si="0"/>
        <v>607437</v>
      </c>
      <c r="F19" s="28">
        <f t="shared" si="1"/>
        <v>36.636207166327651</v>
      </c>
    </row>
    <row r="20" spans="1:6">
      <c r="A20" s="2" t="s">
        <v>35</v>
      </c>
      <c r="B20" s="2" t="s">
        <v>34</v>
      </c>
      <c r="C20" s="15">
        <f t="array" ref="C20">(INDEX(Data!$E$2:$G$1509,MATCH(Corrections!$B20,IF(Data!$D$2:$D$1509=Corrections!$I$1,Data!$A$2:$A$1509),0),MATCH(Corrections!C$3,Data!$E$1:$G$1,0))+INDEX(Data!$E$2:$G$1509,MATCH(Corrections!$B20,IF(Data!$D$2:$D$1509=Corrections!$I$2,Data!$A$2:$A$1509),0),MATCH(Corrections!C$3,Data!$E$1:$G$1,0)))/1000</f>
        <v>522885</v>
      </c>
      <c r="D20" s="18">
        <f t="array" ref="D20">(INDEX(Data!$E$2:$G$1509,MATCH(Corrections!$B20,IF(Data!$D$2:$D$1509=Corrections!$I$1,Data!$A$2:$A$1509),0),MATCH(Corrections!D$3,Data!$E$1:$G$1,0))+INDEX(Data!$E$2:$G$1509,MATCH(Corrections!$B20,IF(Data!$D$2:$D$1509=Corrections!$I$2,Data!$A$2:$A$1509),0),MATCH(Corrections!D$3,Data!$E$1:$G$1,0)))/1000</f>
        <v>146183</v>
      </c>
      <c r="E20" s="10">
        <f t="shared" si="0"/>
        <v>376702</v>
      </c>
      <c r="F20" s="28">
        <f t="shared" si="1"/>
        <v>27.957007755051301</v>
      </c>
    </row>
    <row r="21" spans="1:6">
      <c r="A21" s="2" t="s">
        <v>37</v>
      </c>
      <c r="B21" s="2" t="s">
        <v>36</v>
      </c>
      <c r="C21" s="15">
        <f t="array" ref="C21">(INDEX(Data!$E$2:$G$1509,MATCH(Corrections!$B21,IF(Data!$D$2:$D$1509=Corrections!$I$1,Data!$A$2:$A$1509),0),MATCH(Corrections!C$3,Data!$E$1:$G$1,0))+INDEX(Data!$E$2:$G$1509,MATCH(Corrections!$B21,IF(Data!$D$2:$D$1509=Corrections!$I$2,Data!$A$2:$A$1509),0),MATCH(Corrections!C$3,Data!$E$1:$G$1,0)))/1000</f>
        <v>480617</v>
      </c>
      <c r="D21" s="18">
        <f t="array" ref="D21">(INDEX(Data!$E$2:$G$1509,MATCH(Corrections!$B21,IF(Data!$D$2:$D$1509=Corrections!$I$1,Data!$A$2:$A$1509),0),MATCH(Corrections!D$3,Data!$E$1:$G$1,0))+INDEX(Data!$E$2:$G$1509,MATCH(Corrections!$B21,IF(Data!$D$2:$D$1509=Corrections!$I$2,Data!$A$2:$A$1509),0),MATCH(Corrections!D$3,Data!$E$1:$G$1,0)))/1000</f>
        <v>193193</v>
      </c>
      <c r="E21" s="10">
        <f t="shared" si="0"/>
        <v>287424</v>
      </c>
      <c r="F21" s="28">
        <f t="shared" si="1"/>
        <v>40.196871937530297</v>
      </c>
    </row>
    <row r="22" spans="1:6">
      <c r="A22" s="2" t="s">
        <v>39</v>
      </c>
      <c r="B22" s="2" t="s">
        <v>38</v>
      </c>
      <c r="C22" s="15">
        <f t="array" ref="C22">(INDEX(Data!$E$2:$G$1509,MATCH(Corrections!$B22,IF(Data!$D$2:$D$1509=Corrections!$I$1,Data!$A$2:$A$1509),0),MATCH(Corrections!C$3,Data!$E$1:$G$1,0))+INDEX(Data!$E$2:$G$1509,MATCH(Corrections!$B22,IF(Data!$D$2:$D$1509=Corrections!$I$2,Data!$A$2:$A$1509),0),MATCH(Corrections!C$3,Data!$E$1:$G$1,0)))/1000</f>
        <v>738949</v>
      </c>
      <c r="D22" s="18">
        <f t="array" ref="D22">(INDEX(Data!$E$2:$G$1509,MATCH(Corrections!$B22,IF(Data!$D$2:$D$1509=Corrections!$I$1,Data!$A$2:$A$1509),0),MATCH(Corrections!D$3,Data!$E$1:$G$1,0))+INDEX(Data!$E$2:$G$1509,MATCH(Corrections!$B22,IF(Data!$D$2:$D$1509=Corrections!$I$2,Data!$A$2:$A$1509),0),MATCH(Corrections!D$3,Data!$E$1:$G$1,0)))/1000</f>
        <v>245226</v>
      </c>
      <c r="E22" s="10">
        <f t="shared" si="0"/>
        <v>493723</v>
      </c>
      <c r="F22" s="28">
        <f t="shared" si="1"/>
        <v>33.185781427405679</v>
      </c>
    </row>
    <row r="23" spans="1:6">
      <c r="A23" s="2" t="s">
        <v>41</v>
      </c>
      <c r="B23" s="2" t="s">
        <v>40</v>
      </c>
      <c r="C23" s="15">
        <f t="array" ref="C23">(INDEX(Data!$E$2:$G$1509,MATCH(Corrections!$B23,IF(Data!$D$2:$D$1509=Corrections!$I$1,Data!$A$2:$A$1509),0),MATCH(Corrections!C$3,Data!$E$1:$G$1,0))+INDEX(Data!$E$2:$G$1509,MATCH(Corrections!$B23,IF(Data!$D$2:$D$1509=Corrections!$I$2,Data!$A$2:$A$1509),0),MATCH(Corrections!C$3,Data!$E$1:$G$1,0)))/1000</f>
        <v>1329243</v>
      </c>
      <c r="D23" s="18">
        <f t="array" ref="D23">(INDEX(Data!$E$2:$G$1509,MATCH(Corrections!$B23,IF(Data!$D$2:$D$1509=Corrections!$I$1,Data!$A$2:$A$1509),0),MATCH(Corrections!D$3,Data!$E$1:$G$1,0))+INDEX(Data!$E$2:$G$1509,MATCH(Corrections!$B23,IF(Data!$D$2:$D$1509=Corrections!$I$2,Data!$A$2:$A$1509),0),MATCH(Corrections!D$3,Data!$E$1:$G$1,0)))/1000</f>
        <v>768749</v>
      </c>
      <c r="E23" s="10">
        <f t="shared" si="0"/>
        <v>560494</v>
      </c>
      <c r="F23" s="28">
        <f t="shared" si="1"/>
        <v>57.833594008018096</v>
      </c>
    </row>
    <row r="24" spans="1:6">
      <c r="A24" s="2" t="s">
        <v>43</v>
      </c>
      <c r="B24" s="2" t="s">
        <v>42</v>
      </c>
      <c r="C24" s="15">
        <f t="array" ref="C24">(INDEX(Data!$E$2:$G$1509,MATCH(Corrections!$B24,IF(Data!$D$2:$D$1509=Corrections!$I$1,Data!$A$2:$A$1509),0),MATCH(Corrections!C$3,Data!$E$1:$G$1,0))+INDEX(Data!$E$2:$G$1509,MATCH(Corrections!$B24,IF(Data!$D$2:$D$1509=Corrections!$I$2,Data!$A$2:$A$1509),0),MATCH(Corrections!C$3,Data!$E$1:$G$1,0)))/1000</f>
        <v>193735</v>
      </c>
      <c r="D24" s="18">
        <f t="array" ref="D24">(INDEX(Data!$E$2:$G$1509,MATCH(Corrections!$B24,IF(Data!$D$2:$D$1509=Corrections!$I$1,Data!$A$2:$A$1509),0),MATCH(Corrections!D$3,Data!$E$1:$G$1,0))+INDEX(Data!$E$2:$G$1509,MATCH(Corrections!$B24,IF(Data!$D$2:$D$1509=Corrections!$I$2,Data!$A$2:$A$1509),0),MATCH(Corrections!D$3,Data!$E$1:$G$1,0)))/1000</f>
        <v>72263</v>
      </c>
      <c r="E24" s="10">
        <f t="shared" si="0"/>
        <v>121472</v>
      </c>
      <c r="F24" s="28">
        <f t="shared" si="1"/>
        <v>37.299919993805972</v>
      </c>
    </row>
    <row r="25" spans="1:6">
      <c r="A25" s="2" t="s">
        <v>45</v>
      </c>
      <c r="B25" s="2" t="s">
        <v>44</v>
      </c>
      <c r="C25" s="15">
        <f t="array" ref="C25">(INDEX(Data!$E$2:$G$1509,MATCH(Corrections!$B25,IF(Data!$D$2:$D$1509=Corrections!$I$1,Data!$A$2:$A$1509),0),MATCH(Corrections!C$3,Data!$E$1:$G$1,0))+INDEX(Data!$E$2:$G$1509,MATCH(Corrections!$B25,IF(Data!$D$2:$D$1509=Corrections!$I$2,Data!$A$2:$A$1509),0),MATCH(Corrections!C$3,Data!$E$1:$G$1,0)))/1000</f>
        <v>1749707</v>
      </c>
      <c r="D25" s="18">
        <f t="array" ref="D25">(INDEX(Data!$E$2:$G$1509,MATCH(Corrections!$B25,IF(Data!$D$2:$D$1509=Corrections!$I$1,Data!$A$2:$A$1509),0),MATCH(Corrections!D$3,Data!$E$1:$G$1,0))+INDEX(Data!$E$2:$G$1509,MATCH(Corrections!$B25,IF(Data!$D$2:$D$1509=Corrections!$I$2,Data!$A$2:$A$1509),0),MATCH(Corrections!D$3,Data!$E$1:$G$1,0)))/1000</f>
        <v>357529</v>
      </c>
      <c r="E25" s="10">
        <f t="shared" si="0"/>
        <v>1392178</v>
      </c>
      <c r="F25" s="28">
        <f t="shared" si="1"/>
        <v>20.433649748214989</v>
      </c>
    </row>
    <row r="26" spans="1:6">
      <c r="A26" s="2" t="s">
        <v>47</v>
      </c>
      <c r="B26" s="2" t="s">
        <v>46</v>
      </c>
      <c r="C26" s="15">
        <f t="array" ref="C26">(INDEX(Data!$E$2:$G$1509,MATCH(Corrections!$B26,IF(Data!$D$2:$D$1509=Corrections!$I$1,Data!$A$2:$A$1509),0),MATCH(Corrections!C$3,Data!$E$1:$G$1,0))+INDEX(Data!$E$2:$G$1509,MATCH(Corrections!$B26,IF(Data!$D$2:$D$1509=Corrections!$I$2,Data!$A$2:$A$1509),0),MATCH(Corrections!C$3,Data!$E$1:$G$1,0)))/1000</f>
        <v>1056190</v>
      </c>
      <c r="D26" s="18">
        <f t="array" ref="D26">(INDEX(Data!$E$2:$G$1509,MATCH(Corrections!$B26,IF(Data!$D$2:$D$1509=Corrections!$I$1,Data!$A$2:$A$1509),0),MATCH(Corrections!D$3,Data!$E$1:$G$1,0))+INDEX(Data!$E$2:$G$1509,MATCH(Corrections!$B26,IF(Data!$D$2:$D$1509=Corrections!$I$2,Data!$A$2:$A$1509),0),MATCH(Corrections!D$3,Data!$E$1:$G$1,0)))/1000</f>
        <v>0</v>
      </c>
      <c r="E26" s="10">
        <f t="shared" si="0"/>
        <v>1056190</v>
      </c>
      <c r="F26" s="28">
        <f t="shared" si="1"/>
        <v>0</v>
      </c>
    </row>
    <row r="27" spans="1:6">
      <c r="A27" s="2" t="s">
        <v>49</v>
      </c>
      <c r="B27" s="2" t="s">
        <v>48</v>
      </c>
      <c r="C27" s="15">
        <f t="array" ref="C27">(INDEX(Data!$E$2:$G$1509,MATCH(Corrections!$B27,IF(Data!$D$2:$D$1509=Corrections!$I$1,Data!$A$2:$A$1509),0),MATCH(Corrections!C$3,Data!$E$1:$G$1,0))+INDEX(Data!$E$2:$G$1509,MATCH(Corrections!$B27,IF(Data!$D$2:$D$1509=Corrections!$I$2,Data!$A$2:$A$1509),0),MATCH(Corrections!C$3,Data!$E$1:$G$1,0)))/1000</f>
        <v>2245657</v>
      </c>
      <c r="D27" s="18">
        <f t="array" ref="D27">(INDEX(Data!$E$2:$G$1509,MATCH(Corrections!$B27,IF(Data!$D$2:$D$1509=Corrections!$I$1,Data!$A$2:$A$1509),0),MATCH(Corrections!D$3,Data!$E$1:$G$1,0))+INDEX(Data!$E$2:$G$1509,MATCH(Corrections!$B27,IF(Data!$D$2:$D$1509=Corrections!$I$2,Data!$A$2:$A$1509),0),MATCH(Corrections!D$3,Data!$E$1:$G$1,0)))/1000</f>
        <v>638712</v>
      </c>
      <c r="E27" s="10">
        <f t="shared" si="0"/>
        <v>1606945</v>
      </c>
      <c r="F27" s="28">
        <f t="shared" si="1"/>
        <v>28.442099572641773</v>
      </c>
    </row>
    <row r="28" spans="1:6">
      <c r="A28" s="2" t="s">
        <v>51</v>
      </c>
      <c r="B28" s="2" t="s">
        <v>50</v>
      </c>
      <c r="C28" s="15">
        <f t="array" ref="C28">(INDEX(Data!$E$2:$G$1509,MATCH(Corrections!$B28,IF(Data!$D$2:$D$1509=Corrections!$I$1,Data!$A$2:$A$1509),0),MATCH(Corrections!C$3,Data!$E$1:$G$1,0))+INDEX(Data!$E$2:$G$1509,MATCH(Corrections!$B28,IF(Data!$D$2:$D$1509=Corrections!$I$2,Data!$A$2:$A$1509),0),MATCH(Corrections!C$3,Data!$E$1:$G$1,0)))/1000</f>
        <v>863920</v>
      </c>
      <c r="D28" s="18">
        <f t="array" ref="D28">(INDEX(Data!$E$2:$G$1509,MATCH(Corrections!$B28,IF(Data!$D$2:$D$1509=Corrections!$I$1,Data!$A$2:$A$1509),0),MATCH(Corrections!D$3,Data!$E$1:$G$1,0))+INDEX(Data!$E$2:$G$1509,MATCH(Corrections!$B28,IF(Data!$D$2:$D$1509=Corrections!$I$2,Data!$A$2:$A$1509),0),MATCH(Corrections!D$3,Data!$E$1:$G$1,0)))/1000</f>
        <v>436664</v>
      </c>
      <c r="E28" s="10">
        <f t="shared" si="0"/>
        <v>427256</v>
      </c>
      <c r="F28" s="28">
        <f t="shared" si="1"/>
        <v>50.544494860635247</v>
      </c>
    </row>
    <row r="29" spans="1:6">
      <c r="A29" s="2" t="s">
        <v>53</v>
      </c>
      <c r="B29" s="2" t="s">
        <v>52</v>
      </c>
      <c r="C29" s="15">
        <f t="array" ref="C29">(INDEX(Data!$E$2:$G$1509,MATCH(Corrections!$B29,IF(Data!$D$2:$D$1509=Corrections!$I$1,Data!$A$2:$A$1509),0),MATCH(Corrections!C$3,Data!$E$1:$G$1,0))+INDEX(Data!$E$2:$G$1509,MATCH(Corrections!$B29,IF(Data!$D$2:$D$1509=Corrections!$I$2,Data!$A$2:$A$1509),0),MATCH(Corrections!C$3,Data!$E$1:$G$1,0)))/1000</f>
        <v>558273</v>
      </c>
      <c r="D29" s="18">
        <f t="array" ref="D29">(INDEX(Data!$E$2:$G$1509,MATCH(Corrections!$B29,IF(Data!$D$2:$D$1509=Corrections!$I$1,Data!$A$2:$A$1509),0),MATCH(Corrections!D$3,Data!$E$1:$G$1,0))+INDEX(Data!$E$2:$G$1509,MATCH(Corrections!$B29,IF(Data!$D$2:$D$1509=Corrections!$I$2,Data!$A$2:$A$1509),0),MATCH(Corrections!D$3,Data!$E$1:$G$1,0)))/1000</f>
        <v>253200</v>
      </c>
      <c r="E29" s="10">
        <f t="shared" si="0"/>
        <v>305073</v>
      </c>
      <c r="F29" s="28">
        <f t="shared" si="1"/>
        <v>45.354154687760293</v>
      </c>
    </row>
    <row r="30" spans="1:6">
      <c r="A30" s="2" t="s">
        <v>55</v>
      </c>
      <c r="B30" s="2" t="s">
        <v>54</v>
      </c>
      <c r="C30" s="15">
        <f t="array" ref="C30">(INDEX(Data!$E$2:$G$1509,MATCH(Corrections!$B30,IF(Data!$D$2:$D$1509=Corrections!$I$1,Data!$A$2:$A$1509),0),MATCH(Corrections!C$3,Data!$E$1:$G$1,0))+INDEX(Data!$E$2:$G$1509,MATCH(Corrections!$B30,IF(Data!$D$2:$D$1509=Corrections!$I$2,Data!$A$2:$A$1509),0),MATCH(Corrections!C$3,Data!$E$1:$G$1,0)))/1000</f>
        <v>862170</v>
      </c>
      <c r="D30" s="18">
        <f t="array" ref="D30">(INDEX(Data!$E$2:$G$1509,MATCH(Corrections!$B30,IF(Data!$D$2:$D$1509=Corrections!$I$1,Data!$A$2:$A$1509),0),MATCH(Corrections!D$3,Data!$E$1:$G$1,0))+INDEX(Data!$E$2:$G$1509,MATCH(Corrections!$B30,IF(Data!$D$2:$D$1509=Corrections!$I$2,Data!$A$2:$A$1509),0),MATCH(Corrections!D$3,Data!$E$1:$G$1,0)))/1000</f>
        <v>176596</v>
      </c>
      <c r="E30" s="10">
        <f t="shared" si="0"/>
        <v>685574</v>
      </c>
      <c r="F30" s="28">
        <f t="shared" si="1"/>
        <v>20.482735423408378</v>
      </c>
    </row>
    <row r="31" spans="1:6">
      <c r="A31" s="2" t="s">
        <v>57</v>
      </c>
      <c r="B31" s="2" t="s">
        <v>56</v>
      </c>
      <c r="C31" s="15">
        <f t="array" ref="C31">(INDEX(Data!$E$2:$G$1509,MATCH(Corrections!$B31,IF(Data!$D$2:$D$1509=Corrections!$I$1,Data!$A$2:$A$1509),0),MATCH(Corrections!C$3,Data!$E$1:$G$1,0))+INDEX(Data!$E$2:$G$1509,MATCH(Corrections!$B31,IF(Data!$D$2:$D$1509=Corrections!$I$2,Data!$A$2:$A$1509),0),MATCH(Corrections!C$3,Data!$E$1:$G$1,0)))/1000</f>
        <v>237556</v>
      </c>
      <c r="D31" s="18">
        <f t="array" ref="D31">(INDEX(Data!$E$2:$G$1509,MATCH(Corrections!$B31,IF(Data!$D$2:$D$1509=Corrections!$I$1,Data!$A$2:$A$1509),0),MATCH(Corrections!D$3,Data!$E$1:$G$1,0))+INDEX(Data!$E$2:$G$1509,MATCH(Corrections!$B31,IF(Data!$D$2:$D$1509=Corrections!$I$2,Data!$A$2:$A$1509),0),MATCH(Corrections!D$3,Data!$E$1:$G$1,0)))/1000</f>
        <v>48324</v>
      </c>
      <c r="E31" s="10">
        <f t="shared" si="0"/>
        <v>189232</v>
      </c>
      <c r="F31" s="28">
        <f t="shared" si="1"/>
        <v>20.342150903365944</v>
      </c>
    </row>
    <row r="32" spans="1:6">
      <c r="A32" s="2" t="s">
        <v>59</v>
      </c>
      <c r="B32" s="2" t="s">
        <v>58</v>
      </c>
      <c r="C32" s="15">
        <f t="array" ref="C32">(INDEX(Data!$E$2:$G$1509,MATCH(Corrections!$B32,IF(Data!$D$2:$D$1509=Corrections!$I$1,Data!$A$2:$A$1509),0),MATCH(Corrections!C$3,Data!$E$1:$G$1,0))+INDEX(Data!$E$2:$G$1509,MATCH(Corrections!$B32,IF(Data!$D$2:$D$1509=Corrections!$I$2,Data!$A$2:$A$1509),0),MATCH(Corrections!C$3,Data!$E$1:$G$1,0)))/1000</f>
        <v>361679</v>
      </c>
      <c r="D32" s="18">
        <f t="array" ref="D32">(INDEX(Data!$E$2:$G$1509,MATCH(Corrections!$B32,IF(Data!$D$2:$D$1509=Corrections!$I$1,Data!$A$2:$A$1509),0),MATCH(Corrections!D$3,Data!$E$1:$G$1,0))+INDEX(Data!$E$2:$G$1509,MATCH(Corrections!$B32,IF(Data!$D$2:$D$1509=Corrections!$I$2,Data!$A$2:$A$1509),0),MATCH(Corrections!D$3,Data!$E$1:$G$1,0)))/1000</f>
        <v>115291</v>
      </c>
      <c r="E32" s="10">
        <f t="shared" si="0"/>
        <v>246388</v>
      </c>
      <c r="F32" s="28">
        <f t="shared" si="1"/>
        <v>31.876608816104891</v>
      </c>
    </row>
    <row r="33" spans="1:6">
      <c r="A33" s="2" t="s">
        <v>61</v>
      </c>
      <c r="B33" s="2" t="s">
        <v>60</v>
      </c>
      <c r="C33" s="15">
        <f t="array" ref="C33">(INDEX(Data!$E$2:$G$1509,MATCH(Corrections!$B33,IF(Data!$D$2:$D$1509=Corrections!$I$1,Data!$A$2:$A$1509),0),MATCH(Corrections!C$3,Data!$E$1:$G$1,0))+INDEX(Data!$E$2:$G$1509,MATCH(Corrections!$B33,IF(Data!$D$2:$D$1509=Corrections!$I$2,Data!$A$2:$A$1509),0),MATCH(Corrections!C$3,Data!$E$1:$G$1,0)))/1000</f>
        <v>704917</v>
      </c>
      <c r="D33" s="18">
        <f t="array" ref="D33">(INDEX(Data!$E$2:$G$1509,MATCH(Corrections!$B33,IF(Data!$D$2:$D$1509=Corrections!$I$1,Data!$A$2:$A$1509),0),MATCH(Corrections!D$3,Data!$E$1:$G$1,0))+INDEX(Data!$E$2:$G$1509,MATCH(Corrections!$B33,IF(Data!$D$2:$D$1509=Corrections!$I$2,Data!$A$2:$A$1509),0),MATCH(Corrections!D$3,Data!$E$1:$G$1,0)))/1000</f>
        <v>435531</v>
      </c>
      <c r="E33" s="10">
        <f t="shared" si="0"/>
        <v>269386</v>
      </c>
      <c r="F33" s="28">
        <f t="shared" si="1"/>
        <v>61.784720754358311</v>
      </c>
    </row>
    <row r="34" spans="1:6">
      <c r="A34" s="2" t="s">
        <v>63</v>
      </c>
      <c r="B34" s="2" t="s">
        <v>62</v>
      </c>
      <c r="C34" s="15">
        <f t="array" ref="C34">(INDEX(Data!$E$2:$G$1509,MATCH(Corrections!$B34,IF(Data!$D$2:$D$1509=Corrections!$I$1,Data!$A$2:$A$1509),0),MATCH(Corrections!C$3,Data!$E$1:$G$1,0))+INDEX(Data!$E$2:$G$1509,MATCH(Corrections!$B34,IF(Data!$D$2:$D$1509=Corrections!$I$2,Data!$A$2:$A$1509),0),MATCH(Corrections!C$3,Data!$E$1:$G$1,0)))/1000</f>
        <v>182525</v>
      </c>
      <c r="D34" s="18">
        <f t="array" ref="D34">(INDEX(Data!$E$2:$G$1509,MATCH(Corrections!$B34,IF(Data!$D$2:$D$1509=Corrections!$I$1,Data!$A$2:$A$1509),0),MATCH(Corrections!D$3,Data!$E$1:$G$1,0))+INDEX(Data!$E$2:$G$1509,MATCH(Corrections!$B34,IF(Data!$D$2:$D$1509=Corrections!$I$2,Data!$A$2:$A$1509),0),MATCH(Corrections!D$3,Data!$E$1:$G$1,0)))/1000</f>
        <v>70274</v>
      </c>
      <c r="E34" s="10">
        <f t="shared" si="0"/>
        <v>112251</v>
      </c>
      <c r="F34" s="28">
        <f t="shared" si="1"/>
        <v>38.501027256540198</v>
      </c>
    </row>
    <row r="35" spans="1:6">
      <c r="A35" s="2" t="s">
        <v>65</v>
      </c>
      <c r="B35" s="2" t="s">
        <v>64</v>
      </c>
      <c r="C35" s="15">
        <f t="array" ref="C35">(INDEX(Data!$E$2:$G$1509,MATCH(Corrections!$B35,IF(Data!$D$2:$D$1509=Corrections!$I$1,Data!$A$2:$A$1509),0),MATCH(Corrections!C$3,Data!$E$1:$G$1,0))+INDEX(Data!$E$2:$G$1509,MATCH(Corrections!$B35,IF(Data!$D$2:$D$1509=Corrections!$I$2,Data!$A$2:$A$1509),0),MATCH(Corrections!C$3,Data!$E$1:$G$1,0)))/1000</f>
        <v>2074942</v>
      </c>
      <c r="D35" s="18">
        <f t="array" ref="D35">(INDEX(Data!$E$2:$G$1509,MATCH(Corrections!$B35,IF(Data!$D$2:$D$1509=Corrections!$I$1,Data!$A$2:$A$1509),0),MATCH(Corrections!D$3,Data!$E$1:$G$1,0))+INDEX(Data!$E$2:$G$1509,MATCH(Corrections!$B35,IF(Data!$D$2:$D$1509=Corrections!$I$2,Data!$A$2:$A$1509),0),MATCH(Corrections!D$3,Data!$E$1:$G$1,0)))/1000</f>
        <v>689551</v>
      </c>
      <c r="E35" s="10">
        <f t="shared" si="0"/>
        <v>1385391</v>
      </c>
      <c r="F35" s="28">
        <f t="shared" si="1"/>
        <v>33.232302396886276</v>
      </c>
    </row>
    <row r="36" spans="1:6">
      <c r="A36" s="2" t="s">
        <v>67</v>
      </c>
      <c r="B36" s="2" t="s">
        <v>66</v>
      </c>
      <c r="C36" s="15">
        <f t="array" ref="C36">(INDEX(Data!$E$2:$G$1509,MATCH(Corrections!$B36,IF(Data!$D$2:$D$1509=Corrections!$I$1,Data!$A$2:$A$1509),0),MATCH(Corrections!C$3,Data!$E$1:$G$1,0))+INDEX(Data!$E$2:$G$1509,MATCH(Corrections!$B36,IF(Data!$D$2:$D$1509=Corrections!$I$2,Data!$A$2:$A$1509),0),MATCH(Corrections!C$3,Data!$E$1:$G$1,0)))/1000</f>
        <v>602064</v>
      </c>
      <c r="D36" s="18">
        <f t="array" ref="D36">(INDEX(Data!$E$2:$G$1509,MATCH(Corrections!$B36,IF(Data!$D$2:$D$1509=Corrections!$I$1,Data!$A$2:$A$1509),0),MATCH(Corrections!D$3,Data!$E$1:$G$1,0))+INDEX(Data!$E$2:$G$1509,MATCH(Corrections!$B36,IF(Data!$D$2:$D$1509=Corrections!$I$2,Data!$A$2:$A$1509),0),MATCH(Corrections!D$3,Data!$E$1:$G$1,0)))/1000</f>
        <v>222224</v>
      </c>
      <c r="E36" s="10">
        <f t="shared" si="0"/>
        <v>379840</v>
      </c>
      <c r="F36" s="28">
        <f t="shared" si="1"/>
        <v>36.910361689122752</v>
      </c>
    </row>
    <row r="37" spans="1:6">
      <c r="A37" s="2" t="s">
        <v>69</v>
      </c>
      <c r="B37" s="2" t="s">
        <v>68</v>
      </c>
      <c r="C37" s="15">
        <f t="array" ref="C37">(INDEX(Data!$E$2:$G$1509,MATCH(Corrections!$B37,IF(Data!$D$2:$D$1509=Corrections!$I$1,Data!$A$2:$A$1509),0),MATCH(Corrections!C$3,Data!$E$1:$G$1,0))+INDEX(Data!$E$2:$G$1509,MATCH(Corrections!$B37,IF(Data!$D$2:$D$1509=Corrections!$I$2,Data!$A$2:$A$1509),0),MATCH(Corrections!C$3,Data!$E$1:$G$1,0)))/1000</f>
        <v>5771741</v>
      </c>
      <c r="D37" s="18">
        <f t="array" ref="D37">(INDEX(Data!$E$2:$G$1509,MATCH(Corrections!$B37,IF(Data!$D$2:$D$1509=Corrections!$I$1,Data!$A$2:$A$1509),0),MATCH(Corrections!D$3,Data!$E$1:$G$1,0))+INDEX(Data!$E$2:$G$1509,MATCH(Corrections!$B37,IF(Data!$D$2:$D$1509=Corrections!$I$2,Data!$A$2:$A$1509),0),MATCH(Corrections!D$3,Data!$E$1:$G$1,0)))/1000</f>
        <v>2965530</v>
      </c>
      <c r="E37" s="10">
        <f t="shared" si="0"/>
        <v>2806211</v>
      </c>
      <c r="F37" s="28">
        <f t="shared" si="1"/>
        <v>51.380164148044763</v>
      </c>
    </row>
    <row r="38" spans="1:6">
      <c r="A38" s="2" t="s">
        <v>71</v>
      </c>
      <c r="B38" s="2" t="s">
        <v>70</v>
      </c>
      <c r="C38" s="15">
        <f t="array" ref="C38">(INDEX(Data!$E$2:$G$1509,MATCH(Corrections!$B38,IF(Data!$D$2:$D$1509=Corrections!$I$1,Data!$A$2:$A$1509),0),MATCH(Corrections!C$3,Data!$E$1:$G$1,0))+INDEX(Data!$E$2:$G$1509,MATCH(Corrections!$B38,IF(Data!$D$2:$D$1509=Corrections!$I$2,Data!$A$2:$A$1509),0),MATCH(Corrections!C$3,Data!$E$1:$G$1,0)))/1000</f>
        <v>1892107</v>
      </c>
      <c r="D38" s="18">
        <f t="array" ref="D38">(INDEX(Data!$E$2:$G$1509,MATCH(Corrections!$B38,IF(Data!$D$2:$D$1509=Corrections!$I$1,Data!$A$2:$A$1509),0),MATCH(Corrections!D$3,Data!$E$1:$G$1,0))+INDEX(Data!$E$2:$G$1509,MATCH(Corrections!$B38,IF(Data!$D$2:$D$1509=Corrections!$I$2,Data!$A$2:$A$1509),0),MATCH(Corrections!D$3,Data!$E$1:$G$1,0)))/1000</f>
        <v>569837</v>
      </c>
      <c r="E38" s="10">
        <f t="shared" si="0"/>
        <v>1322270</v>
      </c>
      <c r="F38" s="28">
        <f t="shared" si="1"/>
        <v>30.116531464658181</v>
      </c>
    </row>
    <row r="39" spans="1:6">
      <c r="A39" s="2" t="s">
        <v>73</v>
      </c>
      <c r="B39" s="2" t="s">
        <v>72</v>
      </c>
      <c r="C39" s="15">
        <f t="array" ref="C39">(INDEX(Data!$E$2:$G$1509,MATCH(Corrections!$B39,IF(Data!$D$2:$D$1509=Corrections!$I$1,Data!$A$2:$A$1509),0),MATCH(Corrections!C$3,Data!$E$1:$G$1,0))+INDEX(Data!$E$2:$G$1509,MATCH(Corrections!$B39,IF(Data!$D$2:$D$1509=Corrections!$I$2,Data!$A$2:$A$1509),0),MATCH(Corrections!C$3,Data!$E$1:$G$1,0)))/1000</f>
        <v>139825</v>
      </c>
      <c r="D39" s="18">
        <f t="array" ref="D39">(INDEX(Data!$E$2:$G$1509,MATCH(Corrections!$B39,IF(Data!$D$2:$D$1509=Corrections!$I$1,Data!$A$2:$A$1509),0),MATCH(Corrections!D$3,Data!$E$1:$G$1,0))+INDEX(Data!$E$2:$G$1509,MATCH(Corrections!$B39,IF(Data!$D$2:$D$1509=Corrections!$I$2,Data!$A$2:$A$1509),0),MATCH(Corrections!D$3,Data!$E$1:$G$1,0)))/1000</f>
        <v>38230</v>
      </c>
      <c r="E39" s="10">
        <f t="shared" si="0"/>
        <v>101595</v>
      </c>
      <c r="F39" s="28">
        <f t="shared" si="1"/>
        <v>27.341319506526013</v>
      </c>
    </row>
    <row r="40" spans="1:6">
      <c r="A40" s="2" t="s">
        <v>75</v>
      </c>
      <c r="B40" s="2" t="s">
        <v>74</v>
      </c>
      <c r="C40" s="15">
        <f t="array" ref="C40">(INDEX(Data!$E$2:$G$1509,MATCH(Corrections!$B40,IF(Data!$D$2:$D$1509=Corrections!$I$1,Data!$A$2:$A$1509),0),MATCH(Corrections!C$3,Data!$E$1:$G$1,0))+INDEX(Data!$E$2:$G$1509,MATCH(Corrections!$B40,IF(Data!$D$2:$D$1509=Corrections!$I$2,Data!$A$2:$A$1509),0),MATCH(Corrections!C$3,Data!$E$1:$G$1,0)))/1000</f>
        <v>1819327</v>
      </c>
      <c r="D40" s="18">
        <f t="array" ref="D40">(INDEX(Data!$E$2:$G$1509,MATCH(Corrections!$B40,IF(Data!$D$2:$D$1509=Corrections!$I$1,Data!$A$2:$A$1509),0),MATCH(Corrections!D$3,Data!$E$1:$G$1,0))+INDEX(Data!$E$2:$G$1509,MATCH(Corrections!$B40,IF(Data!$D$2:$D$1509=Corrections!$I$2,Data!$A$2:$A$1509),0),MATCH(Corrections!D$3,Data!$E$1:$G$1,0)))/1000</f>
        <v>456124</v>
      </c>
      <c r="E40" s="10">
        <f t="shared" si="0"/>
        <v>1363203</v>
      </c>
      <c r="F40" s="28">
        <f t="shared" si="1"/>
        <v>25.071029012376556</v>
      </c>
    </row>
    <row r="41" spans="1:6">
      <c r="A41" s="2" t="s">
        <v>77</v>
      </c>
      <c r="B41" s="2" t="s">
        <v>76</v>
      </c>
      <c r="C41" s="15">
        <f t="array" ref="C41">(INDEX(Data!$E$2:$G$1509,MATCH(Corrections!$B41,IF(Data!$D$2:$D$1509=Corrections!$I$1,Data!$A$2:$A$1509),0),MATCH(Corrections!C$3,Data!$E$1:$G$1,0))+INDEX(Data!$E$2:$G$1509,MATCH(Corrections!$B41,IF(Data!$D$2:$D$1509=Corrections!$I$2,Data!$A$2:$A$1509),0),MATCH(Corrections!C$3,Data!$E$1:$G$1,0)))/1000</f>
        <v>680777</v>
      </c>
      <c r="D41" s="18">
        <f t="array" ref="D41">(INDEX(Data!$E$2:$G$1509,MATCH(Corrections!$B41,IF(Data!$D$2:$D$1509=Corrections!$I$1,Data!$A$2:$A$1509),0),MATCH(Corrections!D$3,Data!$E$1:$G$1,0))+INDEX(Data!$E$2:$G$1509,MATCH(Corrections!$B41,IF(Data!$D$2:$D$1509=Corrections!$I$2,Data!$A$2:$A$1509),0),MATCH(Corrections!D$3,Data!$E$1:$G$1,0)))/1000</f>
        <v>154709</v>
      </c>
      <c r="E41" s="10">
        <f t="shared" si="0"/>
        <v>526068</v>
      </c>
      <c r="F41" s="28">
        <f t="shared" si="1"/>
        <v>22.725356467683248</v>
      </c>
    </row>
    <row r="42" spans="1:6">
      <c r="A42" s="2" t="s">
        <v>79</v>
      </c>
      <c r="B42" s="2" t="s">
        <v>78</v>
      </c>
      <c r="C42" s="15">
        <f t="array" ref="C42">(INDEX(Data!$E$2:$G$1509,MATCH(Corrections!$B42,IF(Data!$D$2:$D$1509=Corrections!$I$1,Data!$A$2:$A$1509),0),MATCH(Corrections!C$3,Data!$E$1:$G$1,0))+INDEX(Data!$E$2:$G$1509,MATCH(Corrections!$B42,IF(Data!$D$2:$D$1509=Corrections!$I$2,Data!$A$2:$A$1509),0),MATCH(Corrections!C$3,Data!$E$1:$G$1,0)))/1000</f>
        <v>1070641</v>
      </c>
      <c r="D42" s="18">
        <f t="array" ref="D42">(INDEX(Data!$E$2:$G$1509,MATCH(Corrections!$B42,IF(Data!$D$2:$D$1509=Corrections!$I$1,Data!$A$2:$A$1509),0),MATCH(Corrections!D$3,Data!$E$1:$G$1,0))+INDEX(Data!$E$2:$G$1509,MATCH(Corrections!$B42,IF(Data!$D$2:$D$1509=Corrections!$I$2,Data!$A$2:$A$1509),0),MATCH(Corrections!D$3,Data!$E$1:$G$1,0)))/1000</f>
        <v>446027</v>
      </c>
      <c r="E42" s="10">
        <f t="shared" si="0"/>
        <v>624614</v>
      </c>
      <c r="F42" s="28">
        <f t="shared" si="1"/>
        <v>41.65980940389916</v>
      </c>
    </row>
    <row r="43" spans="1:6">
      <c r="A43" s="2" t="s">
        <v>81</v>
      </c>
      <c r="B43" s="2" t="s">
        <v>80</v>
      </c>
      <c r="C43" s="15">
        <f t="array" ref="C43">(INDEX(Data!$E$2:$G$1509,MATCH(Corrections!$B43,IF(Data!$D$2:$D$1509=Corrections!$I$1,Data!$A$2:$A$1509),0),MATCH(Corrections!C$3,Data!$E$1:$G$1,0))+INDEX(Data!$E$2:$G$1509,MATCH(Corrections!$B43,IF(Data!$D$2:$D$1509=Corrections!$I$2,Data!$A$2:$A$1509),0),MATCH(Corrections!C$3,Data!$E$1:$G$1,0)))/1000</f>
        <v>3303388</v>
      </c>
      <c r="D43" s="18">
        <f t="array" ref="D43">(INDEX(Data!$E$2:$G$1509,MATCH(Corrections!$B43,IF(Data!$D$2:$D$1509=Corrections!$I$1,Data!$A$2:$A$1509),0),MATCH(Corrections!D$3,Data!$E$1:$G$1,0))+INDEX(Data!$E$2:$G$1509,MATCH(Corrections!$B43,IF(Data!$D$2:$D$1509=Corrections!$I$2,Data!$A$2:$A$1509),0),MATCH(Corrections!D$3,Data!$E$1:$G$1,0)))/1000</f>
        <v>1345914</v>
      </c>
      <c r="E43" s="10">
        <f t="shared" si="0"/>
        <v>1957474</v>
      </c>
      <c r="F43" s="28">
        <f t="shared" si="1"/>
        <v>40.743442792672255</v>
      </c>
    </row>
    <row r="44" spans="1:6">
      <c r="A44" s="2" t="s">
        <v>83</v>
      </c>
      <c r="B44" s="2" t="s">
        <v>82</v>
      </c>
      <c r="C44" s="15">
        <f t="array" ref="C44">(INDEX(Data!$E$2:$G$1509,MATCH(Corrections!$B44,IF(Data!$D$2:$D$1509=Corrections!$I$1,Data!$A$2:$A$1509),0),MATCH(Corrections!C$3,Data!$E$1:$G$1,0))+INDEX(Data!$E$2:$G$1509,MATCH(Corrections!$B44,IF(Data!$D$2:$D$1509=Corrections!$I$2,Data!$A$2:$A$1509),0),MATCH(Corrections!C$3,Data!$E$1:$G$1,0)))/1000</f>
        <v>199280</v>
      </c>
      <c r="D44" s="18">
        <f t="array" ref="D44">(INDEX(Data!$E$2:$G$1509,MATCH(Corrections!$B44,IF(Data!$D$2:$D$1509=Corrections!$I$1,Data!$A$2:$A$1509),0),MATCH(Corrections!D$3,Data!$E$1:$G$1,0))+INDEX(Data!$E$2:$G$1509,MATCH(Corrections!$B44,IF(Data!$D$2:$D$1509=Corrections!$I$2,Data!$A$2:$A$1509),0),MATCH(Corrections!D$3,Data!$E$1:$G$1,0)))/1000</f>
        <v>17344</v>
      </c>
      <c r="E44" s="10">
        <f t="shared" si="0"/>
        <v>181936</v>
      </c>
      <c r="F44" s="28">
        <f t="shared" si="1"/>
        <v>8.7033319951826567</v>
      </c>
    </row>
    <row r="45" spans="1:6">
      <c r="A45" s="2" t="s">
        <v>85</v>
      </c>
      <c r="B45" s="2" t="s">
        <v>84</v>
      </c>
      <c r="C45" s="15">
        <f t="array" ref="C45">(INDEX(Data!$E$2:$G$1509,MATCH(Corrections!$B45,IF(Data!$D$2:$D$1509=Corrections!$I$1,Data!$A$2:$A$1509),0),MATCH(Corrections!C$3,Data!$E$1:$G$1,0))+INDEX(Data!$E$2:$G$1509,MATCH(Corrections!$B45,IF(Data!$D$2:$D$1509=Corrections!$I$2,Data!$A$2:$A$1509),0),MATCH(Corrections!C$3,Data!$E$1:$G$1,0)))/1000</f>
        <v>675710</v>
      </c>
      <c r="D45" s="18">
        <f t="array" ref="D45">(INDEX(Data!$E$2:$G$1509,MATCH(Corrections!$B45,IF(Data!$D$2:$D$1509=Corrections!$I$1,Data!$A$2:$A$1509),0),MATCH(Corrections!D$3,Data!$E$1:$G$1,0))+INDEX(Data!$E$2:$G$1509,MATCH(Corrections!$B45,IF(Data!$D$2:$D$1509=Corrections!$I$2,Data!$A$2:$A$1509),0),MATCH(Corrections!D$3,Data!$E$1:$G$1,0)))/1000</f>
        <v>193155</v>
      </c>
      <c r="E45" s="10">
        <f t="shared" si="0"/>
        <v>482555</v>
      </c>
      <c r="F45" s="28">
        <f t="shared" si="1"/>
        <v>28.585487857216851</v>
      </c>
    </row>
    <row r="46" spans="1:6">
      <c r="A46" s="2" t="s">
        <v>87</v>
      </c>
      <c r="B46" s="2" t="s">
        <v>86</v>
      </c>
      <c r="C46" s="15">
        <f t="array" ref="C46">(INDEX(Data!$E$2:$G$1509,MATCH(Corrections!$B46,IF(Data!$D$2:$D$1509=Corrections!$I$1,Data!$A$2:$A$1509),0),MATCH(Corrections!C$3,Data!$E$1:$G$1,0))+INDEX(Data!$E$2:$G$1509,MATCH(Corrections!$B46,IF(Data!$D$2:$D$1509=Corrections!$I$2,Data!$A$2:$A$1509),0),MATCH(Corrections!C$3,Data!$E$1:$G$1,0)))/1000</f>
        <v>164693</v>
      </c>
      <c r="D46" s="18">
        <f t="array" ref="D46">(INDEX(Data!$E$2:$G$1509,MATCH(Corrections!$B46,IF(Data!$D$2:$D$1509=Corrections!$I$1,Data!$A$2:$A$1509),0),MATCH(Corrections!D$3,Data!$E$1:$G$1,0))+INDEX(Data!$E$2:$G$1509,MATCH(Corrections!$B46,IF(Data!$D$2:$D$1509=Corrections!$I$2,Data!$A$2:$A$1509),0),MATCH(Corrections!D$3,Data!$E$1:$G$1,0)))/1000</f>
        <v>49447</v>
      </c>
      <c r="E46" s="10">
        <f t="shared" si="0"/>
        <v>115246</v>
      </c>
      <c r="F46" s="28">
        <f t="shared" si="1"/>
        <v>30.023741142610799</v>
      </c>
    </row>
    <row r="47" spans="1:6">
      <c r="A47" s="2" t="s">
        <v>89</v>
      </c>
      <c r="B47" s="2" t="s">
        <v>88</v>
      </c>
      <c r="C47" s="15">
        <f t="array" ref="C47">(INDEX(Data!$E$2:$G$1509,MATCH(Corrections!$B47,IF(Data!$D$2:$D$1509=Corrections!$I$1,Data!$A$2:$A$1509),0),MATCH(Corrections!C$3,Data!$E$1:$G$1,0))+INDEX(Data!$E$2:$G$1509,MATCH(Corrections!$B47,IF(Data!$D$2:$D$1509=Corrections!$I$2,Data!$A$2:$A$1509),0),MATCH(Corrections!C$3,Data!$E$1:$G$1,0)))/1000</f>
        <v>1048733</v>
      </c>
      <c r="D47" s="18">
        <f t="array" ref="D47">(INDEX(Data!$E$2:$G$1509,MATCH(Corrections!$B47,IF(Data!$D$2:$D$1509=Corrections!$I$1,Data!$A$2:$A$1509),0),MATCH(Corrections!D$3,Data!$E$1:$G$1,0))+INDEX(Data!$E$2:$G$1509,MATCH(Corrections!$B47,IF(Data!$D$2:$D$1509=Corrections!$I$2,Data!$A$2:$A$1509),0),MATCH(Corrections!D$3,Data!$E$1:$G$1,0)))/1000</f>
        <v>417570</v>
      </c>
      <c r="E47" s="10">
        <f t="shared" si="0"/>
        <v>631163</v>
      </c>
      <c r="F47" s="28">
        <f t="shared" si="1"/>
        <v>39.816616812858946</v>
      </c>
    </row>
    <row r="48" spans="1:6">
      <c r="A48" s="2" t="s">
        <v>91</v>
      </c>
      <c r="B48" s="2" t="s">
        <v>90</v>
      </c>
      <c r="C48" s="15">
        <f t="array" ref="C48">(INDEX(Data!$E$2:$G$1509,MATCH(Corrections!$B48,IF(Data!$D$2:$D$1509=Corrections!$I$1,Data!$A$2:$A$1509),0),MATCH(Corrections!C$3,Data!$E$1:$G$1,0))+INDEX(Data!$E$2:$G$1509,MATCH(Corrections!$B48,IF(Data!$D$2:$D$1509=Corrections!$I$2,Data!$A$2:$A$1509),0),MATCH(Corrections!C$3,Data!$E$1:$G$1,0)))/1000</f>
        <v>5482193</v>
      </c>
      <c r="D48" s="18">
        <f t="array" ref="D48">(INDEX(Data!$E$2:$G$1509,MATCH(Corrections!$B48,IF(Data!$D$2:$D$1509=Corrections!$I$1,Data!$A$2:$A$1509),0),MATCH(Corrections!D$3,Data!$E$1:$G$1,0))+INDEX(Data!$E$2:$G$1509,MATCH(Corrections!$B48,IF(Data!$D$2:$D$1509=Corrections!$I$2,Data!$A$2:$A$1509),0),MATCH(Corrections!D$3,Data!$E$1:$G$1,0)))/1000</f>
        <v>2009587</v>
      </c>
      <c r="E48" s="10">
        <f t="shared" si="0"/>
        <v>3472606</v>
      </c>
      <c r="F48" s="28">
        <f t="shared" si="1"/>
        <v>36.656626280760271</v>
      </c>
    </row>
    <row r="49" spans="1:9">
      <c r="A49" s="2" t="s">
        <v>95</v>
      </c>
      <c r="B49" s="2" t="s">
        <v>94</v>
      </c>
      <c r="C49" s="15">
        <f t="array" ref="C49">(INDEX(Data!$E$2:$G$1509,MATCH(Corrections!$B49,IF(Data!$D$2:$D$1509=Corrections!$I$1,Data!$A$2:$A$1509),0),MATCH(Corrections!C$3,Data!$E$1:$G$1,0))+INDEX(Data!$E$2:$G$1509,MATCH(Corrections!$B49,IF(Data!$D$2:$D$1509=Corrections!$I$2,Data!$A$2:$A$1509),0),MATCH(Corrections!C$3,Data!$E$1:$G$1,0)))/1000</f>
        <v>517998</v>
      </c>
      <c r="D49" s="18">
        <f t="array" ref="D49">(INDEX(Data!$E$2:$G$1509,MATCH(Corrections!$B49,IF(Data!$D$2:$D$1509=Corrections!$I$1,Data!$A$2:$A$1509),0),MATCH(Corrections!D$3,Data!$E$1:$G$1,0))+INDEX(Data!$E$2:$G$1509,MATCH(Corrections!$B49,IF(Data!$D$2:$D$1509=Corrections!$I$2,Data!$A$2:$A$1509),0),MATCH(Corrections!D$3,Data!$E$1:$G$1,0)))/1000</f>
        <v>218410</v>
      </c>
      <c r="E49" s="10">
        <f t="shared" si="0"/>
        <v>299588</v>
      </c>
      <c r="F49" s="28">
        <f t="shared" si="1"/>
        <v>42.164255460445794</v>
      </c>
    </row>
    <row r="50" spans="1:9">
      <c r="A50" s="2" t="s">
        <v>97</v>
      </c>
      <c r="B50" s="2" t="s">
        <v>96</v>
      </c>
      <c r="C50" s="15">
        <f t="array" ref="C50">(INDEX(Data!$E$2:$G$1509,MATCH(Corrections!$B50,IF(Data!$D$2:$D$1509=Corrections!$I$1,Data!$A$2:$A$1509),0),MATCH(Corrections!C$3,Data!$E$1:$G$1,0))+INDEX(Data!$E$2:$G$1509,MATCH(Corrections!$B50,IF(Data!$D$2:$D$1509=Corrections!$I$2,Data!$A$2:$A$1509),0),MATCH(Corrections!C$3,Data!$E$1:$G$1,0)))/1000</f>
        <v>125873</v>
      </c>
      <c r="D50" s="18">
        <f t="array" ref="D50">(INDEX(Data!$E$2:$G$1509,MATCH(Corrections!$B50,IF(Data!$D$2:$D$1509=Corrections!$I$1,Data!$A$2:$A$1509),0),MATCH(Corrections!D$3,Data!$E$1:$G$1,0))+INDEX(Data!$E$2:$G$1509,MATCH(Corrections!$B50,IF(Data!$D$2:$D$1509=Corrections!$I$2,Data!$A$2:$A$1509),0),MATCH(Corrections!D$3,Data!$E$1:$G$1,0)))/1000</f>
        <v>371</v>
      </c>
      <c r="E50" s="10">
        <f t="shared" si="0"/>
        <v>125502</v>
      </c>
      <c r="F50" s="28">
        <f t="shared" si="1"/>
        <v>0.29474152518808638</v>
      </c>
    </row>
    <row r="51" spans="1:9">
      <c r="A51" s="2" t="s">
        <v>99</v>
      </c>
      <c r="B51" s="2" t="s">
        <v>98</v>
      </c>
      <c r="C51" s="15">
        <f t="array" ref="C51">(INDEX(Data!$E$2:$G$1509,MATCH(Corrections!$B51,IF(Data!$D$2:$D$1509=Corrections!$I$1,Data!$A$2:$A$1509),0),MATCH(Corrections!C$3,Data!$E$1:$G$1,0))+INDEX(Data!$E$2:$G$1509,MATCH(Corrections!$B51,IF(Data!$D$2:$D$1509=Corrections!$I$2,Data!$A$2:$A$1509),0),MATCH(Corrections!C$3,Data!$E$1:$G$1,0)))/1000</f>
        <v>2183660</v>
      </c>
      <c r="D51" s="18">
        <f t="array" ref="D51">(INDEX(Data!$E$2:$G$1509,MATCH(Corrections!$B51,IF(Data!$D$2:$D$1509=Corrections!$I$1,Data!$A$2:$A$1509),0),MATCH(Corrections!D$3,Data!$E$1:$G$1,0))+INDEX(Data!$E$2:$G$1509,MATCH(Corrections!$B51,IF(Data!$D$2:$D$1509=Corrections!$I$2,Data!$A$2:$A$1509),0),MATCH(Corrections!D$3,Data!$E$1:$G$1,0)))/1000</f>
        <v>992792</v>
      </c>
      <c r="E51" s="10">
        <f t="shared" si="0"/>
        <v>1190868</v>
      </c>
      <c r="F51" s="28">
        <f t="shared" si="1"/>
        <v>45.464586977826215</v>
      </c>
    </row>
    <row r="52" spans="1:9">
      <c r="A52" s="2" t="s">
        <v>101</v>
      </c>
      <c r="B52" s="2" t="s">
        <v>100</v>
      </c>
      <c r="C52" s="15">
        <f t="array" ref="C52">(INDEX(Data!$E$2:$G$1509,MATCH(Corrections!$B52,IF(Data!$D$2:$D$1509=Corrections!$I$1,Data!$A$2:$A$1509),0),MATCH(Corrections!C$3,Data!$E$1:$G$1,0))+INDEX(Data!$E$2:$G$1509,MATCH(Corrections!$B52,IF(Data!$D$2:$D$1509=Corrections!$I$2,Data!$A$2:$A$1509),0),MATCH(Corrections!C$3,Data!$E$1:$G$1,0)))/1000</f>
        <v>1559392</v>
      </c>
      <c r="D52" s="18">
        <f t="array" ref="D52">(INDEX(Data!$E$2:$G$1509,MATCH(Corrections!$B52,IF(Data!$D$2:$D$1509=Corrections!$I$1,Data!$A$2:$A$1509),0),MATCH(Corrections!D$3,Data!$E$1:$G$1,0))+INDEX(Data!$E$2:$G$1509,MATCH(Corrections!$B52,IF(Data!$D$2:$D$1509=Corrections!$I$2,Data!$A$2:$A$1509),0),MATCH(Corrections!D$3,Data!$E$1:$G$1,0)))/1000</f>
        <v>592115</v>
      </c>
      <c r="E52" s="10">
        <f t="shared" si="0"/>
        <v>967277</v>
      </c>
      <c r="F52" s="28">
        <f t="shared" si="1"/>
        <v>37.970888654039527</v>
      </c>
    </row>
    <row r="53" spans="1:9">
      <c r="A53" s="2" t="s">
        <v>103</v>
      </c>
      <c r="B53" s="2" t="s">
        <v>102</v>
      </c>
      <c r="C53" s="15">
        <f t="array" ref="C53">(INDEX(Data!$E$2:$G$1509,MATCH(Corrections!$B53,IF(Data!$D$2:$D$1509=Corrections!$I$1,Data!$A$2:$A$1509),0),MATCH(Corrections!C$3,Data!$E$1:$G$1,0))+INDEX(Data!$E$2:$G$1509,MATCH(Corrections!$B53,IF(Data!$D$2:$D$1509=Corrections!$I$2,Data!$A$2:$A$1509),0),MATCH(Corrections!C$3,Data!$E$1:$G$1,0)))/1000</f>
        <v>333775</v>
      </c>
      <c r="D53" s="18">
        <f t="array" ref="D53">(INDEX(Data!$E$2:$G$1509,MATCH(Corrections!$B53,IF(Data!$D$2:$D$1509=Corrections!$I$1,Data!$A$2:$A$1509),0),MATCH(Corrections!D$3,Data!$E$1:$G$1,0))+INDEX(Data!$E$2:$G$1509,MATCH(Corrections!$B53,IF(Data!$D$2:$D$1509=Corrections!$I$2,Data!$A$2:$A$1509),0),MATCH(Corrections!D$3,Data!$E$1:$G$1,0)))/1000</f>
        <v>51082</v>
      </c>
      <c r="E53" s="10">
        <f t="shared" si="0"/>
        <v>282693</v>
      </c>
      <c r="F53" s="28">
        <f t="shared" si="1"/>
        <v>15.304321773649916</v>
      </c>
    </row>
    <row r="54" spans="1:9">
      <c r="A54" s="2" t="s">
        <v>105</v>
      </c>
      <c r="B54" s="2" t="s">
        <v>104</v>
      </c>
      <c r="C54" s="15">
        <f t="array" ref="C54">(INDEX(Data!$E$2:$G$1509,MATCH(Corrections!$B54,IF(Data!$D$2:$D$1509=Corrections!$I$1,Data!$A$2:$A$1509),0),MATCH(Corrections!C$3,Data!$E$1:$G$1,0))+INDEX(Data!$E$2:$G$1509,MATCH(Corrections!$B54,IF(Data!$D$2:$D$1509=Corrections!$I$2,Data!$A$2:$A$1509),0),MATCH(Corrections!C$3,Data!$E$1:$G$1,0)))/1000</f>
        <v>1545438</v>
      </c>
      <c r="D54" s="18">
        <f t="array" ref="D54">(INDEX(Data!$E$2:$G$1509,MATCH(Corrections!$B54,IF(Data!$D$2:$D$1509=Corrections!$I$1,Data!$A$2:$A$1509),0),MATCH(Corrections!D$3,Data!$E$1:$G$1,0))+INDEX(Data!$E$2:$G$1509,MATCH(Corrections!$B54,IF(Data!$D$2:$D$1509=Corrections!$I$2,Data!$A$2:$A$1509),0),MATCH(Corrections!D$3,Data!$E$1:$G$1,0)))/1000</f>
        <v>510345</v>
      </c>
      <c r="E54" s="10">
        <f t="shared" si="0"/>
        <v>1035093</v>
      </c>
      <c r="F54" s="28">
        <f t="shared" si="1"/>
        <v>33.022677066307416</v>
      </c>
    </row>
    <row r="55" spans="1:9" ht="15" customHeight="1">
      <c r="A55" s="4" t="s">
        <v>107</v>
      </c>
      <c r="B55" s="4" t="s">
        <v>106</v>
      </c>
      <c r="C55" s="15">
        <f t="array" ref="C55">(INDEX(Data!$E$2:$G$1509,MATCH(Corrections!$B55,IF(Data!$D$2:$D$1509=Corrections!$I$1,Data!$A$2:$A$1509),0),MATCH(Corrections!C$3,Data!$E$1:$G$1,0))+INDEX(Data!$E$2:$G$1509,MATCH(Corrections!$B55,IF(Data!$D$2:$D$1509=Corrections!$I$2,Data!$A$2:$A$1509),0),MATCH(Corrections!C$3,Data!$E$1:$G$1,0)))/1000</f>
        <v>215414</v>
      </c>
      <c r="D55" s="18">
        <f t="array" ref="D55">(INDEX(Data!$E$2:$G$1509,MATCH(Corrections!$B55,IF(Data!$D$2:$D$1509=Corrections!$I$1,Data!$A$2:$A$1509),0),MATCH(Corrections!D$3,Data!$E$1:$G$1,0))+INDEX(Data!$E$2:$G$1509,MATCH(Corrections!$B55,IF(Data!$D$2:$D$1509=Corrections!$I$2,Data!$A$2:$A$1509),0),MATCH(Corrections!D$3,Data!$E$1:$G$1,0)))/1000</f>
        <v>68887</v>
      </c>
      <c r="E55" s="10">
        <f t="shared" si="0"/>
        <v>146527</v>
      </c>
      <c r="F55" s="28">
        <f t="shared" si="1"/>
        <v>31.978887166108048</v>
      </c>
    </row>
    <row r="56" spans="1:9">
      <c r="A56" s="37" t="s">
        <v>156</v>
      </c>
      <c r="B56" s="38"/>
      <c r="C56" s="38"/>
      <c r="D56" s="38"/>
      <c r="E56" s="38"/>
      <c r="F56" s="39"/>
    </row>
    <row r="57" spans="1:9">
      <c r="A57" s="40"/>
      <c r="B57" s="41"/>
      <c r="C57" s="41"/>
      <c r="D57" s="41"/>
      <c r="E57" s="41"/>
      <c r="F57" s="42"/>
      <c r="I57" s="5"/>
    </row>
    <row r="58" spans="1:9">
      <c r="A58" s="40"/>
      <c r="B58" s="41"/>
      <c r="C58" s="41"/>
      <c r="D58" s="41"/>
      <c r="E58" s="41"/>
      <c r="F58" s="42"/>
      <c r="I58" s="5"/>
    </row>
    <row r="59" spans="1:9">
      <c r="A59" s="43"/>
      <c r="B59" s="44"/>
      <c r="C59" s="44"/>
      <c r="D59" s="44"/>
      <c r="E59" s="44"/>
      <c r="F59" s="45"/>
    </row>
  </sheetData>
  <mergeCells count="3">
    <mergeCell ref="A1:F1"/>
    <mergeCell ref="A2:F2"/>
    <mergeCell ref="A56:F59"/>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9"/>
  <sheetViews>
    <sheetView workbookViewId="0">
      <selection sqref="A1:F1"/>
    </sheetView>
  </sheetViews>
  <sheetFormatPr defaultRowHeight="15"/>
  <cols>
    <col min="1" max="1" width="9.85546875" bestFit="1" customWidth="1"/>
    <col min="2" max="2" width="18.7109375" bestFit="1" customWidth="1"/>
    <col min="3" max="4" width="19" bestFit="1" customWidth="1"/>
    <col min="5" max="5" width="16.85546875" bestFit="1" customWidth="1"/>
    <col min="6" max="6" width="28.7109375" bestFit="1" customWidth="1"/>
    <col min="11" max="11" width="30.28515625" bestFit="1" customWidth="1"/>
  </cols>
  <sheetData>
    <row r="1" spans="1:9" ht="15.75" customHeight="1">
      <c r="A1" s="52" t="s">
        <v>134</v>
      </c>
      <c r="B1" s="53"/>
      <c r="C1" s="53"/>
      <c r="D1" s="53"/>
      <c r="E1" s="53"/>
      <c r="F1" s="54"/>
      <c r="I1" t="s">
        <v>117</v>
      </c>
    </row>
    <row r="2" spans="1:9">
      <c r="A2" s="49" t="s">
        <v>127</v>
      </c>
      <c r="B2" s="50"/>
      <c r="C2" s="50"/>
      <c r="D2" s="50"/>
      <c r="E2" s="50"/>
      <c r="F2" s="51"/>
    </row>
    <row r="3" spans="1:9" ht="15.75">
      <c r="A3" s="7" t="s">
        <v>123</v>
      </c>
      <c r="B3" s="8" t="s">
        <v>124</v>
      </c>
      <c r="C3" s="9" t="s">
        <v>121</v>
      </c>
      <c r="D3" s="9" t="s">
        <v>122</v>
      </c>
      <c r="E3" s="9" t="s">
        <v>125</v>
      </c>
      <c r="F3" s="12" t="s">
        <v>150</v>
      </c>
    </row>
    <row r="4" spans="1:9">
      <c r="A4" s="6" t="s">
        <v>93</v>
      </c>
      <c r="B4" s="6" t="s">
        <v>92</v>
      </c>
      <c r="C4" s="15">
        <f t="array" ref="C4">(INDEX(Data!$E$2:$G$1509,MATCH(Housing!$B4,IF(Data!$D$2:$D$1509=Housing!$I$1,Data!$A$2:$A$1509),0),MATCH(Housing!C$3,Data!$E$1:$G$1,0)))/1000</f>
        <v>53659075</v>
      </c>
      <c r="D4" s="10">
        <f t="array" ref="D4">(INDEX(Data!$E$2:$G$1509,MATCH(Housing!$B4,IF(Data!$D$2:$D$1509=Housing!$I$1,Data!$A$2:$A$1509),0),MATCH(Housing!D$3,Data!$E$1:$G$1,0)))/1000</f>
        <v>43578982</v>
      </c>
      <c r="E4" s="10">
        <f>C4-D4</f>
        <v>10080093</v>
      </c>
      <c r="F4" s="27">
        <f>D4/C4*100</f>
        <v>81.214560631170031</v>
      </c>
    </row>
    <row r="5" spans="1:9">
      <c r="A5" s="2" t="s">
        <v>4</v>
      </c>
      <c r="B5" s="2" t="s">
        <v>3</v>
      </c>
      <c r="C5" s="10">
        <f t="array" ref="C5">(INDEX(Data!$E$2:$G$1509,MATCH(Housing!$B5,IF(Data!$D$2:$D$1509=Housing!$I$1,Data!$A$2:$A$1509),0),MATCH(Housing!C$3,Data!$E$1:$G$1,0)))/1000</f>
        <v>508469</v>
      </c>
      <c r="D5" s="11">
        <f t="array" ref="D5">(INDEX(Data!$E$2:$G$1509,MATCH(Housing!$B5,IF(Data!$D$2:$D$1509=Housing!$I$1,Data!$A$2:$A$1509),0),MATCH(Housing!D$3,Data!$E$1:$G$1,0)))/1000</f>
        <v>493343</v>
      </c>
      <c r="E5" s="10">
        <f>C5-D5</f>
        <v>15126</v>
      </c>
      <c r="F5" s="28">
        <f>D5/C5*100</f>
        <v>97.025187376221552</v>
      </c>
    </row>
    <row r="6" spans="1:9">
      <c r="A6" s="2" t="s">
        <v>7</v>
      </c>
      <c r="B6" s="2" t="s">
        <v>6</v>
      </c>
      <c r="C6" s="10">
        <f t="array" ref="C6">(INDEX(Data!$E$2:$G$1509,MATCH(Housing!$B6,IF(Data!$D$2:$D$1509=Housing!$I$1,Data!$A$2:$A$1509),0),MATCH(Housing!C$3,Data!$E$1:$G$1,0)))/1000</f>
        <v>314247</v>
      </c>
      <c r="D6" s="11">
        <f t="array" ref="D6">(INDEX(Data!$E$2:$G$1509,MATCH(Housing!$B6,IF(Data!$D$2:$D$1509=Housing!$I$1,Data!$A$2:$A$1509),0),MATCH(Housing!D$3,Data!$E$1:$G$1,0)))/1000</f>
        <v>151582</v>
      </c>
      <c r="E6" s="10">
        <f t="shared" ref="E6:E55" si="0">C6-D6</f>
        <v>162665</v>
      </c>
      <c r="F6" s="28">
        <f t="shared" ref="F6:F55" si="1">D6/C6*100</f>
        <v>48.236578233045982</v>
      </c>
    </row>
    <row r="7" spans="1:9">
      <c r="A7" s="2" t="s">
        <v>9</v>
      </c>
      <c r="B7" s="2" t="s">
        <v>8</v>
      </c>
      <c r="C7" s="10">
        <f t="array" ref="C7">(INDEX(Data!$E$2:$G$1509,MATCH(Housing!$B7,IF(Data!$D$2:$D$1509=Housing!$I$1,Data!$A$2:$A$1509),0),MATCH(Housing!C$3,Data!$E$1:$G$1,0)))/1000</f>
        <v>580062</v>
      </c>
      <c r="D7" s="11">
        <f t="array" ref="D7">(INDEX(Data!$E$2:$G$1509,MATCH(Housing!$B7,IF(Data!$D$2:$D$1509=Housing!$I$1,Data!$A$2:$A$1509),0),MATCH(Housing!D$3,Data!$E$1:$G$1,0)))/1000</f>
        <v>491665</v>
      </c>
      <c r="E7" s="10">
        <f t="shared" si="0"/>
        <v>88397</v>
      </c>
      <c r="F7" s="28">
        <f t="shared" si="1"/>
        <v>84.760766952498173</v>
      </c>
    </row>
    <row r="8" spans="1:9">
      <c r="A8" s="2" t="s">
        <v>11</v>
      </c>
      <c r="B8" s="2" t="s">
        <v>10</v>
      </c>
      <c r="C8" s="10">
        <f t="array" ref="C8">(INDEX(Data!$E$2:$G$1509,MATCH(Housing!$B8,IF(Data!$D$2:$D$1509=Housing!$I$1,Data!$A$2:$A$1509),0),MATCH(Housing!C$3,Data!$E$1:$G$1,0)))/1000</f>
        <v>217094</v>
      </c>
      <c r="D8" s="11">
        <f t="array" ref="D8">(INDEX(Data!$E$2:$G$1509,MATCH(Housing!$B8,IF(Data!$D$2:$D$1509=Housing!$I$1,Data!$A$2:$A$1509),0),MATCH(Housing!D$3,Data!$E$1:$G$1,0)))/1000</f>
        <v>189339</v>
      </c>
      <c r="E8" s="10">
        <f t="shared" si="0"/>
        <v>27755</v>
      </c>
      <c r="F8" s="28">
        <f t="shared" si="1"/>
        <v>87.215215528757128</v>
      </c>
    </row>
    <row r="9" spans="1:9">
      <c r="A9" s="2" t="s">
        <v>13</v>
      </c>
      <c r="B9" s="2" t="s">
        <v>12</v>
      </c>
      <c r="C9" s="10">
        <f t="array" ref="C9">(INDEX(Data!$E$2:$G$1509,MATCH(Housing!$B9,IF(Data!$D$2:$D$1509=Housing!$I$1,Data!$A$2:$A$1509),0),MATCH(Housing!C$3,Data!$E$1:$G$1,0)))/1000</f>
        <v>8882150</v>
      </c>
      <c r="D9" s="11">
        <f t="array" ref="D9">(INDEX(Data!$E$2:$G$1509,MATCH(Housing!$B9,IF(Data!$D$2:$D$1509=Housing!$I$1,Data!$A$2:$A$1509),0),MATCH(Housing!D$3,Data!$E$1:$G$1,0)))/1000</f>
        <v>8619899</v>
      </c>
      <c r="E9" s="10">
        <f t="shared" si="0"/>
        <v>262251</v>
      </c>
      <c r="F9" s="28">
        <f t="shared" si="1"/>
        <v>97.047437838811547</v>
      </c>
    </row>
    <row r="10" spans="1:9">
      <c r="A10" s="2" t="s">
        <v>15</v>
      </c>
      <c r="B10" s="2" t="s">
        <v>14</v>
      </c>
      <c r="C10" s="10">
        <f t="array" ref="C10">(INDEX(Data!$E$2:$G$1509,MATCH(Housing!$B10,IF(Data!$D$2:$D$1509=Housing!$I$1,Data!$A$2:$A$1509),0),MATCH(Housing!C$3,Data!$E$1:$G$1,0)))/1000</f>
        <v>791440</v>
      </c>
      <c r="D10" s="11">
        <f t="array" ref="D10">(INDEX(Data!$E$2:$G$1509,MATCH(Housing!$B10,IF(Data!$D$2:$D$1509=Housing!$I$1,Data!$A$2:$A$1509),0),MATCH(Housing!D$3,Data!$E$1:$G$1,0)))/1000</f>
        <v>682090</v>
      </c>
      <c r="E10" s="10">
        <f t="shared" si="0"/>
        <v>109350</v>
      </c>
      <c r="F10" s="28">
        <f t="shared" si="1"/>
        <v>86.183412513898716</v>
      </c>
    </row>
    <row r="11" spans="1:9">
      <c r="A11" s="2" t="s">
        <v>17</v>
      </c>
      <c r="B11" s="2" t="s">
        <v>16</v>
      </c>
      <c r="C11" s="10">
        <f t="array" ref="C11">(INDEX(Data!$E$2:$G$1509,MATCH(Housing!$B11,IF(Data!$D$2:$D$1509=Housing!$I$1,Data!$A$2:$A$1509),0),MATCH(Housing!C$3,Data!$E$1:$G$1,0)))/1000</f>
        <v>877097</v>
      </c>
      <c r="D11" s="11">
        <f t="array" ref="D11">(INDEX(Data!$E$2:$G$1509,MATCH(Housing!$B11,IF(Data!$D$2:$D$1509=Housing!$I$1,Data!$A$2:$A$1509),0),MATCH(Housing!D$3,Data!$E$1:$G$1,0)))/1000</f>
        <v>669996</v>
      </c>
      <c r="E11" s="10">
        <f t="shared" si="0"/>
        <v>207101</v>
      </c>
      <c r="F11" s="28">
        <f t="shared" si="1"/>
        <v>76.387902364276698</v>
      </c>
    </row>
    <row r="12" spans="1:9">
      <c r="A12" s="2" t="s">
        <v>19</v>
      </c>
      <c r="B12" s="2" t="s">
        <v>18</v>
      </c>
      <c r="C12" s="10">
        <f t="array" ref="C12">(INDEX(Data!$E$2:$G$1509,MATCH(Housing!$B12,IF(Data!$D$2:$D$1509=Housing!$I$1,Data!$A$2:$A$1509),0),MATCH(Housing!C$3,Data!$E$1:$G$1,0)))/1000</f>
        <v>165141</v>
      </c>
      <c r="D12" s="11">
        <f t="array" ref="D12">(INDEX(Data!$E$2:$G$1509,MATCH(Housing!$B12,IF(Data!$D$2:$D$1509=Housing!$I$1,Data!$A$2:$A$1509),0),MATCH(Housing!D$3,Data!$E$1:$G$1,0)))/1000</f>
        <v>89687</v>
      </c>
      <c r="E12" s="10">
        <f t="shared" si="0"/>
        <v>75454</v>
      </c>
      <c r="F12" s="28">
        <f t="shared" si="1"/>
        <v>54.309347769481839</v>
      </c>
    </row>
    <row r="13" spans="1:9">
      <c r="A13" s="2" t="s">
        <v>21</v>
      </c>
      <c r="B13" s="2" t="s">
        <v>20</v>
      </c>
      <c r="C13" s="10">
        <f t="array" ref="C13">(INDEX(Data!$E$2:$G$1509,MATCH(Housing!$B13,IF(Data!$D$2:$D$1509=Housing!$I$1,Data!$A$2:$A$1509),0),MATCH(Housing!C$3,Data!$E$1:$G$1,0)))/1000</f>
        <v>547178</v>
      </c>
      <c r="D13" s="11">
        <f t="array" ref="D13">(INDEX(Data!$E$2:$G$1509,MATCH(Housing!$B13,IF(Data!$D$2:$D$1509=Housing!$I$1,Data!$A$2:$A$1509),0),MATCH(Housing!D$3,Data!$E$1:$G$1,0)))/1000</f>
        <v>547178</v>
      </c>
      <c r="E13" s="10">
        <f t="shared" si="0"/>
        <v>0</v>
      </c>
      <c r="F13" s="28">
        <f t="shared" si="1"/>
        <v>100</v>
      </c>
    </row>
    <row r="14" spans="1:9">
      <c r="A14" s="2" t="s">
        <v>23</v>
      </c>
      <c r="B14" s="2" t="s">
        <v>22</v>
      </c>
      <c r="C14" s="10">
        <f t="array" ref="C14">(INDEX(Data!$E$2:$G$1509,MATCH(Housing!$B14,IF(Data!$D$2:$D$1509=Housing!$I$1,Data!$A$2:$A$1509),0),MATCH(Housing!C$3,Data!$E$1:$G$1,0)))/1000</f>
        <v>2742972</v>
      </c>
      <c r="D14" s="11">
        <f t="array" ref="D14">(INDEX(Data!$E$2:$G$1509,MATCH(Housing!$B14,IF(Data!$D$2:$D$1509=Housing!$I$1,Data!$A$2:$A$1509),0),MATCH(Housing!D$3,Data!$E$1:$G$1,0)))/1000</f>
        <v>2392225</v>
      </c>
      <c r="E14" s="10">
        <f t="shared" si="0"/>
        <v>350747</v>
      </c>
      <c r="F14" s="28">
        <f t="shared" si="1"/>
        <v>87.212884418798296</v>
      </c>
    </row>
    <row r="15" spans="1:9">
      <c r="A15" s="2" t="s">
        <v>25</v>
      </c>
      <c r="B15" s="2" t="s">
        <v>24</v>
      </c>
      <c r="C15" s="10">
        <f t="array" ref="C15">(INDEX(Data!$E$2:$G$1509,MATCH(Housing!$B15,IF(Data!$D$2:$D$1509=Housing!$I$1,Data!$A$2:$A$1509),0),MATCH(Housing!C$3,Data!$E$1:$G$1,0)))/1000</f>
        <v>1332817</v>
      </c>
      <c r="D15" s="11">
        <f t="array" ref="D15">(INDEX(Data!$E$2:$G$1509,MATCH(Housing!$B15,IF(Data!$D$2:$D$1509=Housing!$I$1,Data!$A$2:$A$1509),0),MATCH(Housing!D$3,Data!$E$1:$G$1,0)))/1000</f>
        <v>1083563</v>
      </c>
      <c r="E15" s="10">
        <f t="shared" si="0"/>
        <v>249254</v>
      </c>
      <c r="F15" s="28">
        <f t="shared" si="1"/>
        <v>81.298707924643821</v>
      </c>
    </row>
    <row r="16" spans="1:9">
      <c r="A16" s="2" t="s">
        <v>27</v>
      </c>
      <c r="B16" s="2" t="s">
        <v>26</v>
      </c>
      <c r="C16" s="10">
        <f t="array" ref="C16">(INDEX(Data!$E$2:$G$1509,MATCH(Housing!$B16,IF(Data!$D$2:$D$1509=Housing!$I$1,Data!$A$2:$A$1509),0),MATCH(Housing!C$3,Data!$E$1:$G$1,0)))/1000</f>
        <v>205624</v>
      </c>
      <c r="D16" s="11">
        <f t="array" ref="D16">(INDEX(Data!$E$2:$G$1509,MATCH(Housing!$B16,IF(Data!$D$2:$D$1509=Housing!$I$1,Data!$A$2:$A$1509),0),MATCH(Housing!D$3,Data!$E$1:$G$1,0)))/1000</f>
        <v>90437</v>
      </c>
      <c r="E16" s="10">
        <f t="shared" si="0"/>
        <v>115187</v>
      </c>
      <c r="F16" s="28">
        <f t="shared" si="1"/>
        <v>43.981733649768515</v>
      </c>
    </row>
    <row r="17" spans="1:6">
      <c r="A17" s="2" t="s">
        <v>29</v>
      </c>
      <c r="B17" s="2" t="s">
        <v>28</v>
      </c>
      <c r="C17" s="10">
        <f t="array" ref="C17">(INDEX(Data!$E$2:$G$1509,MATCH(Housing!$B17,IF(Data!$D$2:$D$1509=Housing!$I$1,Data!$A$2:$A$1509),0),MATCH(Housing!C$3,Data!$E$1:$G$1,0)))/1000</f>
        <v>130501</v>
      </c>
      <c r="D17" s="11">
        <f t="array" ref="D17">(INDEX(Data!$E$2:$G$1509,MATCH(Housing!$B17,IF(Data!$D$2:$D$1509=Housing!$I$1,Data!$A$2:$A$1509),0),MATCH(Housing!D$3,Data!$E$1:$G$1,0)))/1000</f>
        <v>45450</v>
      </c>
      <c r="E17" s="10">
        <f t="shared" si="0"/>
        <v>85051</v>
      </c>
      <c r="F17" s="28">
        <f t="shared" si="1"/>
        <v>34.827319330886354</v>
      </c>
    </row>
    <row r="18" spans="1:6">
      <c r="A18" s="2" t="s">
        <v>31</v>
      </c>
      <c r="B18" s="2" t="s">
        <v>30</v>
      </c>
      <c r="C18" s="10">
        <f t="array" ref="C18">(INDEX(Data!$E$2:$G$1509,MATCH(Housing!$B18,IF(Data!$D$2:$D$1509=Housing!$I$1,Data!$A$2:$A$1509),0),MATCH(Housing!C$3,Data!$E$1:$G$1,0)))/1000</f>
        <v>2163785</v>
      </c>
      <c r="D18" s="11">
        <f t="array" ref="D18">(INDEX(Data!$E$2:$G$1509,MATCH(Housing!$B18,IF(Data!$D$2:$D$1509=Housing!$I$1,Data!$A$2:$A$1509),0),MATCH(Housing!D$3,Data!$E$1:$G$1,0)))/1000</f>
        <v>1831358</v>
      </c>
      <c r="E18" s="10">
        <f t="shared" si="0"/>
        <v>332427</v>
      </c>
      <c r="F18" s="28">
        <f t="shared" si="1"/>
        <v>84.636782305081141</v>
      </c>
    </row>
    <row r="19" spans="1:6">
      <c r="A19" s="2" t="s">
        <v>33</v>
      </c>
      <c r="B19" s="2" t="s">
        <v>32</v>
      </c>
      <c r="C19" s="10">
        <f t="array" ref="C19">(INDEX(Data!$E$2:$G$1509,MATCH(Housing!$B19,IF(Data!$D$2:$D$1509=Housing!$I$1,Data!$A$2:$A$1509),0),MATCH(Housing!C$3,Data!$E$1:$G$1,0)))/1000</f>
        <v>1110697</v>
      </c>
      <c r="D19" s="11">
        <f t="array" ref="D19">(INDEX(Data!$E$2:$G$1509,MATCH(Housing!$B19,IF(Data!$D$2:$D$1509=Housing!$I$1,Data!$A$2:$A$1509),0),MATCH(Housing!D$3,Data!$E$1:$G$1,0)))/1000</f>
        <v>437802</v>
      </c>
      <c r="E19" s="10">
        <f t="shared" si="0"/>
        <v>672895</v>
      </c>
      <c r="F19" s="28">
        <f t="shared" si="1"/>
        <v>39.41687066769785</v>
      </c>
    </row>
    <row r="20" spans="1:6">
      <c r="A20" s="2" t="s">
        <v>35</v>
      </c>
      <c r="B20" s="2" t="s">
        <v>34</v>
      </c>
      <c r="C20" s="10">
        <f t="array" ref="C20">(INDEX(Data!$E$2:$G$1509,MATCH(Housing!$B20,IF(Data!$D$2:$D$1509=Housing!$I$1,Data!$A$2:$A$1509),0),MATCH(Housing!C$3,Data!$E$1:$G$1,0)))/1000</f>
        <v>248748</v>
      </c>
      <c r="D20" s="11">
        <f t="array" ref="D20">(INDEX(Data!$E$2:$G$1509,MATCH(Housing!$B20,IF(Data!$D$2:$D$1509=Housing!$I$1,Data!$A$2:$A$1509),0),MATCH(Housing!D$3,Data!$E$1:$G$1,0)))/1000</f>
        <v>154097</v>
      </c>
      <c r="E20" s="10">
        <f t="shared" si="0"/>
        <v>94651</v>
      </c>
      <c r="F20" s="28">
        <f t="shared" si="1"/>
        <v>61.949040796307905</v>
      </c>
    </row>
    <row r="21" spans="1:6">
      <c r="A21" s="2" t="s">
        <v>37</v>
      </c>
      <c r="B21" s="2" t="s">
        <v>36</v>
      </c>
      <c r="C21" s="10">
        <f t="array" ref="C21">(INDEX(Data!$E$2:$G$1509,MATCH(Housing!$B21,IF(Data!$D$2:$D$1509=Housing!$I$1,Data!$A$2:$A$1509),0),MATCH(Housing!C$3,Data!$E$1:$G$1,0)))/1000</f>
        <v>273677</v>
      </c>
      <c r="D21" s="11">
        <f t="array" ref="D21">(INDEX(Data!$E$2:$G$1509,MATCH(Housing!$B21,IF(Data!$D$2:$D$1509=Housing!$I$1,Data!$A$2:$A$1509),0),MATCH(Housing!D$3,Data!$E$1:$G$1,0)))/1000</f>
        <v>173248</v>
      </c>
      <c r="E21" s="10">
        <f t="shared" si="0"/>
        <v>100429</v>
      </c>
      <c r="F21" s="28">
        <f t="shared" si="1"/>
        <v>63.303821658378311</v>
      </c>
    </row>
    <row r="22" spans="1:6">
      <c r="A22" s="2" t="s">
        <v>39</v>
      </c>
      <c r="B22" s="2" t="s">
        <v>38</v>
      </c>
      <c r="C22" s="10">
        <f t="array" ref="C22">(INDEX(Data!$E$2:$G$1509,MATCH(Housing!$B22,IF(Data!$D$2:$D$1509=Housing!$I$1,Data!$A$2:$A$1509),0),MATCH(Housing!C$3,Data!$E$1:$G$1,0)))/1000</f>
        <v>449460</v>
      </c>
      <c r="D22" s="11">
        <f t="array" ref="D22">(INDEX(Data!$E$2:$G$1509,MATCH(Housing!$B22,IF(Data!$D$2:$D$1509=Housing!$I$1,Data!$A$2:$A$1509),0),MATCH(Housing!D$3,Data!$E$1:$G$1,0)))/1000</f>
        <v>211502</v>
      </c>
      <c r="E22" s="10">
        <f t="shared" si="0"/>
        <v>237958</v>
      </c>
      <c r="F22" s="28">
        <f t="shared" si="1"/>
        <v>47.05691273973212</v>
      </c>
    </row>
    <row r="23" spans="1:6">
      <c r="A23" s="2" t="s">
        <v>41</v>
      </c>
      <c r="B23" s="2" t="s">
        <v>40</v>
      </c>
      <c r="C23" s="10">
        <f t="array" ref="C23">(INDEX(Data!$E$2:$G$1509,MATCH(Housing!$B23,IF(Data!$D$2:$D$1509=Housing!$I$1,Data!$A$2:$A$1509),0),MATCH(Housing!C$3,Data!$E$1:$G$1,0)))/1000</f>
        <v>1501763</v>
      </c>
      <c r="D23" s="11">
        <f t="array" ref="D23">(INDEX(Data!$E$2:$G$1509,MATCH(Housing!$B23,IF(Data!$D$2:$D$1509=Housing!$I$1,Data!$A$2:$A$1509),0),MATCH(Housing!D$3,Data!$E$1:$G$1,0)))/1000</f>
        <v>728265</v>
      </c>
      <c r="E23" s="10">
        <f t="shared" si="0"/>
        <v>773498</v>
      </c>
      <c r="F23" s="28">
        <f t="shared" si="1"/>
        <v>48.494003381359107</v>
      </c>
    </row>
    <row r="24" spans="1:6">
      <c r="A24" s="2" t="s">
        <v>43</v>
      </c>
      <c r="B24" s="2" t="s">
        <v>42</v>
      </c>
      <c r="C24" s="10">
        <f t="array" ref="C24">(INDEX(Data!$E$2:$G$1509,MATCH(Housing!$B24,IF(Data!$D$2:$D$1509=Housing!$I$1,Data!$A$2:$A$1509),0),MATCH(Housing!C$3,Data!$E$1:$G$1,0)))/1000</f>
        <v>340103</v>
      </c>
      <c r="D24" s="11">
        <f t="array" ref="D24">(INDEX(Data!$E$2:$G$1509,MATCH(Housing!$B24,IF(Data!$D$2:$D$1509=Housing!$I$1,Data!$A$2:$A$1509),0),MATCH(Housing!D$3,Data!$E$1:$G$1,0)))/1000</f>
        <v>131960</v>
      </c>
      <c r="E24" s="10">
        <f t="shared" si="0"/>
        <v>208143</v>
      </c>
      <c r="F24" s="28">
        <f t="shared" si="1"/>
        <v>38.800010585028652</v>
      </c>
    </row>
    <row r="25" spans="1:6">
      <c r="A25" s="2" t="s">
        <v>45</v>
      </c>
      <c r="B25" s="2" t="s">
        <v>44</v>
      </c>
      <c r="C25" s="10">
        <f t="array" ref="C25">(INDEX(Data!$E$2:$G$1509,MATCH(Housing!$B25,IF(Data!$D$2:$D$1509=Housing!$I$1,Data!$A$2:$A$1509),0),MATCH(Housing!C$3,Data!$E$1:$G$1,0)))/1000</f>
        <v>1392445</v>
      </c>
      <c r="D25" s="11">
        <f t="array" ref="D25">(INDEX(Data!$E$2:$G$1509,MATCH(Housing!$B25,IF(Data!$D$2:$D$1509=Housing!$I$1,Data!$A$2:$A$1509),0),MATCH(Housing!D$3,Data!$E$1:$G$1,0)))/1000</f>
        <v>1045622</v>
      </c>
      <c r="E25" s="10">
        <f t="shared" si="0"/>
        <v>346823</v>
      </c>
      <c r="F25" s="28">
        <f t="shared" si="1"/>
        <v>75.092517119168079</v>
      </c>
    </row>
    <row r="26" spans="1:6">
      <c r="A26" s="2" t="s">
        <v>47</v>
      </c>
      <c r="B26" s="2" t="s">
        <v>46</v>
      </c>
      <c r="C26" s="10">
        <f t="array" ref="C26">(INDEX(Data!$E$2:$G$1509,MATCH(Housing!$B26,IF(Data!$D$2:$D$1509=Housing!$I$1,Data!$A$2:$A$1509),0),MATCH(Housing!C$3,Data!$E$1:$G$1,0)))/1000</f>
        <v>2936705</v>
      </c>
      <c r="D26" s="11">
        <f t="array" ref="D26">(INDEX(Data!$E$2:$G$1509,MATCH(Housing!$B26,IF(Data!$D$2:$D$1509=Housing!$I$1,Data!$A$2:$A$1509),0),MATCH(Housing!D$3,Data!$E$1:$G$1,0)))/1000</f>
        <v>1717073</v>
      </c>
      <c r="E26" s="10">
        <f t="shared" si="0"/>
        <v>1219632</v>
      </c>
      <c r="F26" s="28">
        <f t="shared" si="1"/>
        <v>58.469372987753275</v>
      </c>
    </row>
    <row r="27" spans="1:6">
      <c r="A27" s="2" t="s">
        <v>49</v>
      </c>
      <c r="B27" s="2" t="s">
        <v>48</v>
      </c>
      <c r="C27" s="10">
        <f t="array" ref="C27">(INDEX(Data!$E$2:$G$1509,MATCH(Housing!$B27,IF(Data!$D$2:$D$1509=Housing!$I$1,Data!$A$2:$A$1509),0),MATCH(Housing!C$3,Data!$E$1:$G$1,0)))/1000</f>
        <v>1344974</v>
      </c>
      <c r="D27" s="11">
        <f t="array" ref="D27">(INDEX(Data!$E$2:$G$1509,MATCH(Housing!$B27,IF(Data!$D$2:$D$1509=Housing!$I$1,Data!$A$2:$A$1509),0),MATCH(Housing!D$3,Data!$E$1:$G$1,0)))/1000</f>
        <v>492163</v>
      </c>
      <c r="E27" s="10">
        <f t="shared" si="0"/>
        <v>852811</v>
      </c>
      <c r="F27" s="28">
        <f t="shared" si="1"/>
        <v>36.592751978848668</v>
      </c>
    </row>
    <row r="28" spans="1:6">
      <c r="A28" s="2" t="s">
        <v>51</v>
      </c>
      <c r="B28" s="2" t="s">
        <v>50</v>
      </c>
      <c r="C28" s="10">
        <f t="array" ref="C28">(INDEX(Data!$E$2:$G$1509,MATCH(Housing!$B28,IF(Data!$D$2:$D$1509=Housing!$I$1,Data!$A$2:$A$1509),0),MATCH(Housing!C$3,Data!$E$1:$G$1,0)))/1000</f>
        <v>923670</v>
      </c>
      <c r="D28" s="11">
        <f t="array" ref="D28">(INDEX(Data!$E$2:$G$1509,MATCH(Housing!$B28,IF(Data!$D$2:$D$1509=Housing!$I$1,Data!$A$2:$A$1509),0),MATCH(Housing!D$3,Data!$E$1:$G$1,0)))/1000</f>
        <v>875495</v>
      </c>
      <c r="E28" s="10">
        <f t="shared" si="0"/>
        <v>48175</v>
      </c>
      <c r="F28" s="28">
        <f t="shared" si="1"/>
        <v>94.784392694360548</v>
      </c>
    </row>
    <row r="29" spans="1:6">
      <c r="A29" s="2" t="s">
        <v>53</v>
      </c>
      <c r="B29" s="2" t="s">
        <v>52</v>
      </c>
      <c r="C29" s="10">
        <f t="array" ref="C29">(INDEX(Data!$E$2:$G$1509,MATCH(Housing!$B29,IF(Data!$D$2:$D$1509=Housing!$I$1,Data!$A$2:$A$1509),0),MATCH(Housing!C$3,Data!$E$1:$G$1,0)))/1000</f>
        <v>326461</v>
      </c>
      <c r="D29" s="11">
        <f t="array" ref="D29">(INDEX(Data!$E$2:$G$1509,MATCH(Housing!$B29,IF(Data!$D$2:$D$1509=Housing!$I$1,Data!$A$2:$A$1509),0),MATCH(Housing!D$3,Data!$E$1:$G$1,0)))/1000</f>
        <v>268812</v>
      </c>
      <c r="E29" s="10">
        <f t="shared" si="0"/>
        <v>57649</v>
      </c>
      <c r="F29" s="28">
        <f t="shared" si="1"/>
        <v>82.341229120783183</v>
      </c>
    </row>
    <row r="30" spans="1:6">
      <c r="A30" s="2" t="s">
        <v>55</v>
      </c>
      <c r="B30" s="2" t="s">
        <v>54</v>
      </c>
      <c r="C30" s="10">
        <f t="array" ref="C30">(INDEX(Data!$E$2:$G$1509,MATCH(Housing!$B30,IF(Data!$D$2:$D$1509=Housing!$I$1,Data!$A$2:$A$1509),0),MATCH(Housing!C$3,Data!$E$1:$G$1,0)))/1000</f>
        <v>655581</v>
      </c>
      <c r="D30" s="11">
        <f t="array" ref="D30">(INDEX(Data!$E$2:$G$1509,MATCH(Housing!$B30,IF(Data!$D$2:$D$1509=Housing!$I$1,Data!$A$2:$A$1509),0),MATCH(Housing!D$3,Data!$E$1:$G$1,0)))/1000</f>
        <v>461516</v>
      </c>
      <c r="E30" s="10">
        <f t="shared" si="0"/>
        <v>194065</v>
      </c>
      <c r="F30" s="28">
        <f t="shared" si="1"/>
        <v>70.398013365243955</v>
      </c>
    </row>
    <row r="31" spans="1:6">
      <c r="A31" s="2" t="s">
        <v>57</v>
      </c>
      <c r="B31" s="2" t="s">
        <v>56</v>
      </c>
      <c r="C31" s="10">
        <f t="array" ref="C31">(INDEX(Data!$E$2:$G$1509,MATCH(Housing!$B31,IF(Data!$D$2:$D$1509=Housing!$I$1,Data!$A$2:$A$1509),0),MATCH(Housing!C$3,Data!$E$1:$G$1,0)))/1000</f>
        <v>113499</v>
      </c>
      <c r="D31" s="11">
        <f t="array" ref="D31">(INDEX(Data!$E$2:$G$1509,MATCH(Housing!$B31,IF(Data!$D$2:$D$1509=Housing!$I$1,Data!$A$2:$A$1509),0),MATCH(Housing!D$3,Data!$E$1:$G$1,0)))/1000</f>
        <v>51770</v>
      </c>
      <c r="E31" s="10">
        <f t="shared" si="0"/>
        <v>61729</v>
      </c>
      <c r="F31" s="28">
        <f t="shared" si="1"/>
        <v>45.612736676094059</v>
      </c>
    </row>
    <row r="32" spans="1:6">
      <c r="A32" s="2" t="s">
        <v>59</v>
      </c>
      <c r="B32" s="2" t="s">
        <v>58</v>
      </c>
      <c r="C32" s="10">
        <f t="array" ref="C32">(INDEX(Data!$E$2:$G$1509,MATCH(Housing!$B32,IF(Data!$D$2:$D$1509=Housing!$I$1,Data!$A$2:$A$1509),0),MATCH(Housing!C$3,Data!$E$1:$G$1,0)))/1000</f>
        <v>193804</v>
      </c>
      <c r="D32" s="11">
        <f t="array" ref="D32">(INDEX(Data!$E$2:$G$1509,MATCH(Housing!$B32,IF(Data!$D$2:$D$1509=Housing!$I$1,Data!$A$2:$A$1509),0),MATCH(Housing!D$3,Data!$E$1:$G$1,0)))/1000</f>
        <v>191522</v>
      </c>
      <c r="E32" s="10">
        <f t="shared" si="0"/>
        <v>2282</v>
      </c>
      <c r="F32" s="28">
        <f t="shared" si="1"/>
        <v>98.822521722977854</v>
      </c>
    </row>
    <row r="33" spans="1:6">
      <c r="A33" s="2" t="s">
        <v>61</v>
      </c>
      <c r="B33" s="2" t="s">
        <v>60</v>
      </c>
      <c r="C33" s="10">
        <f t="array" ref="C33">(INDEX(Data!$E$2:$G$1509,MATCH(Housing!$B33,IF(Data!$D$2:$D$1509=Housing!$I$1,Data!$A$2:$A$1509),0),MATCH(Housing!C$3,Data!$E$1:$G$1,0)))/1000</f>
        <v>296933</v>
      </c>
      <c r="D33" s="11">
        <f t="array" ref="D33">(INDEX(Data!$E$2:$G$1509,MATCH(Housing!$B33,IF(Data!$D$2:$D$1509=Housing!$I$1,Data!$A$2:$A$1509),0),MATCH(Housing!D$3,Data!$E$1:$G$1,0)))/1000</f>
        <v>283136</v>
      </c>
      <c r="E33" s="10">
        <f t="shared" si="0"/>
        <v>13797</v>
      </c>
      <c r="F33" s="28">
        <f t="shared" si="1"/>
        <v>95.353497253589197</v>
      </c>
    </row>
    <row r="34" spans="1:6">
      <c r="A34" s="2" t="s">
        <v>63</v>
      </c>
      <c r="B34" s="2" t="s">
        <v>62</v>
      </c>
      <c r="C34" s="10">
        <f t="array" ref="C34">(INDEX(Data!$E$2:$G$1509,MATCH(Housing!$B34,IF(Data!$D$2:$D$1509=Housing!$I$1,Data!$A$2:$A$1509),0),MATCH(Housing!C$3,Data!$E$1:$G$1,0)))/1000</f>
        <v>212492</v>
      </c>
      <c r="D34" s="11">
        <f t="array" ref="D34">(INDEX(Data!$E$2:$G$1509,MATCH(Housing!$B34,IF(Data!$D$2:$D$1509=Housing!$I$1,Data!$A$2:$A$1509),0),MATCH(Housing!D$3,Data!$E$1:$G$1,0)))/1000</f>
        <v>103439</v>
      </c>
      <c r="E34" s="10">
        <f t="shared" si="0"/>
        <v>109053</v>
      </c>
      <c r="F34" s="28">
        <f t="shared" si="1"/>
        <v>48.679009092106995</v>
      </c>
    </row>
    <row r="35" spans="1:6">
      <c r="A35" s="2" t="s">
        <v>65</v>
      </c>
      <c r="B35" s="2" t="s">
        <v>64</v>
      </c>
      <c r="C35" s="10">
        <f t="array" ref="C35">(INDEX(Data!$E$2:$G$1509,MATCH(Housing!$B35,IF(Data!$D$2:$D$1509=Housing!$I$1,Data!$A$2:$A$1509),0),MATCH(Housing!C$3,Data!$E$1:$G$1,0)))/1000</f>
        <v>1366797</v>
      </c>
      <c r="D35" s="11">
        <f t="array" ref="D35">(INDEX(Data!$E$2:$G$1509,MATCH(Housing!$B35,IF(Data!$D$2:$D$1509=Housing!$I$1,Data!$A$2:$A$1509),0),MATCH(Housing!D$3,Data!$E$1:$G$1,0)))/1000</f>
        <v>998604</v>
      </c>
      <c r="E35" s="10">
        <f t="shared" si="0"/>
        <v>368193</v>
      </c>
      <c r="F35" s="28">
        <f t="shared" si="1"/>
        <v>73.061617782304182</v>
      </c>
    </row>
    <row r="36" spans="1:6">
      <c r="A36" s="2" t="s">
        <v>67</v>
      </c>
      <c r="B36" s="2" t="s">
        <v>66</v>
      </c>
      <c r="C36" s="10">
        <f t="array" ref="C36">(INDEX(Data!$E$2:$G$1509,MATCH(Housing!$B36,IF(Data!$D$2:$D$1509=Housing!$I$1,Data!$A$2:$A$1509),0),MATCH(Housing!C$3,Data!$E$1:$G$1,0)))/1000</f>
        <v>189912</v>
      </c>
      <c r="D36" s="11">
        <f t="array" ref="D36">(INDEX(Data!$E$2:$G$1509,MATCH(Housing!$B36,IF(Data!$D$2:$D$1509=Housing!$I$1,Data!$A$2:$A$1509),0),MATCH(Housing!D$3,Data!$E$1:$G$1,0)))/1000</f>
        <v>129451</v>
      </c>
      <c r="E36" s="10">
        <f t="shared" si="0"/>
        <v>60461</v>
      </c>
      <c r="F36" s="28">
        <f t="shared" si="1"/>
        <v>68.163675807742536</v>
      </c>
    </row>
    <row r="37" spans="1:6">
      <c r="A37" s="2" t="s">
        <v>69</v>
      </c>
      <c r="B37" s="2" t="s">
        <v>68</v>
      </c>
      <c r="C37" s="10">
        <f t="array" ref="C37">(INDEX(Data!$E$2:$G$1509,MATCH(Housing!$B37,IF(Data!$D$2:$D$1509=Housing!$I$1,Data!$A$2:$A$1509),0),MATCH(Housing!C$3,Data!$E$1:$G$1,0)))/1000</f>
        <v>5913884</v>
      </c>
      <c r="D37" s="11">
        <f t="array" ref="D37">(INDEX(Data!$E$2:$G$1509,MATCH(Housing!$B37,IF(Data!$D$2:$D$1509=Housing!$I$1,Data!$A$2:$A$1509),0),MATCH(Housing!D$3,Data!$E$1:$G$1,0)))/1000</f>
        <v>5418042</v>
      </c>
      <c r="E37" s="10">
        <f t="shared" si="0"/>
        <v>495842</v>
      </c>
      <c r="F37" s="28">
        <f t="shared" si="1"/>
        <v>91.615628578443548</v>
      </c>
    </row>
    <row r="38" spans="1:6">
      <c r="A38" s="2" t="s">
        <v>71</v>
      </c>
      <c r="B38" s="2" t="s">
        <v>70</v>
      </c>
      <c r="C38" s="10">
        <f t="array" ref="C38">(INDEX(Data!$E$2:$G$1509,MATCH(Housing!$B38,IF(Data!$D$2:$D$1509=Housing!$I$1,Data!$A$2:$A$1509),0),MATCH(Housing!C$3,Data!$E$1:$G$1,0)))/1000</f>
        <v>1449325</v>
      </c>
      <c r="D38" s="11">
        <f t="array" ref="D38">(INDEX(Data!$E$2:$G$1509,MATCH(Housing!$B38,IF(Data!$D$2:$D$1509=Housing!$I$1,Data!$A$2:$A$1509),0),MATCH(Housing!D$3,Data!$E$1:$G$1,0)))/1000</f>
        <v>1173324</v>
      </c>
      <c r="E38" s="10">
        <f t="shared" si="0"/>
        <v>276001</v>
      </c>
      <c r="F38" s="28">
        <f t="shared" si="1"/>
        <v>80.95658323702412</v>
      </c>
    </row>
    <row r="39" spans="1:6">
      <c r="A39" s="2" t="s">
        <v>73</v>
      </c>
      <c r="B39" s="2" t="s">
        <v>72</v>
      </c>
      <c r="C39" s="10">
        <f t="array" ref="C39">(INDEX(Data!$E$2:$G$1509,MATCH(Housing!$B39,IF(Data!$D$2:$D$1509=Housing!$I$1,Data!$A$2:$A$1509),0),MATCH(Housing!C$3,Data!$E$1:$G$1,0)))/1000</f>
        <v>85518</v>
      </c>
      <c r="D39" s="11">
        <f t="array" ref="D39">(INDEX(Data!$E$2:$G$1509,MATCH(Housing!$B39,IF(Data!$D$2:$D$1509=Housing!$I$1,Data!$A$2:$A$1509),0),MATCH(Housing!D$3,Data!$E$1:$G$1,0)))/1000</f>
        <v>62154</v>
      </c>
      <c r="E39" s="10">
        <f t="shared" si="0"/>
        <v>23364</v>
      </c>
      <c r="F39" s="28">
        <f t="shared" si="1"/>
        <v>72.679435908229848</v>
      </c>
    </row>
    <row r="40" spans="1:6">
      <c r="A40" s="2" t="s">
        <v>75</v>
      </c>
      <c r="B40" s="2" t="s">
        <v>74</v>
      </c>
      <c r="C40" s="10">
        <f t="array" ref="C40">(INDEX(Data!$E$2:$G$1509,MATCH(Housing!$B40,IF(Data!$D$2:$D$1509=Housing!$I$1,Data!$A$2:$A$1509),0),MATCH(Housing!C$3,Data!$E$1:$G$1,0)))/1000</f>
        <v>2340714</v>
      </c>
      <c r="D40" s="11">
        <f t="array" ref="D40">(INDEX(Data!$E$2:$G$1509,MATCH(Housing!$B40,IF(Data!$D$2:$D$1509=Housing!$I$1,Data!$A$2:$A$1509),0),MATCH(Housing!D$3,Data!$E$1:$G$1,0)))/1000</f>
        <v>2045107</v>
      </c>
      <c r="E40" s="10">
        <f t="shared" si="0"/>
        <v>295607</v>
      </c>
      <c r="F40" s="28">
        <f t="shared" si="1"/>
        <v>87.371075663237789</v>
      </c>
    </row>
    <row r="41" spans="1:6">
      <c r="A41" s="2" t="s">
        <v>77</v>
      </c>
      <c r="B41" s="2" t="s">
        <v>76</v>
      </c>
      <c r="C41" s="10">
        <f t="array" ref="C41">(INDEX(Data!$E$2:$G$1509,MATCH(Housing!$B41,IF(Data!$D$2:$D$1509=Housing!$I$1,Data!$A$2:$A$1509),0),MATCH(Housing!C$3,Data!$E$1:$G$1,0)))/1000</f>
        <v>479116</v>
      </c>
      <c r="D41" s="11">
        <f t="array" ref="D41">(INDEX(Data!$E$2:$G$1509,MATCH(Housing!$B41,IF(Data!$D$2:$D$1509=Housing!$I$1,Data!$A$2:$A$1509),0),MATCH(Housing!D$3,Data!$E$1:$G$1,0)))/1000</f>
        <v>304317</v>
      </c>
      <c r="E41" s="10">
        <f t="shared" si="0"/>
        <v>174799</v>
      </c>
      <c r="F41" s="28">
        <f t="shared" si="1"/>
        <v>63.516350946326149</v>
      </c>
    </row>
    <row r="42" spans="1:6">
      <c r="A42" s="2" t="s">
        <v>79</v>
      </c>
      <c r="B42" s="2" t="s">
        <v>78</v>
      </c>
      <c r="C42" s="10">
        <f t="array" ref="C42">(INDEX(Data!$E$2:$G$1509,MATCH(Housing!$B42,IF(Data!$D$2:$D$1509=Housing!$I$1,Data!$A$2:$A$1509),0),MATCH(Housing!C$3,Data!$E$1:$G$1,0)))/1000</f>
        <v>637186</v>
      </c>
      <c r="D42" s="11">
        <f t="array" ref="D42">(INDEX(Data!$E$2:$G$1509,MATCH(Housing!$B42,IF(Data!$D$2:$D$1509=Housing!$I$1,Data!$A$2:$A$1509),0),MATCH(Housing!D$3,Data!$E$1:$G$1,0)))/1000</f>
        <v>504677</v>
      </c>
      <c r="E42" s="10">
        <f t="shared" si="0"/>
        <v>132509</v>
      </c>
      <c r="F42" s="28">
        <f t="shared" si="1"/>
        <v>79.204031475895576</v>
      </c>
    </row>
    <row r="43" spans="1:6">
      <c r="A43" s="2" t="s">
        <v>81</v>
      </c>
      <c r="B43" s="2" t="s">
        <v>80</v>
      </c>
      <c r="C43" s="10">
        <f t="array" ref="C43">(INDEX(Data!$E$2:$G$1509,MATCH(Housing!$B43,IF(Data!$D$2:$D$1509=Housing!$I$1,Data!$A$2:$A$1509),0),MATCH(Housing!C$3,Data!$E$1:$G$1,0)))/1000</f>
        <v>2083001</v>
      </c>
      <c r="D43" s="11">
        <f t="array" ref="D43">(INDEX(Data!$E$2:$G$1509,MATCH(Housing!$B43,IF(Data!$D$2:$D$1509=Housing!$I$1,Data!$A$2:$A$1509),0),MATCH(Housing!D$3,Data!$E$1:$G$1,0)))/1000</f>
        <v>2007514</v>
      </c>
      <c r="E43" s="10">
        <f t="shared" si="0"/>
        <v>75487</v>
      </c>
      <c r="F43" s="28">
        <f t="shared" si="1"/>
        <v>96.376045906843061</v>
      </c>
    </row>
    <row r="44" spans="1:6">
      <c r="A44" s="2" t="s">
        <v>83</v>
      </c>
      <c r="B44" s="2" t="s">
        <v>82</v>
      </c>
      <c r="C44" s="10">
        <f t="array" ref="C44">(INDEX(Data!$E$2:$G$1509,MATCH(Housing!$B44,IF(Data!$D$2:$D$1509=Housing!$I$1,Data!$A$2:$A$1509),0),MATCH(Housing!C$3,Data!$E$1:$G$1,0)))/1000</f>
        <v>222531</v>
      </c>
      <c r="D44" s="11">
        <f t="array" ref="D44">(INDEX(Data!$E$2:$G$1509,MATCH(Housing!$B44,IF(Data!$D$2:$D$1509=Housing!$I$1,Data!$A$2:$A$1509),0),MATCH(Housing!D$3,Data!$E$1:$G$1,0)))/1000</f>
        <v>177964</v>
      </c>
      <c r="E44" s="10">
        <f t="shared" si="0"/>
        <v>44567</v>
      </c>
      <c r="F44" s="28">
        <f t="shared" si="1"/>
        <v>79.972677963969062</v>
      </c>
    </row>
    <row r="45" spans="1:6">
      <c r="A45" s="2" t="s">
        <v>85</v>
      </c>
      <c r="B45" s="2" t="s">
        <v>84</v>
      </c>
      <c r="C45" s="10">
        <f t="array" ref="C45">(INDEX(Data!$E$2:$G$1509,MATCH(Housing!$B45,IF(Data!$D$2:$D$1509=Housing!$I$1,Data!$A$2:$A$1509),0),MATCH(Housing!C$3,Data!$E$1:$G$1,0)))/1000</f>
        <v>502350</v>
      </c>
      <c r="D45" s="11">
        <f t="array" ref="D45">(INDEX(Data!$E$2:$G$1509,MATCH(Housing!$B45,IF(Data!$D$2:$D$1509=Housing!$I$1,Data!$A$2:$A$1509),0),MATCH(Housing!D$3,Data!$E$1:$G$1,0)))/1000</f>
        <v>341875</v>
      </c>
      <c r="E45" s="10">
        <f t="shared" si="0"/>
        <v>160475</v>
      </c>
      <c r="F45" s="28">
        <f t="shared" si="1"/>
        <v>68.055140838061106</v>
      </c>
    </row>
    <row r="46" spans="1:6">
      <c r="A46" s="2" t="s">
        <v>87</v>
      </c>
      <c r="B46" s="2" t="s">
        <v>86</v>
      </c>
      <c r="C46" s="10">
        <f t="array" ref="C46">(INDEX(Data!$E$2:$G$1509,MATCH(Housing!$B46,IF(Data!$D$2:$D$1509=Housing!$I$1,Data!$A$2:$A$1509),0),MATCH(Housing!C$3,Data!$E$1:$G$1,0)))/1000</f>
        <v>107194</v>
      </c>
      <c r="D46" s="11">
        <f t="array" ref="D46">(INDEX(Data!$E$2:$G$1509,MATCH(Housing!$B46,IF(Data!$D$2:$D$1509=Housing!$I$1,Data!$A$2:$A$1509),0),MATCH(Housing!D$3,Data!$E$1:$G$1,0)))/1000</f>
        <v>61122</v>
      </c>
      <c r="E46" s="10">
        <f t="shared" si="0"/>
        <v>46072</v>
      </c>
      <c r="F46" s="28">
        <f t="shared" si="1"/>
        <v>57.019982461704942</v>
      </c>
    </row>
    <row r="47" spans="1:6">
      <c r="A47" s="2" t="s">
        <v>89</v>
      </c>
      <c r="B47" s="2" t="s">
        <v>88</v>
      </c>
      <c r="C47" s="10">
        <f t="array" ref="C47">(INDEX(Data!$E$2:$G$1509,MATCH(Housing!$B47,IF(Data!$D$2:$D$1509=Housing!$I$1,Data!$A$2:$A$1509),0),MATCH(Housing!C$3,Data!$E$1:$G$1,0)))/1000</f>
        <v>988493</v>
      </c>
      <c r="D47" s="11">
        <f t="array" ref="D47">(INDEX(Data!$E$2:$G$1509,MATCH(Housing!$B47,IF(Data!$D$2:$D$1509=Housing!$I$1,Data!$A$2:$A$1509),0),MATCH(Housing!D$3,Data!$E$1:$G$1,0)))/1000</f>
        <v>744198</v>
      </c>
      <c r="E47" s="10">
        <f t="shared" si="0"/>
        <v>244295</v>
      </c>
      <c r="F47" s="28">
        <f t="shared" si="1"/>
        <v>75.286117352373765</v>
      </c>
    </row>
    <row r="48" spans="1:6">
      <c r="A48" s="2" t="s">
        <v>91</v>
      </c>
      <c r="B48" s="2" t="s">
        <v>90</v>
      </c>
      <c r="C48" s="10">
        <f t="array" ref="C48">(INDEX(Data!$E$2:$G$1509,MATCH(Housing!$B48,IF(Data!$D$2:$D$1509=Housing!$I$1,Data!$A$2:$A$1509),0),MATCH(Housing!C$3,Data!$E$1:$G$1,0)))/1000</f>
        <v>2192953</v>
      </c>
      <c r="D48" s="11">
        <f t="array" ref="D48">(INDEX(Data!$E$2:$G$1509,MATCH(Housing!$B48,IF(Data!$D$2:$D$1509=Housing!$I$1,Data!$A$2:$A$1509),0),MATCH(Housing!D$3,Data!$E$1:$G$1,0)))/1000</f>
        <v>2079556</v>
      </c>
      <c r="E48" s="10">
        <f t="shared" si="0"/>
        <v>113397</v>
      </c>
      <c r="F48" s="28">
        <f t="shared" si="1"/>
        <v>94.82902734349527</v>
      </c>
    </row>
    <row r="49" spans="1:8">
      <c r="A49" s="2" t="s">
        <v>95</v>
      </c>
      <c r="B49" s="2" t="s">
        <v>94</v>
      </c>
      <c r="C49" s="10">
        <f t="array" ref="C49">(INDEX(Data!$E$2:$G$1509,MATCH(Housing!$B49,IF(Data!$D$2:$D$1509=Housing!$I$1,Data!$A$2:$A$1509),0),MATCH(Housing!C$3,Data!$E$1:$G$1,0)))/1000</f>
        <v>373162</v>
      </c>
      <c r="D49" s="11">
        <f t="array" ref="D49">(INDEX(Data!$E$2:$G$1509,MATCH(Housing!$B49,IF(Data!$D$2:$D$1509=Housing!$I$1,Data!$A$2:$A$1509),0),MATCH(Housing!D$3,Data!$E$1:$G$1,0)))/1000</f>
        <v>281362</v>
      </c>
      <c r="E49" s="10">
        <f t="shared" si="0"/>
        <v>91800</v>
      </c>
      <c r="F49" s="28">
        <f t="shared" si="1"/>
        <v>75.399424378688067</v>
      </c>
    </row>
    <row r="50" spans="1:8">
      <c r="A50" s="2" t="s">
        <v>97</v>
      </c>
      <c r="B50" s="2" t="s">
        <v>96</v>
      </c>
      <c r="C50" s="10">
        <f t="array" ref="C50">(INDEX(Data!$E$2:$G$1509,MATCH(Housing!$B50,IF(Data!$D$2:$D$1509=Housing!$I$1,Data!$A$2:$A$1509),0),MATCH(Housing!C$3,Data!$E$1:$G$1,0)))/1000</f>
        <v>140400</v>
      </c>
      <c r="D50" s="11">
        <f t="array" ref="D50">(INDEX(Data!$E$2:$G$1509,MATCH(Housing!$B50,IF(Data!$D$2:$D$1509=Housing!$I$1,Data!$A$2:$A$1509),0),MATCH(Housing!D$3,Data!$E$1:$G$1,0)))/1000</f>
        <v>57570</v>
      </c>
      <c r="E50" s="10">
        <f t="shared" si="0"/>
        <v>82830</v>
      </c>
      <c r="F50" s="28">
        <f t="shared" si="1"/>
        <v>41.004273504273506</v>
      </c>
    </row>
    <row r="51" spans="1:8">
      <c r="A51" s="2" t="s">
        <v>99</v>
      </c>
      <c r="B51" s="2" t="s">
        <v>98</v>
      </c>
      <c r="C51" s="10">
        <f t="array" ref="C51">(INDEX(Data!$E$2:$G$1509,MATCH(Housing!$B51,IF(Data!$D$2:$D$1509=Housing!$I$1,Data!$A$2:$A$1509),0),MATCH(Housing!C$3,Data!$E$1:$G$1,0)))/1000</f>
        <v>1014768</v>
      </c>
      <c r="D51" s="11">
        <f t="array" ref="D51">(INDEX(Data!$E$2:$G$1509,MATCH(Housing!$B51,IF(Data!$D$2:$D$1509=Housing!$I$1,Data!$A$2:$A$1509),0),MATCH(Housing!D$3,Data!$E$1:$G$1,0)))/1000</f>
        <v>819997</v>
      </c>
      <c r="E51" s="10">
        <f t="shared" si="0"/>
        <v>194771</v>
      </c>
      <c r="F51" s="28">
        <f t="shared" si="1"/>
        <v>80.806351796666817</v>
      </c>
    </row>
    <row r="52" spans="1:8">
      <c r="A52" s="2" t="s">
        <v>101</v>
      </c>
      <c r="B52" s="2" t="s">
        <v>100</v>
      </c>
      <c r="C52" s="10">
        <f t="array" ref="C52">(INDEX(Data!$E$2:$G$1509,MATCH(Housing!$B52,IF(Data!$D$2:$D$1509=Housing!$I$1,Data!$A$2:$A$1509),0),MATCH(Housing!C$3,Data!$E$1:$G$1,0)))/1000</f>
        <v>1261625</v>
      </c>
      <c r="D52" s="11">
        <f t="array" ref="D52">(INDEX(Data!$E$2:$G$1509,MATCH(Housing!$B52,IF(Data!$D$2:$D$1509=Housing!$I$1,Data!$A$2:$A$1509),0),MATCH(Housing!D$3,Data!$E$1:$G$1,0)))/1000</f>
        <v>1184730</v>
      </c>
      <c r="E52" s="10">
        <f t="shared" si="0"/>
        <v>76895</v>
      </c>
      <c r="F52" s="28">
        <f t="shared" si="1"/>
        <v>93.905082730605372</v>
      </c>
    </row>
    <row r="53" spans="1:8">
      <c r="A53" s="2" t="s">
        <v>103</v>
      </c>
      <c r="B53" s="2" t="s">
        <v>102</v>
      </c>
      <c r="C53" s="10">
        <f t="array" ref="C53">(INDEX(Data!$E$2:$G$1509,MATCH(Housing!$B53,IF(Data!$D$2:$D$1509=Housing!$I$1,Data!$A$2:$A$1509),0),MATCH(Housing!C$3,Data!$E$1:$G$1,0)))/1000</f>
        <v>158838</v>
      </c>
      <c r="D53" s="11">
        <f t="array" ref="D53">(INDEX(Data!$E$2:$G$1509,MATCH(Housing!$B53,IF(Data!$D$2:$D$1509=Housing!$I$1,Data!$A$2:$A$1509),0),MATCH(Housing!D$3,Data!$E$1:$G$1,0)))/1000</f>
        <v>137384</v>
      </c>
      <c r="E53" s="10">
        <f t="shared" si="0"/>
        <v>21454</v>
      </c>
      <c r="F53" s="28">
        <f t="shared" si="1"/>
        <v>86.493156549440315</v>
      </c>
    </row>
    <row r="54" spans="1:8">
      <c r="A54" s="2" t="s">
        <v>105</v>
      </c>
      <c r="B54" s="2" t="s">
        <v>104</v>
      </c>
      <c r="C54" s="10">
        <f t="array" ref="C54">(INDEX(Data!$E$2:$G$1509,MATCH(Housing!$B54,IF(Data!$D$2:$D$1509=Housing!$I$1,Data!$A$2:$A$1509),0),MATCH(Housing!C$3,Data!$E$1:$G$1,0)))/1000</f>
        <v>350987</v>
      </c>
      <c r="D54" s="11">
        <f t="array" ref="D54">(INDEX(Data!$E$2:$G$1509,MATCH(Housing!$B54,IF(Data!$D$2:$D$1509=Housing!$I$1,Data!$A$2:$A$1509),0),MATCH(Housing!D$3,Data!$E$1:$G$1,0)))/1000</f>
        <v>335268</v>
      </c>
      <c r="E54" s="10">
        <f t="shared" si="0"/>
        <v>15719</v>
      </c>
      <c r="F54" s="28">
        <f t="shared" si="1"/>
        <v>95.521486550783933</v>
      </c>
    </row>
    <row r="55" spans="1:8" ht="15" customHeight="1">
      <c r="A55" s="4" t="s">
        <v>107</v>
      </c>
      <c r="B55" s="4" t="s">
        <v>106</v>
      </c>
      <c r="C55" s="10">
        <f t="array" ref="C55">(INDEX(Data!$E$2:$G$1509,MATCH(Housing!$B55,IF(Data!$D$2:$D$1509=Housing!$I$1,Data!$A$2:$A$1509),0),MATCH(Housing!C$3,Data!$E$1:$G$1,0)))/1000</f>
        <v>20732</v>
      </c>
      <c r="D55" s="11">
        <f t="array" ref="D55">(INDEX(Data!$E$2:$G$1509,MATCH(Housing!$B55,IF(Data!$D$2:$D$1509=Housing!$I$1,Data!$A$2:$A$1509),0),MATCH(Housing!D$3,Data!$E$1:$G$1,0)))/1000</f>
        <v>9532</v>
      </c>
      <c r="E55" s="10">
        <f t="shared" si="0"/>
        <v>11200</v>
      </c>
      <c r="F55" s="28">
        <f t="shared" si="1"/>
        <v>45.977233262589237</v>
      </c>
    </row>
    <row r="56" spans="1:8">
      <c r="A56" s="37" t="s">
        <v>157</v>
      </c>
      <c r="B56" s="38"/>
      <c r="C56" s="38"/>
      <c r="D56" s="38"/>
      <c r="E56" s="38"/>
      <c r="F56" s="39"/>
      <c r="H56" s="5"/>
    </row>
    <row r="57" spans="1:8">
      <c r="A57" s="40"/>
      <c r="B57" s="41"/>
      <c r="C57" s="41"/>
      <c r="D57" s="41"/>
      <c r="E57" s="41"/>
      <c r="F57" s="42"/>
    </row>
    <row r="58" spans="1:8">
      <c r="A58" s="40"/>
      <c r="B58" s="41"/>
      <c r="C58" s="41"/>
      <c r="D58" s="41"/>
      <c r="E58" s="41"/>
      <c r="F58" s="42"/>
    </row>
    <row r="59" spans="1:8">
      <c r="A59" s="43"/>
      <c r="B59" s="44"/>
      <c r="C59" s="44"/>
      <c r="D59" s="44"/>
      <c r="E59" s="44"/>
      <c r="F59" s="45"/>
    </row>
  </sheetData>
  <mergeCells count="3">
    <mergeCell ref="A1:F1"/>
    <mergeCell ref="A2:F2"/>
    <mergeCell ref="A56:F59"/>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4"/>
  <sheetViews>
    <sheetView workbookViewId="0">
      <selection activeCell="D67" sqref="D67"/>
    </sheetView>
  </sheetViews>
  <sheetFormatPr defaultRowHeight="15"/>
  <cols>
    <col min="1" max="1" width="9.85546875" bestFit="1" customWidth="1"/>
    <col min="2" max="2" width="18.7109375" bestFit="1" customWidth="1"/>
    <col min="3" max="4" width="19" bestFit="1" customWidth="1"/>
    <col min="5" max="5" width="16.85546875" bestFit="1" customWidth="1"/>
    <col min="6" max="6" width="28.7109375" bestFit="1" customWidth="1"/>
    <col min="11" max="11" width="30.28515625" bestFit="1" customWidth="1"/>
  </cols>
  <sheetData>
    <row r="1" spans="1:11" ht="15.75" customHeight="1">
      <c r="A1" s="52" t="s">
        <v>135</v>
      </c>
      <c r="B1" s="53"/>
      <c r="C1" s="53"/>
      <c r="D1" s="53"/>
      <c r="E1" s="53"/>
      <c r="F1" s="54"/>
      <c r="I1" s="5" t="s">
        <v>118</v>
      </c>
    </row>
    <row r="2" spans="1:11">
      <c r="A2" s="49" t="s">
        <v>127</v>
      </c>
      <c r="B2" s="50"/>
      <c r="C2" s="50"/>
      <c r="D2" s="50"/>
      <c r="E2" s="50"/>
      <c r="F2" s="51"/>
    </row>
    <row r="3" spans="1:11" ht="15.75">
      <c r="A3" s="7" t="s">
        <v>123</v>
      </c>
      <c r="B3" s="8" t="s">
        <v>124</v>
      </c>
      <c r="C3" s="9" t="s">
        <v>121</v>
      </c>
      <c r="D3" s="9" t="s">
        <v>122</v>
      </c>
      <c r="E3" s="9" t="s">
        <v>125</v>
      </c>
      <c r="F3" s="12" t="s">
        <v>150</v>
      </c>
    </row>
    <row r="4" spans="1:11">
      <c r="A4" s="6" t="s">
        <v>93</v>
      </c>
      <c r="B4" s="6" t="s">
        <v>92</v>
      </c>
      <c r="C4" s="10">
        <f t="array" ref="C4">(INDEX(Data!$E$2:$G$1509,MATCH(Natural!$B4,IF(Data!$D$2:$D$1509=Natural!$I$1,Data!$A$2:$A$1509),0),MATCH(Natural!C$3,Data!$E$1:$G$1,0)))/1000</f>
        <v>28977109</v>
      </c>
      <c r="D4" s="10">
        <f t="array" ref="D4">(INDEX(Data!$E$2:$G$1509,MATCH(Natural!$B4,IF(Data!$D$2:$D$1509=Natural!$I$1,Data!$A$2:$A$1509),0),MATCH(Natural!D$3,Data!$E$1:$G$1,0)))/1000</f>
        <v>10141855</v>
      </c>
      <c r="E4" s="10">
        <f>C4-D4</f>
        <v>18835254</v>
      </c>
      <c r="F4" s="27">
        <f>D4/C4*100</f>
        <v>34.999540499364521</v>
      </c>
    </row>
    <row r="5" spans="1:11">
      <c r="A5" s="2" t="s">
        <v>4</v>
      </c>
      <c r="B5" s="2" t="s">
        <v>3</v>
      </c>
      <c r="C5" s="10">
        <f t="array" ref="C5">(INDEX(Data!$E$2:$G$1509,MATCH(Natural!$B5,IF(Data!$D$2:$D$1509=Natural!$I$1,Data!$A$2:$A$1509),0),MATCH(Natural!C$3,Data!$E$1:$G$1,0)))/1000</f>
        <v>261215</v>
      </c>
      <c r="D5" s="11">
        <f t="array" ref="D5">(INDEX(Data!$E$2:$G$1509,MATCH(Natural!$B5,IF(Data!$D$2:$D$1509=Natural!$I$1,Data!$A$2:$A$1509),0),MATCH(Natural!D$3,Data!$E$1:$G$1,0)))/1000</f>
        <v>8596</v>
      </c>
      <c r="E5" s="10">
        <f>C5-D5</f>
        <v>252619</v>
      </c>
      <c r="F5" s="28">
        <f>D5/C5*100</f>
        <v>3.2907757977145264</v>
      </c>
      <c r="K5" s="5"/>
    </row>
    <row r="6" spans="1:11">
      <c r="A6" s="2" t="s">
        <v>7</v>
      </c>
      <c r="B6" s="2" t="s">
        <v>6</v>
      </c>
      <c r="C6" s="10">
        <f t="array" ref="C6">(INDEX(Data!$E$2:$G$1509,MATCH(Natural!$B6,IF(Data!$D$2:$D$1509=Natural!$I$1,Data!$A$2:$A$1509),0),MATCH(Natural!C$3,Data!$E$1:$G$1,0)))/1000</f>
        <v>324468</v>
      </c>
      <c r="D6" s="11">
        <f t="array" ref="D6">(INDEX(Data!$E$2:$G$1509,MATCH(Natural!$B6,IF(Data!$D$2:$D$1509=Natural!$I$1,Data!$A$2:$A$1509),0),MATCH(Natural!D$3,Data!$E$1:$G$1,0)))/1000</f>
        <v>10299</v>
      </c>
      <c r="E6" s="10">
        <f t="shared" ref="E6:E55" si="0">C6-D6</f>
        <v>314169</v>
      </c>
      <c r="F6" s="28">
        <f t="shared" ref="F6:F55" si="1">D6/C6*100</f>
        <v>3.1741188653426531</v>
      </c>
    </row>
    <row r="7" spans="1:11">
      <c r="A7" s="2" t="s">
        <v>9</v>
      </c>
      <c r="B7" s="2" t="s">
        <v>8</v>
      </c>
      <c r="C7" s="10">
        <f t="array" ref="C7">(INDEX(Data!$E$2:$G$1509,MATCH(Natural!$B7,IF(Data!$D$2:$D$1509=Natural!$I$1,Data!$A$2:$A$1509),0),MATCH(Natural!C$3,Data!$E$1:$G$1,0)))/1000</f>
        <v>510258</v>
      </c>
      <c r="D7" s="11">
        <f t="array" ref="D7">(INDEX(Data!$E$2:$G$1509,MATCH(Natural!$B7,IF(Data!$D$2:$D$1509=Natural!$I$1,Data!$A$2:$A$1509),0),MATCH(Natural!D$3,Data!$E$1:$G$1,0)))/1000</f>
        <v>248228</v>
      </c>
      <c r="E7" s="10">
        <f t="shared" si="0"/>
        <v>262030</v>
      </c>
      <c r="F7" s="28">
        <f t="shared" si="1"/>
        <v>48.647546927240732</v>
      </c>
    </row>
    <row r="8" spans="1:11">
      <c r="A8" s="2" t="s">
        <v>11</v>
      </c>
      <c r="B8" s="2" t="s">
        <v>10</v>
      </c>
      <c r="C8" s="10">
        <f t="array" ref="C8">(INDEX(Data!$E$2:$G$1509,MATCH(Natural!$B8,IF(Data!$D$2:$D$1509=Natural!$I$1,Data!$A$2:$A$1509),0),MATCH(Natural!C$3,Data!$E$1:$G$1,0)))/1000</f>
        <v>262338</v>
      </c>
      <c r="D8" s="11">
        <f t="array" ref="D8">(INDEX(Data!$E$2:$G$1509,MATCH(Natural!$B8,IF(Data!$D$2:$D$1509=Natural!$I$1,Data!$A$2:$A$1509),0),MATCH(Natural!D$3,Data!$E$1:$G$1,0)))/1000</f>
        <v>18743</v>
      </c>
      <c r="E8" s="10">
        <f t="shared" si="0"/>
        <v>243595</v>
      </c>
      <c r="F8" s="28">
        <f t="shared" si="1"/>
        <v>7.1445997148716538</v>
      </c>
    </row>
    <row r="9" spans="1:11">
      <c r="A9" s="2" t="s">
        <v>13</v>
      </c>
      <c r="B9" s="2" t="s">
        <v>12</v>
      </c>
      <c r="C9" s="10">
        <f t="array" ref="C9">(INDEX(Data!$E$2:$G$1509,MATCH(Natural!$B9,IF(Data!$D$2:$D$1509=Natural!$I$1,Data!$A$2:$A$1509),0),MATCH(Natural!C$3,Data!$E$1:$G$1,0)))/1000</f>
        <v>5326757</v>
      </c>
      <c r="D9" s="11">
        <f t="array" ref="D9">(INDEX(Data!$E$2:$G$1509,MATCH(Natural!$B9,IF(Data!$D$2:$D$1509=Natural!$I$1,Data!$A$2:$A$1509),0),MATCH(Natural!D$3,Data!$E$1:$G$1,0)))/1000</f>
        <v>2204465</v>
      </c>
      <c r="E9" s="10">
        <f t="shared" si="0"/>
        <v>3122292</v>
      </c>
      <c r="F9" s="28">
        <f t="shared" si="1"/>
        <v>41.384748731733026</v>
      </c>
    </row>
    <row r="10" spans="1:11">
      <c r="A10" s="2" t="s">
        <v>15</v>
      </c>
      <c r="B10" s="2" t="s">
        <v>14</v>
      </c>
      <c r="C10" s="10">
        <f t="array" ref="C10">(INDEX(Data!$E$2:$G$1509,MATCH(Natural!$B10,IF(Data!$D$2:$D$1509=Natural!$I$1,Data!$A$2:$A$1509),0),MATCH(Natural!C$3,Data!$E$1:$G$1,0)))/1000</f>
        <v>420670</v>
      </c>
      <c r="D10" s="11">
        <f t="array" ref="D10">(INDEX(Data!$E$2:$G$1509,MATCH(Natural!$B10,IF(Data!$D$2:$D$1509=Natural!$I$1,Data!$A$2:$A$1509),0),MATCH(Natural!D$3,Data!$E$1:$G$1,0)))/1000</f>
        <v>155565</v>
      </c>
      <c r="E10" s="10">
        <f t="shared" si="0"/>
        <v>265105</v>
      </c>
      <c r="F10" s="28">
        <f t="shared" si="1"/>
        <v>36.980293341574153</v>
      </c>
    </row>
    <row r="11" spans="1:11">
      <c r="A11" s="2" t="s">
        <v>17</v>
      </c>
      <c r="B11" s="2" t="s">
        <v>16</v>
      </c>
      <c r="C11" s="10">
        <f t="array" ref="C11">(INDEX(Data!$E$2:$G$1509,MATCH(Natural!$B11,IF(Data!$D$2:$D$1509=Natural!$I$1,Data!$A$2:$A$1509),0),MATCH(Natural!C$3,Data!$E$1:$G$1,0)))/1000</f>
        <v>190133</v>
      </c>
      <c r="D11" s="11">
        <f t="array" ref="D11">(INDEX(Data!$E$2:$G$1509,MATCH(Natural!$B11,IF(Data!$D$2:$D$1509=Natural!$I$1,Data!$A$2:$A$1509),0),MATCH(Natural!D$3,Data!$E$1:$G$1,0)))/1000</f>
        <v>23216</v>
      </c>
      <c r="E11" s="10">
        <f t="shared" si="0"/>
        <v>166917</v>
      </c>
      <c r="F11" s="28">
        <f t="shared" si="1"/>
        <v>12.210400088359201</v>
      </c>
    </row>
    <row r="12" spans="1:11">
      <c r="A12" s="2" t="s">
        <v>19</v>
      </c>
      <c r="B12" s="2" t="s">
        <v>18</v>
      </c>
      <c r="C12" s="10">
        <f t="array" ref="C12">(INDEX(Data!$E$2:$G$1509,MATCH(Natural!$B12,IF(Data!$D$2:$D$1509=Natural!$I$1,Data!$A$2:$A$1509),0),MATCH(Natural!C$3,Data!$E$1:$G$1,0)))/1000</f>
        <v>97708</v>
      </c>
      <c r="D12" s="11">
        <f t="array" ref="D12">(INDEX(Data!$E$2:$G$1509,MATCH(Natural!$B12,IF(Data!$D$2:$D$1509=Natural!$I$1,Data!$A$2:$A$1509),0),MATCH(Natural!D$3,Data!$E$1:$G$1,0)))/1000</f>
        <v>3133</v>
      </c>
      <c r="E12" s="10">
        <f t="shared" si="0"/>
        <v>94575</v>
      </c>
      <c r="F12" s="28">
        <f t="shared" si="1"/>
        <v>3.206492815327302</v>
      </c>
    </row>
    <row r="13" spans="1:11">
      <c r="A13" s="2" t="s">
        <v>21</v>
      </c>
      <c r="B13" s="2" t="s">
        <v>20</v>
      </c>
      <c r="C13" s="10">
        <f t="array" ref="C13">(INDEX(Data!$E$2:$G$1509,MATCH(Natural!$B13,IF(Data!$D$2:$D$1509=Natural!$I$1,Data!$A$2:$A$1509),0),MATCH(Natural!C$3,Data!$E$1:$G$1,0)))/1000</f>
        <v>44753</v>
      </c>
      <c r="D13" s="11">
        <f t="array" ref="D13">(INDEX(Data!$E$2:$G$1509,MATCH(Natural!$B13,IF(Data!$D$2:$D$1509=Natural!$I$1,Data!$A$2:$A$1509),0),MATCH(Natural!D$3,Data!$E$1:$G$1,0)))/1000</f>
        <v>44753</v>
      </c>
      <c r="E13" s="10">
        <f t="shared" si="0"/>
        <v>0</v>
      </c>
      <c r="F13" s="28">
        <f t="shared" si="1"/>
        <v>100</v>
      </c>
    </row>
    <row r="14" spans="1:11">
      <c r="A14" s="2" t="s">
        <v>23</v>
      </c>
      <c r="B14" s="2" t="s">
        <v>22</v>
      </c>
      <c r="C14" s="10">
        <f t="array" ref="C14">(INDEX(Data!$E$2:$G$1509,MATCH(Natural!$B14,IF(Data!$D$2:$D$1509=Natural!$I$1,Data!$A$2:$A$1509),0),MATCH(Natural!C$3,Data!$E$1:$G$1,0)))/1000</f>
        <v>3461853</v>
      </c>
      <c r="D14" s="11">
        <f t="array" ref="D14">(INDEX(Data!$E$2:$G$1509,MATCH(Natural!$B14,IF(Data!$D$2:$D$1509=Natural!$I$1,Data!$A$2:$A$1509),0),MATCH(Natural!D$3,Data!$E$1:$G$1,0)))/1000</f>
        <v>2361885</v>
      </c>
      <c r="E14" s="10">
        <f t="shared" si="0"/>
        <v>1099968</v>
      </c>
      <c r="F14" s="28">
        <f t="shared" si="1"/>
        <v>68.226033861056493</v>
      </c>
    </row>
    <row r="15" spans="1:11">
      <c r="A15" s="2" t="s">
        <v>25</v>
      </c>
      <c r="B15" s="2" t="s">
        <v>24</v>
      </c>
      <c r="C15" s="10">
        <f t="array" ref="C15">(INDEX(Data!$E$2:$G$1509,MATCH(Natural!$B15,IF(Data!$D$2:$D$1509=Natural!$I$1,Data!$A$2:$A$1509),0),MATCH(Natural!C$3,Data!$E$1:$G$1,0)))/1000</f>
        <v>478256</v>
      </c>
      <c r="D15" s="11">
        <f t="array" ref="D15">(INDEX(Data!$E$2:$G$1509,MATCH(Natural!$B15,IF(Data!$D$2:$D$1509=Natural!$I$1,Data!$A$2:$A$1509),0),MATCH(Natural!D$3,Data!$E$1:$G$1,0)))/1000</f>
        <v>24705</v>
      </c>
      <c r="E15" s="10">
        <f t="shared" si="0"/>
        <v>453551</v>
      </c>
      <c r="F15" s="28">
        <f t="shared" si="1"/>
        <v>5.1656435047338665</v>
      </c>
    </row>
    <row r="16" spans="1:11">
      <c r="A16" s="2" t="s">
        <v>27</v>
      </c>
      <c r="B16" s="2" t="s">
        <v>26</v>
      </c>
      <c r="C16" s="10">
        <f t="array" ref="C16">(INDEX(Data!$E$2:$G$1509,MATCH(Natural!$B16,IF(Data!$D$2:$D$1509=Natural!$I$1,Data!$A$2:$A$1509),0),MATCH(Natural!C$3,Data!$E$1:$G$1,0)))/1000</f>
        <v>94785</v>
      </c>
      <c r="D16" s="11">
        <f t="array" ref="D16">(INDEX(Data!$E$2:$G$1509,MATCH(Natural!$B16,IF(Data!$D$2:$D$1509=Natural!$I$1,Data!$A$2:$A$1509),0),MATCH(Natural!D$3,Data!$E$1:$G$1,0)))/1000</f>
        <v>792</v>
      </c>
      <c r="E16" s="10">
        <f t="shared" si="0"/>
        <v>93993</v>
      </c>
      <c r="F16" s="28">
        <f t="shared" si="1"/>
        <v>0.83557524924829873</v>
      </c>
    </row>
    <row r="17" spans="1:6">
      <c r="A17" s="2" t="s">
        <v>29</v>
      </c>
      <c r="B17" s="2" t="s">
        <v>28</v>
      </c>
      <c r="C17" s="10">
        <f t="array" ref="C17">(INDEX(Data!$E$2:$G$1509,MATCH(Natural!$B17,IF(Data!$D$2:$D$1509=Natural!$I$1,Data!$A$2:$A$1509),0),MATCH(Natural!C$3,Data!$E$1:$G$1,0)))/1000</f>
        <v>254691</v>
      </c>
      <c r="D17" s="11">
        <f t="array" ref="D17">(INDEX(Data!$E$2:$G$1509,MATCH(Natural!$B17,IF(Data!$D$2:$D$1509=Natural!$I$1,Data!$A$2:$A$1509),0),MATCH(Natural!D$3,Data!$E$1:$G$1,0)))/1000</f>
        <v>65353</v>
      </c>
      <c r="E17" s="10">
        <f t="shared" si="0"/>
        <v>189338</v>
      </c>
      <c r="F17" s="28">
        <f t="shared" si="1"/>
        <v>25.659720995245216</v>
      </c>
    </row>
    <row r="18" spans="1:6">
      <c r="A18" s="2" t="s">
        <v>31</v>
      </c>
      <c r="B18" s="2" t="s">
        <v>30</v>
      </c>
      <c r="C18" s="10">
        <f t="array" ref="C18">(INDEX(Data!$E$2:$G$1509,MATCH(Natural!$B18,IF(Data!$D$2:$D$1509=Natural!$I$1,Data!$A$2:$A$1509),0),MATCH(Natural!C$3,Data!$E$1:$G$1,0)))/1000</f>
        <v>641872</v>
      </c>
      <c r="D18" s="11">
        <f t="array" ref="D18">(INDEX(Data!$E$2:$G$1509,MATCH(Natural!$B18,IF(Data!$D$2:$D$1509=Natural!$I$1,Data!$A$2:$A$1509),0),MATCH(Natural!D$3,Data!$E$1:$G$1,0)))/1000</f>
        <v>417318</v>
      </c>
      <c r="E18" s="10">
        <f t="shared" si="0"/>
        <v>224554</v>
      </c>
      <c r="F18" s="28">
        <f t="shared" si="1"/>
        <v>65.015766383328767</v>
      </c>
    </row>
    <row r="19" spans="1:6">
      <c r="A19" s="2" t="s">
        <v>33</v>
      </c>
      <c r="B19" s="2" t="s">
        <v>32</v>
      </c>
      <c r="C19" s="10">
        <f t="array" ref="C19">(INDEX(Data!$E$2:$G$1509,MATCH(Natural!$B19,IF(Data!$D$2:$D$1509=Natural!$I$1,Data!$A$2:$A$1509),0),MATCH(Natural!C$3,Data!$E$1:$G$1,0)))/1000</f>
        <v>363488</v>
      </c>
      <c r="D19" s="11">
        <f t="array" ref="D19">(INDEX(Data!$E$2:$G$1509,MATCH(Natural!$B19,IF(Data!$D$2:$D$1509=Natural!$I$1,Data!$A$2:$A$1509),0),MATCH(Natural!D$3,Data!$E$1:$G$1,0)))/1000</f>
        <v>42408</v>
      </c>
      <c r="E19" s="10">
        <f t="shared" si="0"/>
        <v>321080</v>
      </c>
      <c r="F19" s="28">
        <f t="shared" si="1"/>
        <v>11.666960119728849</v>
      </c>
    </row>
    <row r="20" spans="1:6">
      <c r="A20" s="2" t="s">
        <v>35</v>
      </c>
      <c r="B20" s="2" t="s">
        <v>34</v>
      </c>
      <c r="C20" s="10">
        <f t="array" ref="C20">(INDEX(Data!$E$2:$G$1509,MATCH(Natural!$B20,IF(Data!$D$2:$D$1509=Natural!$I$1,Data!$A$2:$A$1509),0),MATCH(Natural!C$3,Data!$E$1:$G$1,0)))/1000</f>
        <v>587845</v>
      </c>
      <c r="D20" s="11">
        <f t="array" ref="D20">(INDEX(Data!$E$2:$G$1509,MATCH(Natural!$B20,IF(Data!$D$2:$D$1509=Natural!$I$1,Data!$A$2:$A$1509),0),MATCH(Natural!D$3,Data!$E$1:$G$1,0)))/1000</f>
        <v>291778</v>
      </c>
      <c r="E20" s="10">
        <f t="shared" si="0"/>
        <v>296067</v>
      </c>
      <c r="F20" s="28">
        <f t="shared" si="1"/>
        <v>49.635192950522672</v>
      </c>
    </row>
    <row r="21" spans="1:6">
      <c r="A21" s="2" t="s">
        <v>37</v>
      </c>
      <c r="B21" s="2" t="s">
        <v>36</v>
      </c>
      <c r="C21" s="10">
        <f t="array" ref="C21">(INDEX(Data!$E$2:$G$1509,MATCH(Natural!$B21,IF(Data!$D$2:$D$1509=Natural!$I$1,Data!$A$2:$A$1509),0),MATCH(Natural!C$3,Data!$E$1:$G$1,0)))/1000</f>
        <v>293264</v>
      </c>
      <c r="D21" s="11">
        <f t="array" ref="D21">(INDEX(Data!$E$2:$G$1509,MATCH(Natural!$B21,IF(Data!$D$2:$D$1509=Natural!$I$1,Data!$A$2:$A$1509),0),MATCH(Natural!D$3,Data!$E$1:$G$1,0)))/1000</f>
        <v>72536</v>
      </c>
      <c r="E21" s="10">
        <f t="shared" si="0"/>
        <v>220728</v>
      </c>
      <c r="F21" s="28">
        <f t="shared" si="1"/>
        <v>24.73402804299198</v>
      </c>
    </row>
    <row r="22" spans="1:6">
      <c r="A22" s="2" t="s">
        <v>39</v>
      </c>
      <c r="B22" s="2" t="s">
        <v>38</v>
      </c>
      <c r="C22" s="10">
        <f t="array" ref="C22">(INDEX(Data!$E$2:$G$1509,MATCH(Natural!$B22,IF(Data!$D$2:$D$1509=Natural!$I$1,Data!$A$2:$A$1509),0),MATCH(Natural!C$3,Data!$E$1:$G$1,0)))/1000</f>
        <v>357692</v>
      </c>
      <c r="D22" s="11">
        <f t="array" ref="D22">(INDEX(Data!$E$2:$G$1509,MATCH(Natural!$B22,IF(Data!$D$2:$D$1509=Natural!$I$1,Data!$A$2:$A$1509),0),MATCH(Natural!D$3,Data!$E$1:$G$1,0)))/1000</f>
        <v>43698</v>
      </c>
      <c r="E22" s="10">
        <f t="shared" si="0"/>
        <v>313994</v>
      </c>
      <c r="F22" s="28">
        <f t="shared" si="1"/>
        <v>12.216655670241437</v>
      </c>
    </row>
    <row r="23" spans="1:6">
      <c r="A23" s="2" t="s">
        <v>41</v>
      </c>
      <c r="B23" s="2" t="s">
        <v>40</v>
      </c>
      <c r="C23" s="10">
        <f t="array" ref="C23">(INDEX(Data!$E$2:$G$1509,MATCH(Natural!$B23,IF(Data!$D$2:$D$1509=Natural!$I$1,Data!$A$2:$A$1509),0),MATCH(Natural!C$3,Data!$E$1:$G$1,0)))/1000</f>
        <v>945921</v>
      </c>
      <c r="D23" s="11">
        <f t="array" ref="D23">(INDEX(Data!$E$2:$G$1509,MATCH(Natural!$B23,IF(Data!$D$2:$D$1509=Natural!$I$1,Data!$A$2:$A$1509),0),MATCH(Natural!D$3,Data!$E$1:$G$1,0)))/1000</f>
        <v>261623</v>
      </c>
      <c r="E23" s="10">
        <f t="shared" si="0"/>
        <v>684298</v>
      </c>
      <c r="F23" s="28">
        <f t="shared" si="1"/>
        <v>27.658017952873443</v>
      </c>
    </row>
    <row r="24" spans="1:6">
      <c r="A24" s="2" t="s">
        <v>43</v>
      </c>
      <c r="B24" s="2" t="s">
        <v>42</v>
      </c>
      <c r="C24" s="10">
        <f t="array" ref="C24">(INDEX(Data!$E$2:$G$1509,MATCH(Natural!$B24,IF(Data!$D$2:$D$1509=Natural!$I$1,Data!$A$2:$A$1509),0),MATCH(Natural!C$3,Data!$E$1:$G$1,0)))/1000</f>
        <v>170588</v>
      </c>
      <c r="D24" s="11">
        <f t="array" ref="D24">(INDEX(Data!$E$2:$G$1509,MATCH(Natural!$B24,IF(Data!$D$2:$D$1509=Natural!$I$1,Data!$A$2:$A$1509),0),MATCH(Natural!D$3,Data!$E$1:$G$1,0)))/1000</f>
        <v>6001</v>
      </c>
      <c r="E24" s="10">
        <f t="shared" si="0"/>
        <v>164587</v>
      </c>
      <c r="F24" s="28">
        <f t="shared" si="1"/>
        <v>3.5178324383895703</v>
      </c>
    </row>
    <row r="25" spans="1:6">
      <c r="A25" s="2" t="s">
        <v>45</v>
      </c>
      <c r="B25" s="2" t="s">
        <v>44</v>
      </c>
      <c r="C25" s="10">
        <f t="array" ref="C25">(INDEX(Data!$E$2:$G$1509,MATCH(Natural!$B25,IF(Data!$D$2:$D$1509=Natural!$I$1,Data!$A$2:$A$1509),0),MATCH(Natural!C$3,Data!$E$1:$G$1,0)))/1000</f>
        <v>519931</v>
      </c>
      <c r="D25" s="11">
        <f t="array" ref="D25">(INDEX(Data!$E$2:$G$1509,MATCH(Natural!$B25,IF(Data!$D$2:$D$1509=Natural!$I$1,Data!$A$2:$A$1509),0),MATCH(Natural!D$3,Data!$E$1:$G$1,0)))/1000</f>
        <v>120947</v>
      </c>
      <c r="E25" s="10">
        <f t="shared" si="0"/>
        <v>398984</v>
      </c>
      <c r="F25" s="28">
        <f t="shared" si="1"/>
        <v>23.262125166608648</v>
      </c>
    </row>
    <row r="26" spans="1:6">
      <c r="A26" s="2" t="s">
        <v>47</v>
      </c>
      <c r="B26" s="2" t="s">
        <v>46</v>
      </c>
      <c r="C26" s="10">
        <f t="array" ref="C26">(INDEX(Data!$E$2:$G$1509,MATCH(Natural!$B26,IF(Data!$D$2:$D$1509=Natural!$I$1,Data!$A$2:$A$1509),0),MATCH(Natural!C$3,Data!$E$1:$G$1,0)))/1000</f>
        <v>315416</v>
      </c>
      <c r="D26" s="11">
        <f t="array" ref="D26">(INDEX(Data!$E$2:$G$1509,MATCH(Natural!$B26,IF(Data!$D$2:$D$1509=Natural!$I$1,Data!$A$2:$A$1509),0),MATCH(Natural!D$3,Data!$E$1:$G$1,0)))/1000</f>
        <v>30424</v>
      </c>
      <c r="E26" s="10">
        <f t="shared" si="0"/>
        <v>284992</v>
      </c>
      <c r="F26" s="28">
        <f t="shared" si="1"/>
        <v>9.6456742841200196</v>
      </c>
    </row>
    <row r="27" spans="1:6">
      <c r="A27" s="2" t="s">
        <v>49</v>
      </c>
      <c r="B27" s="2" t="s">
        <v>48</v>
      </c>
      <c r="C27" s="10">
        <f t="array" ref="C27">(INDEX(Data!$E$2:$G$1509,MATCH(Natural!$B27,IF(Data!$D$2:$D$1509=Natural!$I$1,Data!$A$2:$A$1509),0),MATCH(Natural!C$3,Data!$E$1:$G$1,0)))/1000</f>
        <v>376486</v>
      </c>
      <c r="D27" s="11">
        <f t="array" ref="D27">(INDEX(Data!$E$2:$G$1509,MATCH(Natural!$B27,IF(Data!$D$2:$D$1509=Natural!$I$1,Data!$A$2:$A$1509),0),MATCH(Natural!D$3,Data!$E$1:$G$1,0)))/1000</f>
        <v>129103</v>
      </c>
      <c r="E27" s="10">
        <f t="shared" si="0"/>
        <v>247383</v>
      </c>
      <c r="F27" s="28">
        <f t="shared" si="1"/>
        <v>34.291580563420688</v>
      </c>
    </row>
    <row r="28" spans="1:6">
      <c r="A28" s="2" t="s">
        <v>51</v>
      </c>
      <c r="B28" s="2" t="s">
        <v>50</v>
      </c>
      <c r="C28" s="10">
        <f t="array" ref="C28">(INDEX(Data!$E$2:$G$1509,MATCH(Natural!$B28,IF(Data!$D$2:$D$1509=Natural!$I$1,Data!$A$2:$A$1509),0),MATCH(Natural!C$3,Data!$E$1:$G$1,0)))/1000</f>
        <v>702773</v>
      </c>
      <c r="D28" s="11">
        <f t="array" ref="D28">(INDEX(Data!$E$2:$G$1509,MATCH(Natural!$B28,IF(Data!$D$2:$D$1509=Natural!$I$1,Data!$A$2:$A$1509),0),MATCH(Natural!D$3,Data!$E$1:$G$1,0)))/1000</f>
        <v>241668</v>
      </c>
      <c r="E28" s="10">
        <f t="shared" si="0"/>
        <v>461105</v>
      </c>
      <c r="F28" s="28">
        <f t="shared" si="1"/>
        <v>34.387775284480192</v>
      </c>
    </row>
    <row r="29" spans="1:6">
      <c r="A29" s="2" t="s">
        <v>53</v>
      </c>
      <c r="B29" s="2" t="s">
        <v>52</v>
      </c>
      <c r="C29" s="10">
        <f t="array" ref="C29">(INDEX(Data!$E$2:$G$1509,MATCH(Natural!$B29,IF(Data!$D$2:$D$1509=Natural!$I$1,Data!$A$2:$A$1509),0),MATCH(Natural!C$3,Data!$E$1:$G$1,0)))/1000</f>
        <v>302677</v>
      </c>
      <c r="D29" s="11">
        <f t="array" ref="D29">(INDEX(Data!$E$2:$G$1509,MATCH(Natural!$B29,IF(Data!$D$2:$D$1509=Natural!$I$1,Data!$A$2:$A$1509),0),MATCH(Natural!D$3,Data!$E$1:$G$1,0)))/1000</f>
        <v>25073</v>
      </c>
      <c r="E29" s="10">
        <f t="shared" si="0"/>
        <v>277604</v>
      </c>
      <c r="F29" s="28">
        <f t="shared" si="1"/>
        <v>8.2837480218186386</v>
      </c>
    </row>
    <row r="30" spans="1:6">
      <c r="A30" s="2" t="s">
        <v>55</v>
      </c>
      <c r="B30" s="2" t="s">
        <v>54</v>
      </c>
      <c r="C30" s="10">
        <f t="array" ref="C30">(INDEX(Data!$E$2:$G$1509,MATCH(Natural!$B30,IF(Data!$D$2:$D$1509=Natural!$I$1,Data!$A$2:$A$1509),0),MATCH(Natural!C$3,Data!$E$1:$G$1,0)))/1000</f>
        <v>400871</v>
      </c>
      <c r="D30" s="11">
        <f t="array" ref="D30">(INDEX(Data!$E$2:$G$1509,MATCH(Natural!$B30,IF(Data!$D$2:$D$1509=Natural!$I$1,Data!$A$2:$A$1509),0),MATCH(Natural!D$3,Data!$E$1:$G$1,0)))/1000</f>
        <v>62947</v>
      </c>
      <c r="E30" s="10">
        <f t="shared" si="0"/>
        <v>337924</v>
      </c>
      <c r="F30" s="28">
        <f t="shared" si="1"/>
        <v>15.702557680650383</v>
      </c>
    </row>
    <row r="31" spans="1:6">
      <c r="A31" s="2" t="s">
        <v>57</v>
      </c>
      <c r="B31" s="2" t="s">
        <v>56</v>
      </c>
      <c r="C31" s="10">
        <f t="array" ref="C31">(INDEX(Data!$E$2:$G$1509,MATCH(Natural!$B31,IF(Data!$D$2:$D$1509=Natural!$I$1,Data!$A$2:$A$1509),0),MATCH(Natural!C$3,Data!$E$1:$G$1,0)))/1000</f>
        <v>287446</v>
      </c>
      <c r="D31" s="11">
        <f t="array" ref="D31">(INDEX(Data!$E$2:$G$1509,MATCH(Natural!$B31,IF(Data!$D$2:$D$1509=Natural!$I$1,Data!$A$2:$A$1509),0),MATCH(Natural!D$3,Data!$E$1:$G$1,0)))/1000</f>
        <v>51718</v>
      </c>
      <c r="E31" s="10">
        <f t="shared" si="0"/>
        <v>235728</v>
      </c>
      <c r="F31" s="28">
        <f t="shared" si="1"/>
        <v>17.992248978938651</v>
      </c>
    </row>
    <row r="32" spans="1:6">
      <c r="A32" s="2" t="s">
        <v>59</v>
      </c>
      <c r="B32" s="2" t="s">
        <v>58</v>
      </c>
      <c r="C32" s="10">
        <f t="array" ref="C32">(INDEX(Data!$E$2:$G$1509,MATCH(Natural!$B32,IF(Data!$D$2:$D$1509=Natural!$I$1,Data!$A$2:$A$1509),0),MATCH(Natural!C$3,Data!$E$1:$G$1,0)))/1000</f>
        <v>357450</v>
      </c>
      <c r="D32" s="11">
        <f t="array" ref="D32">(INDEX(Data!$E$2:$G$1509,MATCH(Natural!$B32,IF(Data!$D$2:$D$1509=Natural!$I$1,Data!$A$2:$A$1509),0),MATCH(Natural!D$3,Data!$E$1:$G$1,0)))/1000</f>
        <v>136088</v>
      </c>
      <c r="E32" s="10">
        <f t="shared" si="0"/>
        <v>221362</v>
      </c>
      <c r="F32" s="28">
        <f t="shared" si="1"/>
        <v>38.071898167575888</v>
      </c>
    </row>
    <row r="33" spans="1:6">
      <c r="A33" s="2" t="s">
        <v>61</v>
      </c>
      <c r="B33" s="2" t="s">
        <v>60</v>
      </c>
      <c r="C33" s="10">
        <f t="array" ref="C33">(INDEX(Data!$E$2:$G$1509,MATCH(Natural!$B33,IF(Data!$D$2:$D$1509=Natural!$I$1,Data!$A$2:$A$1509),0),MATCH(Natural!C$3,Data!$E$1:$G$1,0)))/1000</f>
        <v>346705</v>
      </c>
      <c r="D33" s="11">
        <f t="array" ref="D33">(INDEX(Data!$E$2:$G$1509,MATCH(Natural!$B33,IF(Data!$D$2:$D$1509=Natural!$I$1,Data!$A$2:$A$1509),0),MATCH(Natural!D$3,Data!$E$1:$G$1,0)))/1000</f>
        <v>227592</v>
      </c>
      <c r="E33" s="10">
        <f t="shared" si="0"/>
        <v>119113</v>
      </c>
      <c r="F33" s="28">
        <f t="shared" si="1"/>
        <v>65.644279719069516</v>
      </c>
    </row>
    <row r="34" spans="1:6">
      <c r="A34" s="2" t="s">
        <v>63</v>
      </c>
      <c r="B34" s="2" t="s">
        <v>62</v>
      </c>
      <c r="C34" s="10">
        <f t="array" ref="C34">(INDEX(Data!$E$2:$G$1509,MATCH(Natural!$B34,IF(Data!$D$2:$D$1509=Natural!$I$1,Data!$A$2:$A$1509),0),MATCH(Natural!C$3,Data!$E$1:$G$1,0)))/1000</f>
        <v>69281</v>
      </c>
      <c r="D34" s="11">
        <f t="array" ref="D34">(INDEX(Data!$E$2:$G$1509,MATCH(Natural!$B34,IF(Data!$D$2:$D$1509=Natural!$I$1,Data!$A$2:$A$1509),0),MATCH(Natural!D$3,Data!$E$1:$G$1,0)))/1000</f>
        <v>4604</v>
      </c>
      <c r="E34" s="10">
        <f t="shared" si="0"/>
        <v>64677</v>
      </c>
      <c r="F34" s="28">
        <f t="shared" si="1"/>
        <v>6.6454006148871976</v>
      </c>
    </row>
    <row r="35" spans="1:6">
      <c r="A35" s="2" t="s">
        <v>65</v>
      </c>
      <c r="B35" s="2" t="s">
        <v>64</v>
      </c>
      <c r="C35" s="10">
        <f t="array" ref="C35">(INDEX(Data!$E$2:$G$1509,MATCH(Natural!$B35,IF(Data!$D$2:$D$1509=Natural!$I$1,Data!$A$2:$A$1509),0),MATCH(Natural!C$3,Data!$E$1:$G$1,0)))/1000</f>
        <v>624981</v>
      </c>
      <c r="D35" s="11">
        <f t="array" ref="D35">(INDEX(Data!$E$2:$G$1509,MATCH(Natural!$B35,IF(Data!$D$2:$D$1509=Natural!$I$1,Data!$A$2:$A$1509),0),MATCH(Natural!D$3,Data!$E$1:$G$1,0)))/1000</f>
        <v>55494</v>
      </c>
      <c r="E35" s="10">
        <f t="shared" si="0"/>
        <v>569487</v>
      </c>
      <c r="F35" s="28">
        <f t="shared" si="1"/>
        <v>8.8793099310219024</v>
      </c>
    </row>
    <row r="36" spans="1:6">
      <c r="A36" s="2" t="s">
        <v>67</v>
      </c>
      <c r="B36" s="2" t="s">
        <v>66</v>
      </c>
      <c r="C36" s="10">
        <f t="array" ref="C36">(INDEX(Data!$E$2:$G$1509,MATCH(Natural!$B36,IF(Data!$D$2:$D$1509=Natural!$I$1,Data!$A$2:$A$1509),0),MATCH(Natural!C$3,Data!$E$1:$G$1,0)))/1000</f>
        <v>281776</v>
      </c>
      <c r="D36" s="11">
        <f t="array" ref="D36">(INDEX(Data!$E$2:$G$1509,MATCH(Natural!$B36,IF(Data!$D$2:$D$1509=Natural!$I$1,Data!$A$2:$A$1509),0),MATCH(Natural!D$3,Data!$E$1:$G$1,0)))/1000</f>
        <v>97959</v>
      </c>
      <c r="E36" s="10">
        <f t="shared" si="0"/>
        <v>183817</v>
      </c>
      <c r="F36" s="28">
        <f t="shared" si="1"/>
        <v>34.764848674124124</v>
      </c>
    </row>
    <row r="37" spans="1:6">
      <c r="A37" s="2" t="s">
        <v>69</v>
      </c>
      <c r="B37" s="2" t="s">
        <v>68</v>
      </c>
      <c r="C37" s="10">
        <f t="array" ref="C37">(INDEX(Data!$E$2:$G$1509,MATCH(Natural!$B37,IF(Data!$D$2:$D$1509=Natural!$I$1,Data!$A$2:$A$1509),0),MATCH(Natural!C$3,Data!$E$1:$G$1,0)))/1000</f>
        <v>719085</v>
      </c>
      <c r="D37" s="11">
        <f t="array" ref="D37">(INDEX(Data!$E$2:$G$1509,MATCH(Natural!$B37,IF(Data!$D$2:$D$1509=Natural!$I$1,Data!$A$2:$A$1509),0),MATCH(Natural!D$3,Data!$E$1:$G$1,0)))/1000</f>
        <v>228323</v>
      </c>
      <c r="E37" s="10">
        <f t="shared" si="0"/>
        <v>490762</v>
      </c>
      <c r="F37" s="28">
        <f t="shared" si="1"/>
        <v>31.751879124164738</v>
      </c>
    </row>
    <row r="38" spans="1:6">
      <c r="A38" s="2" t="s">
        <v>71</v>
      </c>
      <c r="B38" s="2" t="s">
        <v>70</v>
      </c>
      <c r="C38" s="10">
        <f t="array" ref="C38">(INDEX(Data!$E$2:$G$1509,MATCH(Natural!$B38,IF(Data!$D$2:$D$1509=Natural!$I$1,Data!$A$2:$A$1509),0),MATCH(Natural!C$3,Data!$E$1:$G$1,0)))/1000</f>
        <v>766353</v>
      </c>
      <c r="D38" s="11">
        <f t="array" ref="D38">(INDEX(Data!$E$2:$G$1509,MATCH(Natural!$B38,IF(Data!$D$2:$D$1509=Natural!$I$1,Data!$A$2:$A$1509),0),MATCH(Natural!D$3,Data!$E$1:$G$1,0)))/1000</f>
        <v>211061</v>
      </c>
      <c r="E38" s="10">
        <f t="shared" si="0"/>
        <v>555292</v>
      </c>
      <c r="F38" s="28">
        <f t="shared" si="1"/>
        <v>27.5409634985444</v>
      </c>
    </row>
    <row r="39" spans="1:6">
      <c r="A39" s="2" t="s">
        <v>73</v>
      </c>
      <c r="B39" s="2" t="s">
        <v>72</v>
      </c>
      <c r="C39" s="10">
        <f t="array" ref="C39">(INDEX(Data!$E$2:$G$1509,MATCH(Natural!$B39,IF(Data!$D$2:$D$1509=Natural!$I$1,Data!$A$2:$A$1509),0),MATCH(Natural!C$3,Data!$E$1:$G$1,0)))/1000</f>
        <v>384125</v>
      </c>
      <c r="D39" s="11">
        <f t="array" ref="D39">(INDEX(Data!$E$2:$G$1509,MATCH(Natural!$B39,IF(Data!$D$2:$D$1509=Natural!$I$1,Data!$A$2:$A$1509),0),MATCH(Natural!D$3,Data!$E$1:$G$1,0)))/1000</f>
        <v>80086</v>
      </c>
      <c r="E39" s="10">
        <f t="shared" si="0"/>
        <v>304039</v>
      </c>
      <c r="F39" s="28">
        <f t="shared" si="1"/>
        <v>20.848942401561992</v>
      </c>
    </row>
    <row r="40" spans="1:6">
      <c r="A40" s="2" t="s">
        <v>75</v>
      </c>
      <c r="B40" s="2" t="s">
        <v>74</v>
      </c>
      <c r="C40" s="10">
        <f t="array" ref="C40">(INDEX(Data!$E$2:$G$1509,MATCH(Natural!$B40,IF(Data!$D$2:$D$1509=Natural!$I$1,Data!$A$2:$A$1509),0),MATCH(Natural!C$3,Data!$E$1:$G$1,0)))/1000</f>
        <v>434839</v>
      </c>
      <c r="D40" s="11">
        <f t="array" ref="D40">(INDEX(Data!$E$2:$G$1509,MATCH(Natural!$B40,IF(Data!$D$2:$D$1509=Natural!$I$1,Data!$A$2:$A$1509),0),MATCH(Natural!D$3,Data!$E$1:$G$1,0)))/1000</f>
        <v>93094</v>
      </c>
      <c r="E40" s="10">
        <f t="shared" si="0"/>
        <v>341745</v>
      </c>
      <c r="F40" s="28">
        <f t="shared" si="1"/>
        <v>21.40884327302749</v>
      </c>
    </row>
    <row r="41" spans="1:6">
      <c r="A41" s="2" t="s">
        <v>77</v>
      </c>
      <c r="B41" s="2" t="s">
        <v>76</v>
      </c>
      <c r="C41" s="10">
        <f t="array" ref="C41">(INDEX(Data!$E$2:$G$1509,MATCH(Natural!$B41,IF(Data!$D$2:$D$1509=Natural!$I$1,Data!$A$2:$A$1509),0),MATCH(Natural!C$3,Data!$E$1:$G$1,0)))/1000</f>
        <v>249098</v>
      </c>
      <c r="D41" s="11">
        <f t="array" ref="D41">(INDEX(Data!$E$2:$G$1509,MATCH(Natural!$B41,IF(Data!$D$2:$D$1509=Natural!$I$1,Data!$A$2:$A$1509),0),MATCH(Natural!D$3,Data!$E$1:$G$1,0)))/1000</f>
        <v>34087</v>
      </c>
      <c r="E41" s="10">
        <f t="shared" si="0"/>
        <v>215011</v>
      </c>
      <c r="F41" s="28">
        <f t="shared" si="1"/>
        <v>13.68417249435965</v>
      </c>
    </row>
    <row r="42" spans="1:6">
      <c r="A42" s="2" t="s">
        <v>79</v>
      </c>
      <c r="B42" s="2" t="s">
        <v>78</v>
      </c>
      <c r="C42" s="10">
        <f t="array" ref="C42">(INDEX(Data!$E$2:$G$1509,MATCH(Natural!$B42,IF(Data!$D$2:$D$1509=Natural!$I$1,Data!$A$2:$A$1509),0),MATCH(Natural!C$3,Data!$E$1:$G$1,0)))/1000</f>
        <v>543096</v>
      </c>
      <c r="D42" s="11">
        <f t="array" ref="D42">(INDEX(Data!$E$2:$G$1509,MATCH(Natural!$B42,IF(Data!$D$2:$D$1509=Natural!$I$1,Data!$A$2:$A$1509),0),MATCH(Natural!D$3,Data!$E$1:$G$1,0)))/1000</f>
        <v>127892</v>
      </c>
      <c r="E42" s="10">
        <f t="shared" si="0"/>
        <v>415204</v>
      </c>
      <c r="F42" s="28">
        <f t="shared" si="1"/>
        <v>23.548691207447668</v>
      </c>
    </row>
    <row r="43" spans="1:6">
      <c r="A43" s="2" t="s">
        <v>81</v>
      </c>
      <c r="B43" s="2" t="s">
        <v>80</v>
      </c>
      <c r="C43" s="10">
        <f t="array" ref="C43">(INDEX(Data!$E$2:$G$1509,MATCH(Natural!$B43,IF(Data!$D$2:$D$1509=Natural!$I$1,Data!$A$2:$A$1509),0),MATCH(Natural!C$3,Data!$E$1:$G$1,0)))/1000</f>
        <v>754964</v>
      </c>
      <c r="D43" s="11">
        <f t="array" ref="D43">(INDEX(Data!$E$2:$G$1509,MATCH(Natural!$B43,IF(Data!$D$2:$D$1509=Natural!$I$1,Data!$A$2:$A$1509),0),MATCH(Natural!D$3,Data!$E$1:$G$1,0)))/1000</f>
        <v>146812</v>
      </c>
      <c r="E43" s="10">
        <f t="shared" si="0"/>
        <v>608152</v>
      </c>
      <c r="F43" s="28">
        <f t="shared" si="1"/>
        <v>19.446225250475518</v>
      </c>
    </row>
    <row r="44" spans="1:6">
      <c r="A44" s="2" t="s">
        <v>83</v>
      </c>
      <c r="B44" s="2" t="s">
        <v>82</v>
      </c>
      <c r="C44" s="10">
        <f t="array" ref="C44">(INDEX(Data!$E$2:$G$1509,MATCH(Natural!$B44,IF(Data!$D$2:$D$1509=Natural!$I$1,Data!$A$2:$A$1509),0),MATCH(Natural!C$3,Data!$E$1:$G$1,0)))/1000</f>
        <v>66021</v>
      </c>
      <c r="D44" s="11">
        <f t="array" ref="D44">(INDEX(Data!$E$2:$G$1509,MATCH(Natural!$B44,IF(Data!$D$2:$D$1509=Natural!$I$1,Data!$A$2:$A$1509),0),MATCH(Natural!D$3,Data!$E$1:$G$1,0)))/1000</f>
        <v>3508</v>
      </c>
      <c r="E44" s="10">
        <f t="shared" si="0"/>
        <v>62513</v>
      </c>
      <c r="F44" s="28">
        <f t="shared" si="1"/>
        <v>5.3134608685115339</v>
      </c>
    </row>
    <row r="45" spans="1:6">
      <c r="A45" s="2" t="s">
        <v>85</v>
      </c>
      <c r="B45" s="2" t="s">
        <v>84</v>
      </c>
      <c r="C45" s="10">
        <f t="array" ref="C45">(INDEX(Data!$E$2:$G$1509,MATCH(Natural!$B45,IF(Data!$D$2:$D$1509=Natural!$I$1,Data!$A$2:$A$1509),0),MATCH(Natural!C$3,Data!$E$1:$G$1,0)))/1000</f>
        <v>217334</v>
      </c>
      <c r="D45" s="11">
        <f t="array" ref="D45">(INDEX(Data!$E$2:$G$1509,MATCH(Natural!$B45,IF(Data!$D$2:$D$1509=Natural!$I$1,Data!$A$2:$A$1509),0),MATCH(Natural!D$3,Data!$E$1:$G$1,0)))/1000</f>
        <v>32825</v>
      </c>
      <c r="E45" s="10">
        <f t="shared" si="0"/>
        <v>184509</v>
      </c>
      <c r="F45" s="28">
        <f t="shared" si="1"/>
        <v>15.103481277664793</v>
      </c>
    </row>
    <row r="46" spans="1:6">
      <c r="A46" s="2" t="s">
        <v>87</v>
      </c>
      <c r="B46" s="2" t="s">
        <v>86</v>
      </c>
      <c r="C46" s="10">
        <f t="array" ref="C46">(INDEX(Data!$E$2:$G$1509,MATCH(Natural!$B46,IF(Data!$D$2:$D$1509=Natural!$I$1,Data!$A$2:$A$1509),0),MATCH(Natural!C$3,Data!$E$1:$G$1,0)))/1000</f>
        <v>170799</v>
      </c>
      <c r="D46" s="11">
        <f t="array" ref="D46">(INDEX(Data!$E$2:$G$1509,MATCH(Natural!$B46,IF(Data!$D$2:$D$1509=Natural!$I$1,Data!$A$2:$A$1509),0),MATCH(Natural!D$3,Data!$E$1:$G$1,0)))/1000</f>
        <v>29826</v>
      </c>
      <c r="E46" s="10">
        <f t="shared" si="0"/>
        <v>140973</v>
      </c>
      <c r="F46" s="28">
        <f t="shared" si="1"/>
        <v>17.462631514236033</v>
      </c>
    </row>
    <row r="47" spans="1:6">
      <c r="A47" s="2" t="s">
        <v>89</v>
      </c>
      <c r="B47" s="2" t="s">
        <v>88</v>
      </c>
      <c r="C47" s="10">
        <f t="array" ref="C47">(INDEX(Data!$E$2:$G$1509,MATCH(Natural!$B47,IF(Data!$D$2:$D$1509=Natural!$I$1,Data!$A$2:$A$1509),0),MATCH(Natural!C$3,Data!$E$1:$G$1,0)))/1000</f>
        <v>369256</v>
      </c>
      <c r="D47" s="11">
        <f t="array" ref="D47">(INDEX(Data!$E$2:$G$1509,MATCH(Natural!$B47,IF(Data!$D$2:$D$1509=Natural!$I$1,Data!$A$2:$A$1509),0),MATCH(Natural!D$3,Data!$E$1:$G$1,0)))/1000</f>
        <v>30206</v>
      </c>
      <c r="E47" s="10">
        <f t="shared" si="0"/>
        <v>339050</v>
      </c>
      <c r="F47" s="28">
        <f t="shared" si="1"/>
        <v>8.18023268409992</v>
      </c>
    </row>
    <row r="48" spans="1:6">
      <c r="A48" s="2" t="s">
        <v>91</v>
      </c>
      <c r="B48" s="2" t="s">
        <v>90</v>
      </c>
      <c r="C48" s="10">
        <f t="array" ref="C48">(INDEX(Data!$E$2:$G$1509,MATCH(Natural!$B48,IF(Data!$D$2:$D$1509=Natural!$I$1,Data!$A$2:$A$1509),0),MATCH(Natural!C$3,Data!$E$1:$G$1,0)))/1000</f>
        <v>1734227</v>
      </c>
      <c r="D48" s="11">
        <f t="array" ref="D48">(INDEX(Data!$E$2:$G$1509,MATCH(Natural!$B48,IF(Data!$D$2:$D$1509=Natural!$I$1,Data!$A$2:$A$1509),0),MATCH(Natural!D$3,Data!$E$1:$G$1,0)))/1000</f>
        <v>932450</v>
      </c>
      <c r="E48" s="10">
        <f t="shared" si="0"/>
        <v>801777</v>
      </c>
      <c r="F48" s="28">
        <f t="shared" si="1"/>
        <v>53.767471040411664</v>
      </c>
    </row>
    <row r="49" spans="1:8">
      <c r="A49" s="2" t="s">
        <v>95</v>
      </c>
      <c r="B49" s="2" t="s">
        <v>94</v>
      </c>
      <c r="C49" s="10">
        <f t="array" ref="C49">(INDEX(Data!$E$2:$G$1509,MATCH(Natural!$B49,IF(Data!$D$2:$D$1509=Natural!$I$1,Data!$A$2:$A$1509),0),MATCH(Natural!C$3,Data!$E$1:$G$1,0)))/1000</f>
        <v>201500</v>
      </c>
      <c r="D49" s="11">
        <f t="array" ref="D49">(INDEX(Data!$E$2:$G$1509,MATCH(Natural!$B49,IF(Data!$D$2:$D$1509=Natural!$I$1,Data!$A$2:$A$1509),0),MATCH(Natural!D$3,Data!$E$1:$G$1,0)))/1000</f>
        <v>53751</v>
      </c>
      <c r="E49" s="10">
        <f t="shared" si="0"/>
        <v>147749</v>
      </c>
      <c r="F49" s="28">
        <f t="shared" si="1"/>
        <v>26.675434243176177</v>
      </c>
    </row>
    <row r="50" spans="1:8">
      <c r="A50" s="2" t="s">
        <v>97</v>
      </c>
      <c r="B50" s="2" t="s">
        <v>96</v>
      </c>
      <c r="C50" s="10">
        <f t="array" ref="C50">(INDEX(Data!$E$2:$G$1509,MATCH(Natural!$B50,IF(Data!$D$2:$D$1509=Natural!$I$1,Data!$A$2:$A$1509),0),MATCH(Natural!C$3,Data!$E$1:$G$1,0)))/1000</f>
        <v>89319</v>
      </c>
      <c r="D50" s="11">
        <f t="array" ref="D50">(INDEX(Data!$E$2:$G$1509,MATCH(Natural!$B50,IF(Data!$D$2:$D$1509=Natural!$I$1,Data!$A$2:$A$1509),0),MATCH(Natural!D$3,Data!$E$1:$G$1,0)))/1000</f>
        <v>4125</v>
      </c>
      <c r="E50" s="10">
        <f t="shared" si="0"/>
        <v>85194</v>
      </c>
      <c r="F50" s="28">
        <f t="shared" si="1"/>
        <v>4.6182783058475803</v>
      </c>
    </row>
    <row r="51" spans="1:8">
      <c r="A51" s="2" t="s">
        <v>99</v>
      </c>
      <c r="B51" s="2" t="s">
        <v>98</v>
      </c>
      <c r="C51" s="10">
        <f t="array" ref="C51">(INDEX(Data!$E$2:$G$1509,MATCH(Natural!$B51,IF(Data!$D$2:$D$1509=Natural!$I$1,Data!$A$2:$A$1509),0),MATCH(Natural!C$3,Data!$E$1:$G$1,0)))/1000</f>
        <v>289498</v>
      </c>
      <c r="D51" s="11">
        <f t="array" ref="D51">(INDEX(Data!$E$2:$G$1509,MATCH(Natural!$B51,IF(Data!$D$2:$D$1509=Natural!$I$1,Data!$A$2:$A$1509),0),MATCH(Natural!D$3,Data!$E$1:$G$1,0)))/1000</f>
        <v>78289</v>
      </c>
      <c r="E51" s="10">
        <f t="shared" si="0"/>
        <v>211209</v>
      </c>
      <c r="F51" s="28">
        <f t="shared" si="1"/>
        <v>27.043019295470089</v>
      </c>
    </row>
    <row r="52" spans="1:8">
      <c r="A52" s="2" t="s">
        <v>101</v>
      </c>
      <c r="B52" s="2" t="s">
        <v>100</v>
      </c>
      <c r="C52" s="10">
        <f t="array" ref="C52">(INDEX(Data!$E$2:$G$1509,MATCH(Natural!$B52,IF(Data!$D$2:$D$1509=Natural!$I$1,Data!$A$2:$A$1509),0),MATCH(Natural!C$3,Data!$E$1:$G$1,0)))/1000</f>
        <v>997532</v>
      </c>
      <c r="D52" s="11">
        <f t="array" ref="D52">(INDEX(Data!$E$2:$G$1509,MATCH(Natural!$B52,IF(Data!$D$2:$D$1509=Natural!$I$1,Data!$A$2:$A$1509),0),MATCH(Natural!D$3,Data!$E$1:$G$1,0)))/1000</f>
        <v>317197</v>
      </c>
      <c r="E52" s="10">
        <f t="shared" si="0"/>
        <v>680335</v>
      </c>
      <c r="F52" s="28">
        <f t="shared" si="1"/>
        <v>31.798177903064762</v>
      </c>
    </row>
    <row r="53" spans="1:8">
      <c r="A53" s="2" t="s">
        <v>103</v>
      </c>
      <c r="B53" s="2" t="s">
        <v>102</v>
      </c>
      <c r="C53" s="10">
        <f t="array" ref="C53">(INDEX(Data!$E$2:$G$1509,MATCH(Natural!$B53,IF(Data!$D$2:$D$1509=Natural!$I$1,Data!$A$2:$A$1509),0),MATCH(Natural!C$3,Data!$E$1:$G$1,0)))/1000</f>
        <v>200149</v>
      </c>
      <c r="D53" s="11">
        <f t="array" ref="D53">(INDEX(Data!$E$2:$G$1509,MATCH(Natural!$B53,IF(Data!$D$2:$D$1509=Natural!$I$1,Data!$A$2:$A$1509),0),MATCH(Natural!D$3,Data!$E$1:$G$1,0)))/1000</f>
        <v>6822</v>
      </c>
      <c r="E53" s="10">
        <f t="shared" si="0"/>
        <v>193327</v>
      </c>
      <c r="F53" s="28">
        <f t="shared" si="1"/>
        <v>3.4084606967808981</v>
      </c>
    </row>
    <row r="54" spans="1:8">
      <c r="A54" s="2" t="s">
        <v>105</v>
      </c>
      <c r="B54" s="2" t="s">
        <v>104</v>
      </c>
      <c r="C54" s="10">
        <f t="array" ref="C54">(INDEX(Data!$E$2:$G$1509,MATCH(Natural!$B54,IF(Data!$D$2:$D$1509=Natural!$I$1,Data!$A$2:$A$1509),0),MATCH(Natural!C$3,Data!$E$1:$G$1,0)))/1000</f>
        <v>732966</v>
      </c>
      <c r="D54" s="11">
        <f t="array" ref="D54">(INDEX(Data!$E$2:$G$1509,MATCH(Natural!$B54,IF(Data!$D$2:$D$1509=Natural!$I$1,Data!$A$2:$A$1509),0),MATCH(Natural!D$3,Data!$E$1:$G$1,0)))/1000</f>
        <v>184154</v>
      </c>
      <c r="E54" s="10">
        <f t="shared" si="0"/>
        <v>548812</v>
      </c>
      <c r="F54" s="28">
        <f t="shared" si="1"/>
        <v>25.124494178447566</v>
      </c>
    </row>
    <row r="55" spans="1:8" ht="15" customHeight="1">
      <c r="A55" s="4" t="s">
        <v>107</v>
      </c>
      <c r="B55" s="4" t="s">
        <v>106</v>
      </c>
      <c r="C55" s="10">
        <f t="array" ref="C55">(INDEX(Data!$E$2:$G$1509,MATCH(Natural!$B55,IF(Data!$D$2:$D$1509=Natural!$I$1,Data!$A$2:$A$1509),0),MATCH(Natural!C$3,Data!$E$1:$G$1,0)))/1000</f>
        <v>382600</v>
      </c>
      <c r="D55" s="11">
        <f t="array" ref="D55">(INDEX(Data!$E$2:$G$1509,MATCH(Natural!$B55,IF(Data!$D$2:$D$1509=Natural!$I$1,Data!$A$2:$A$1509),0),MATCH(Natural!D$3,Data!$E$1:$G$1,0)))/1000</f>
        <v>58635</v>
      </c>
      <c r="E55" s="10">
        <f t="shared" si="0"/>
        <v>323965</v>
      </c>
      <c r="F55" s="28">
        <f t="shared" si="1"/>
        <v>15.325405122843701</v>
      </c>
    </row>
    <row r="56" spans="1:8">
      <c r="A56" s="37" t="s">
        <v>158</v>
      </c>
      <c r="B56" s="38"/>
      <c r="C56" s="38"/>
      <c r="D56" s="38"/>
      <c r="E56" s="38"/>
      <c r="F56" s="39"/>
      <c r="H56" s="5"/>
    </row>
    <row r="57" spans="1:8">
      <c r="A57" s="40"/>
      <c r="B57" s="41"/>
      <c r="C57" s="41"/>
      <c r="D57" s="41"/>
      <c r="E57" s="41"/>
      <c r="F57" s="42"/>
    </row>
    <row r="58" spans="1:8">
      <c r="A58" s="40"/>
      <c r="B58" s="41"/>
      <c r="C58" s="41"/>
      <c r="D58" s="41"/>
      <c r="E58" s="41"/>
      <c r="F58" s="42"/>
    </row>
    <row r="59" spans="1:8">
      <c r="A59" s="43"/>
      <c r="B59" s="44"/>
      <c r="C59" s="44"/>
      <c r="D59" s="44"/>
      <c r="E59" s="44"/>
      <c r="F59" s="45"/>
    </row>
    <row r="64" spans="1:8">
      <c r="E64" s="5"/>
    </row>
  </sheetData>
  <mergeCells count="3">
    <mergeCell ref="A1:F1"/>
    <mergeCell ref="A2:F2"/>
    <mergeCell ref="A56:F59"/>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9"/>
  <sheetViews>
    <sheetView workbookViewId="0">
      <selection activeCell="F11" sqref="F11"/>
    </sheetView>
  </sheetViews>
  <sheetFormatPr defaultRowHeight="15"/>
  <cols>
    <col min="1" max="1" width="9.85546875" bestFit="1" customWidth="1"/>
    <col min="2" max="2" width="18.7109375" bestFit="1" customWidth="1"/>
    <col min="3" max="4" width="19" bestFit="1" customWidth="1"/>
    <col min="5" max="5" width="16.85546875" bestFit="1" customWidth="1"/>
    <col min="6" max="6" width="28.7109375" bestFit="1" customWidth="1"/>
    <col min="11" max="11" width="30.28515625" bestFit="1" customWidth="1"/>
  </cols>
  <sheetData>
    <row r="1" spans="1:11" ht="15.75" customHeight="1">
      <c r="A1" s="52" t="s">
        <v>140</v>
      </c>
      <c r="B1" s="53"/>
      <c r="C1" s="53"/>
      <c r="D1" s="53"/>
      <c r="E1" s="53"/>
      <c r="F1" s="54"/>
      <c r="I1" s="5" t="s">
        <v>119</v>
      </c>
    </row>
    <row r="2" spans="1:11">
      <c r="A2" s="49" t="s">
        <v>127</v>
      </c>
      <c r="B2" s="50"/>
      <c r="C2" s="50"/>
      <c r="D2" s="50"/>
      <c r="E2" s="50"/>
      <c r="F2" s="51"/>
    </row>
    <row r="3" spans="1:11" ht="15.75">
      <c r="A3" s="7" t="s">
        <v>123</v>
      </c>
      <c r="B3" s="8" t="s">
        <v>124</v>
      </c>
      <c r="C3" s="9" t="s">
        <v>121</v>
      </c>
      <c r="D3" s="9" t="s">
        <v>122</v>
      </c>
      <c r="E3" s="9" t="s">
        <v>125</v>
      </c>
      <c r="F3" s="12" t="s">
        <v>150</v>
      </c>
    </row>
    <row r="4" spans="1:11">
      <c r="A4" s="6" t="s">
        <v>93</v>
      </c>
      <c r="B4" s="6" t="s">
        <v>92</v>
      </c>
      <c r="C4" s="10">
        <f t="array" ref="C4">(INDEX(Data!$E$2:$G$1509,MATCH(Parks!$B4,IF(Data!$D$2:$D$1509=Parks!$I$1,Data!$A$2:$A$1509),0),MATCH(Parks!C$3,Data!$E$1:$G$1,0)))/1000</f>
        <v>37446472</v>
      </c>
      <c r="D4" s="10">
        <f t="array" ref="D4">(INDEX(Data!$E$2:$G$1509,MATCH(Parks!$B4,IF(Data!$D$2:$D$1509=Parks!$I$1,Data!$A$2:$A$1509),0),MATCH(Parks!D$3,Data!$E$1:$G$1,0)))/1000</f>
        <v>32814564</v>
      </c>
      <c r="E4" s="10">
        <f>C4-D4</f>
        <v>4631908</v>
      </c>
      <c r="F4" s="27">
        <f>D4/C4*100</f>
        <v>87.630589071248153</v>
      </c>
    </row>
    <row r="5" spans="1:11">
      <c r="A5" s="2" t="s">
        <v>4</v>
      </c>
      <c r="B5" s="2" t="s">
        <v>3</v>
      </c>
      <c r="C5" s="10">
        <f t="array" ref="C5">(INDEX(Data!$E$2:$G$1509,MATCH(Parks!$B5,IF(Data!$D$2:$D$1509=Parks!$I$1,Data!$A$2:$A$1509),0),MATCH(Parks!C$3,Data!$E$1:$G$1,0)))/1000</f>
        <v>393485</v>
      </c>
      <c r="D5" s="11">
        <f t="array" ref="D5">(INDEX(Data!$E$2:$G$1509,MATCH(Parks!$B5,IF(Data!$D$2:$D$1509=Parks!$I$1,Data!$A$2:$A$1509),0),MATCH(Parks!D$3,Data!$E$1:$G$1,0)))/1000</f>
        <v>372403</v>
      </c>
      <c r="E5" s="10">
        <f>C5-D5</f>
        <v>21082</v>
      </c>
      <c r="F5" s="28">
        <f>D5/C5*100</f>
        <v>94.642235409227794</v>
      </c>
      <c r="K5" s="5"/>
    </row>
    <row r="6" spans="1:11">
      <c r="A6" s="2" t="s">
        <v>7</v>
      </c>
      <c r="B6" s="2" t="s">
        <v>6</v>
      </c>
      <c r="C6" s="10">
        <f t="array" ref="C6">(INDEX(Data!$E$2:$G$1509,MATCH(Parks!$B6,IF(Data!$D$2:$D$1509=Parks!$I$1,Data!$A$2:$A$1509),0),MATCH(Parks!C$3,Data!$E$1:$G$1,0)))/1000</f>
        <v>119640</v>
      </c>
      <c r="D6" s="11">
        <f t="array" ref="D6">(INDEX(Data!$E$2:$G$1509,MATCH(Parks!$B6,IF(Data!$D$2:$D$1509=Parks!$I$1,Data!$A$2:$A$1509),0),MATCH(Parks!D$3,Data!$E$1:$G$1,0)))/1000</f>
        <v>100768</v>
      </c>
      <c r="E6" s="10">
        <f t="shared" ref="E6:E55" si="0">C6-D6</f>
        <v>18872</v>
      </c>
      <c r="F6" s="28">
        <f t="shared" ref="F6:F55" si="1">D6/C6*100</f>
        <v>84.226011367435632</v>
      </c>
    </row>
    <row r="7" spans="1:11">
      <c r="A7" s="2" t="s">
        <v>9</v>
      </c>
      <c r="B7" s="2" t="s">
        <v>8</v>
      </c>
      <c r="C7" s="10">
        <f t="array" ref="C7">(INDEX(Data!$E$2:$G$1509,MATCH(Parks!$B7,IF(Data!$D$2:$D$1509=Parks!$I$1,Data!$A$2:$A$1509),0),MATCH(Parks!C$3,Data!$E$1:$G$1,0)))/1000</f>
        <v>610992</v>
      </c>
      <c r="D7" s="11">
        <f t="array" ref="D7">(INDEX(Data!$E$2:$G$1509,MATCH(Parks!$B7,IF(Data!$D$2:$D$1509=Parks!$I$1,Data!$A$2:$A$1509),0),MATCH(Parks!D$3,Data!$E$1:$G$1,0)))/1000</f>
        <v>559701</v>
      </c>
      <c r="E7" s="10">
        <f t="shared" si="0"/>
        <v>51291</v>
      </c>
      <c r="F7" s="28">
        <f t="shared" si="1"/>
        <v>91.60529106764082</v>
      </c>
    </row>
    <row r="8" spans="1:11">
      <c r="A8" s="2" t="s">
        <v>11</v>
      </c>
      <c r="B8" s="2" t="s">
        <v>10</v>
      </c>
      <c r="C8" s="10">
        <f t="array" ref="C8">(INDEX(Data!$E$2:$G$1509,MATCH(Parks!$B8,IF(Data!$D$2:$D$1509=Parks!$I$1,Data!$A$2:$A$1509),0),MATCH(Parks!C$3,Data!$E$1:$G$1,0)))/1000</f>
        <v>202237</v>
      </c>
      <c r="D8" s="11">
        <f t="array" ref="D8">(INDEX(Data!$E$2:$G$1509,MATCH(Parks!$B8,IF(Data!$D$2:$D$1509=Parks!$I$1,Data!$A$2:$A$1509),0),MATCH(Parks!D$3,Data!$E$1:$G$1,0)))/1000</f>
        <v>142195</v>
      </c>
      <c r="E8" s="10">
        <f t="shared" si="0"/>
        <v>60042</v>
      </c>
      <c r="F8" s="28">
        <f t="shared" si="1"/>
        <v>70.311070674505643</v>
      </c>
    </row>
    <row r="9" spans="1:11">
      <c r="A9" s="2" t="s">
        <v>13</v>
      </c>
      <c r="B9" s="2" t="s">
        <v>12</v>
      </c>
      <c r="C9" s="10">
        <f t="array" ref="C9">(INDEX(Data!$E$2:$G$1509,MATCH(Parks!$B9,IF(Data!$D$2:$D$1509=Parks!$I$1,Data!$A$2:$A$1509),0),MATCH(Parks!C$3,Data!$E$1:$G$1,0)))/1000</f>
        <v>5364530</v>
      </c>
      <c r="D9" s="11">
        <f t="array" ref="D9">(INDEX(Data!$E$2:$G$1509,MATCH(Parks!$B9,IF(Data!$D$2:$D$1509=Parks!$I$1,Data!$A$2:$A$1509),0),MATCH(Parks!D$3,Data!$E$1:$G$1,0)))/1000</f>
        <v>4975844</v>
      </c>
      <c r="E9" s="10">
        <f t="shared" si="0"/>
        <v>388686</v>
      </c>
      <c r="F9" s="28">
        <f t="shared" si="1"/>
        <v>92.754519035218379</v>
      </c>
    </row>
    <row r="10" spans="1:11">
      <c r="A10" s="2" t="s">
        <v>15</v>
      </c>
      <c r="B10" s="2" t="s">
        <v>14</v>
      </c>
      <c r="C10" s="10">
        <f t="array" ref="C10">(INDEX(Data!$E$2:$G$1509,MATCH(Parks!$B10,IF(Data!$D$2:$D$1509=Parks!$I$1,Data!$A$2:$A$1509),0),MATCH(Parks!C$3,Data!$E$1:$G$1,0)))/1000</f>
        <v>1232494</v>
      </c>
      <c r="D10" s="11">
        <f t="array" ref="D10">(INDEX(Data!$E$2:$G$1509,MATCH(Parks!$B10,IF(Data!$D$2:$D$1509=Parks!$I$1,Data!$A$2:$A$1509),0),MATCH(Parks!D$3,Data!$E$1:$G$1,0)))/1000</f>
        <v>1135394</v>
      </c>
      <c r="E10" s="10">
        <f t="shared" si="0"/>
        <v>97100</v>
      </c>
      <c r="F10" s="28">
        <f t="shared" si="1"/>
        <v>92.121665501008522</v>
      </c>
    </row>
    <row r="11" spans="1:11">
      <c r="A11" s="2" t="s">
        <v>17</v>
      </c>
      <c r="B11" s="2" t="s">
        <v>16</v>
      </c>
      <c r="C11" s="10">
        <f t="array" ref="C11">(INDEX(Data!$E$2:$G$1509,MATCH(Parks!$B11,IF(Data!$D$2:$D$1509=Parks!$I$1,Data!$A$2:$A$1509),0),MATCH(Parks!C$3,Data!$E$1:$G$1,0)))/1000</f>
        <v>283859</v>
      </c>
      <c r="D11" s="11">
        <f t="array" ref="D11">(INDEX(Data!$E$2:$G$1509,MATCH(Parks!$B11,IF(Data!$D$2:$D$1509=Parks!$I$1,Data!$A$2:$A$1509),0),MATCH(Parks!D$3,Data!$E$1:$G$1,0)))/1000</f>
        <v>233019</v>
      </c>
      <c r="E11" s="10">
        <f t="shared" si="0"/>
        <v>50840</v>
      </c>
      <c r="F11" s="28">
        <f t="shared" si="1"/>
        <v>82.089699463466019</v>
      </c>
    </row>
    <row r="12" spans="1:11">
      <c r="A12" s="2" t="s">
        <v>19</v>
      </c>
      <c r="B12" s="2" t="s">
        <v>18</v>
      </c>
      <c r="C12" s="10">
        <f t="array" ref="C12">(INDEX(Data!$E$2:$G$1509,MATCH(Parks!$B12,IF(Data!$D$2:$D$1509=Parks!$I$1,Data!$A$2:$A$1509),0),MATCH(Parks!C$3,Data!$E$1:$G$1,0)))/1000</f>
        <v>63669</v>
      </c>
      <c r="D12" s="11">
        <f t="array" ref="D12">(INDEX(Data!$E$2:$G$1509,MATCH(Parks!$B12,IF(Data!$D$2:$D$1509=Parks!$I$1,Data!$A$2:$A$1509),0),MATCH(Parks!D$3,Data!$E$1:$G$1,0)))/1000</f>
        <v>29506</v>
      </c>
      <c r="E12" s="10">
        <f t="shared" si="0"/>
        <v>34163</v>
      </c>
      <c r="F12" s="28">
        <f t="shared" si="1"/>
        <v>46.342804190422342</v>
      </c>
    </row>
    <row r="13" spans="1:11">
      <c r="A13" s="2" t="s">
        <v>21</v>
      </c>
      <c r="B13" s="2" t="s">
        <v>20</v>
      </c>
      <c r="C13" s="10">
        <f t="array" ref="C13">(INDEX(Data!$E$2:$G$1509,MATCH(Parks!$B13,IF(Data!$D$2:$D$1509=Parks!$I$1,Data!$A$2:$A$1509),0),MATCH(Parks!C$3,Data!$E$1:$G$1,0)))/1000</f>
        <v>203455</v>
      </c>
      <c r="D13" s="11">
        <f t="array" ref="D13">(INDEX(Data!$E$2:$G$1509,MATCH(Parks!$B13,IF(Data!$D$2:$D$1509=Parks!$I$1,Data!$A$2:$A$1509),0),MATCH(Parks!D$3,Data!$E$1:$G$1,0)))/1000</f>
        <v>203455</v>
      </c>
      <c r="E13" s="10">
        <f t="shared" si="0"/>
        <v>0</v>
      </c>
      <c r="F13" s="28">
        <f t="shared" si="1"/>
        <v>100</v>
      </c>
    </row>
    <row r="14" spans="1:11">
      <c r="A14" s="2" t="s">
        <v>23</v>
      </c>
      <c r="B14" s="2" t="s">
        <v>22</v>
      </c>
      <c r="C14" s="10">
        <f t="array" ref="C14">(INDEX(Data!$E$2:$G$1509,MATCH(Parks!$B14,IF(Data!$D$2:$D$1509=Parks!$I$1,Data!$A$2:$A$1509),0),MATCH(Parks!C$3,Data!$E$1:$G$1,0)))/1000</f>
        <v>2845581</v>
      </c>
      <c r="D14" s="11">
        <f t="array" ref="D14">(INDEX(Data!$E$2:$G$1509,MATCH(Parks!$B14,IF(Data!$D$2:$D$1509=Parks!$I$1,Data!$A$2:$A$1509),0),MATCH(Parks!D$3,Data!$E$1:$G$1,0)))/1000</f>
        <v>2750625</v>
      </c>
      <c r="E14" s="10">
        <f t="shared" si="0"/>
        <v>94956</v>
      </c>
      <c r="F14" s="28">
        <f t="shared" si="1"/>
        <v>96.663036476557863</v>
      </c>
    </row>
    <row r="15" spans="1:11">
      <c r="A15" s="2" t="s">
        <v>25</v>
      </c>
      <c r="B15" s="2" t="s">
        <v>24</v>
      </c>
      <c r="C15" s="10">
        <f t="array" ref="C15">(INDEX(Data!$E$2:$G$1509,MATCH(Parks!$B15,IF(Data!$D$2:$D$1509=Parks!$I$1,Data!$A$2:$A$1509),0),MATCH(Parks!C$3,Data!$E$1:$G$1,0)))/1000</f>
        <v>825500</v>
      </c>
      <c r="D15" s="11">
        <f t="array" ref="D15">(INDEX(Data!$E$2:$G$1509,MATCH(Parks!$B15,IF(Data!$D$2:$D$1509=Parks!$I$1,Data!$A$2:$A$1509),0),MATCH(Parks!D$3,Data!$E$1:$G$1,0)))/1000</f>
        <v>637155</v>
      </c>
      <c r="E15" s="10">
        <f t="shared" si="0"/>
        <v>188345</v>
      </c>
      <c r="F15" s="28">
        <f t="shared" si="1"/>
        <v>77.184130829800125</v>
      </c>
    </row>
    <row r="16" spans="1:11">
      <c r="A16" s="2" t="s">
        <v>27</v>
      </c>
      <c r="B16" s="2" t="s">
        <v>26</v>
      </c>
      <c r="C16" s="10">
        <f t="array" ref="C16">(INDEX(Data!$E$2:$G$1509,MATCH(Parks!$B16,IF(Data!$D$2:$D$1509=Parks!$I$1,Data!$A$2:$A$1509),0),MATCH(Parks!C$3,Data!$E$1:$G$1,0)))/1000</f>
        <v>265452</v>
      </c>
      <c r="D16" s="11">
        <f t="array" ref="D16">(INDEX(Data!$E$2:$G$1509,MATCH(Parks!$B16,IF(Data!$D$2:$D$1509=Parks!$I$1,Data!$A$2:$A$1509),0),MATCH(Parks!D$3,Data!$E$1:$G$1,0)))/1000</f>
        <v>173645</v>
      </c>
      <c r="E16" s="10">
        <f t="shared" si="0"/>
        <v>91807</v>
      </c>
      <c r="F16" s="28">
        <f t="shared" si="1"/>
        <v>65.414839594352273</v>
      </c>
    </row>
    <row r="17" spans="1:6">
      <c r="A17" s="2" t="s">
        <v>29</v>
      </c>
      <c r="B17" s="2" t="s">
        <v>28</v>
      </c>
      <c r="C17" s="10">
        <f t="array" ref="C17">(INDEX(Data!$E$2:$G$1509,MATCH(Parks!$B17,IF(Data!$D$2:$D$1509=Parks!$I$1,Data!$A$2:$A$1509),0),MATCH(Parks!C$3,Data!$E$1:$G$1,0)))/1000</f>
        <v>129061</v>
      </c>
      <c r="D17" s="11">
        <f t="array" ref="D17">(INDEX(Data!$E$2:$G$1509,MATCH(Parks!$B17,IF(Data!$D$2:$D$1509=Parks!$I$1,Data!$A$2:$A$1509),0),MATCH(Parks!D$3,Data!$E$1:$G$1,0)))/1000</f>
        <v>104085</v>
      </c>
      <c r="E17" s="10">
        <f t="shared" si="0"/>
        <v>24976</v>
      </c>
      <c r="F17" s="28">
        <f t="shared" si="1"/>
        <v>80.64791067789649</v>
      </c>
    </row>
    <row r="18" spans="1:6">
      <c r="A18" s="2" t="s">
        <v>31</v>
      </c>
      <c r="B18" s="2" t="s">
        <v>30</v>
      </c>
      <c r="C18" s="10">
        <f t="array" ref="C18">(INDEX(Data!$E$2:$G$1509,MATCH(Parks!$B18,IF(Data!$D$2:$D$1509=Parks!$I$1,Data!$A$2:$A$1509),0),MATCH(Parks!C$3,Data!$E$1:$G$1,0)))/1000</f>
        <v>2656527</v>
      </c>
      <c r="D18" s="11">
        <f t="array" ref="D18">(INDEX(Data!$E$2:$G$1509,MATCH(Parks!$B18,IF(Data!$D$2:$D$1509=Parks!$I$1,Data!$A$2:$A$1509),0),MATCH(Parks!D$3,Data!$E$1:$G$1,0)))/1000</f>
        <v>2582821</v>
      </c>
      <c r="E18" s="10">
        <f t="shared" si="0"/>
        <v>73706</v>
      </c>
      <c r="F18" s="28">
        <f t="shared" si="1"/>
        <v>97.225475216325677</v>
      </c>
    </row>
    <row r="19" spans="1:6">
      <c r="A19" s="2" t="s">
        <v>33</v>
      </c>
      <c r="B19" s="2" t="s">
        <v>32</v>
      </c>
      <c r="C19" s="10">
        <f t="array" ref="C19">(INDEX(Data!$E$2:$G$1509,MATCH(Parks!$B19,IF(Data!$D$2:$D$1509=Parks!$I$1,Data!$A$2:$A$1509),0),MATCH(Parks!C$3,Data!$E$1:$G$1,0)))/1000</f>
        <v>701053</v>
      </c>
      <c r="D19" s="11">
        <f t="array" ref="D19">(INDEX(Data!$E$2:$G$1509,MATCH(Parks!$B19,IF(Data!$D$2:$D$1509=Parks!$I$1,Data!$A$2:$A$1509),0),MATCH(Parks!D$3,Data!$E$1:$G$1,0)))/1000</f>
        <v>650860</v>
      </c>
      <c r="E19" s="10">
        <f t="shared" si="0"/>
        <v>50193</v>
      </c>
      <c r="F19" s="28">
        <f t="shared" si="1"/>
        <v>92.840341600421084</v>
      </c>
    </row>
    <row r="20" spans="1:6">
      <c r="A20" s="2" t="s">
        <v>35</v>
      </c>
      <c r="B20" s="2" t="s">
        <v>34</v>
      </c>
      <c r="C20" s="10">
        <f t="array" ref="C20">(INDEX(Data!$E$2:$G$1509,MATCH(Parks!$B20,IF(Data!$D$2:$D$1509=Parks!$I$1,Data!$A$2:$A$1509),0),MATCH(Parks!C$3,Data!$E$1:$G$1,0)))/1000</f>
        <v>361047</v>
      </c>
      <c r="D20" s="11">
        <f t="array" ref="D20">(INDEX(Data!$E$2:$G$1509,MATCH(Parks!$B20,IF(Data!$D$2:$D$1509=Parks!$I$1,Data!$A$2:$A$1509),0),MATCH(Parks!D$3,Data!$E$1:$G$1,0)))/1000</f>
        <v>337776</v>
      </c>
      <c r="E20" s="10">
        <f t="shared" si="0"/>
        <v>23271</v>
      </c>
      <c r="F20" s="28">
        <f t="shared" si="1"/>
        <v>93.554578766753366</v>
      </c>
    </row>
    <row r="21" spans="1:6">
      <c r="A21" s="2" t="s">
        <v>37</v>
      </c>
      <c r="B21" s="2" t="s">
        <v>36</v>
      </c>
      <c r="C21" s="10">
        <f t="array" ref="C21">(INDEX(Data!$E$2:$G$1509,MATCH(Parks!$B21,IF(Data!$D$2:$D$1509=Parks!$I$1,Data!$A$2:$A$1509),0),MATCH(Parks!C$3,Data!$E$1:$G$1,0)))/1000</f>
        <v>308074</v>
      </c>
      <c r="D21" s="11">
        <f t="array" ref="D21">(INDEX(Data!$E$2:$G$1509,MATCH(Parks!$B21,IF(Data!$D$2:$D$1509=Parks!$I$1,Data!$A$2:$A$1509),0),MATCH(Parks!D$3,Data!$E$1:$G$1,0)))/1000</f>
        <v>275095</v>
      </c>
      <c r="E21" s="10">
        <f t="shared" si="0"/>
        <v>32979</v>
      </c>
      <c r="F21" s="28">
        <f t="shared" si="1"/>
        <v>89.295104422963306</v>
      </c>
    </row>
    <row r="22" spans="1:6">
      <c r="A22" s="2" t="s">
        <v>39</v>
      </c>
      <c r="B22" s="2" t="s">
        <v>38</v>
      </c>
      <c r="C22" s="10">
        <f t="array" ref="C22">(INDEX(Data!$E$2:$G$1509,MATCH(Parks!$B22,IF(Data!$D$2:$D$1509=Parks!$I$1,Data!$A$2:$A$1509),0),MATCH(Parks!C$3,Data!$E$1:$G$1,0)))/1000</f>
        <v>278492</v>
      </c>
      <c r="D22" s="11">
        <f t="array" ref="D22">(INDEX(Data!$E$2:$G$1509,MATCH(Parks!$B22,IF(Data!$D$2:$D$1509=Parks!$I$1,Data!$A$2:$A$1509),0),MATCH(Parks!D$3,Data!$E$1:$G$1,0)))/1000</f>
        <v>183361</v>
      </c>
      <c r="E22" s="10">
        <f t="shared" si="0"/>
        <v>95131</v>
      </c>
      <c r="F22" s="28">
        <f t="shared" si="1"/>
        <v>65.840670468092441</v>
      </c>
    </row>
    <row r="23" spans="1:6">
      <c r="A23" s="2" t="s">
        <v>41</v>
      </c>
      <c r="B23" s="2" t="s">
        <v>40</v>
      </c>
      <c r="C23" s="10">
        <f t="array" ref="C23">(INDEX(Data!$E$2:$G$1509,MATCH(Parks!$B23,IF(Data!$D$2:$D$1509=Parks!$I$1,Data!$A$2:$A$1509),0),MATCH(Parks!C$3,Data!$E$1:$G$1,0)))/1000</f>
        <v>759401</v>
      </c>
      <c r="D23" s="11">
        <f t="array" ref="D23">(INDEX(Data!$E$2:$G$1509,MATCH(Parks!$B23,IF(Data!$D$2:$D$1509=Parks!$I$1,Data!$A$2:$A$1509),0),MATCH(Parks!D$3,Data!$E$1:$G$1,0)))/1000</f>
        <v>461651</v>
      </c>
      <c r="E23" s="10">
        <f t="shared" si="0"/>
        <v>297750</v>
      </c>
      <c r="F23" s="28">
        <f t="shared" si="1"/>
        <v>60.79146590536488</v>
      </c>
    </row>
    <row r="24" spans="1:6">
      <c r="A24" s="2" t="s">
        <v>43</v>
      </c>
      <c r="B24" s="2" t="s">
        <v>42</v>
      </c>
      <c r="C24" s="10">
        <f t="array" ref="C24">(INDEX(Data!$E$2:$G$1509,MATCH(Parks!$B24,IF(Data!$D$2:$D$1509=Parks!$I$1,Data!$A$2:$A$1509),0),MATCH(Parks!C$3,Data!$E$1:$G$1,0)))/1000</f>
        <v>131332</v>
      </c>
      <c r="D24" s="11">
        <f t="array" ref="D24">(INDEX(Data!$E$2:$G$1509,MATCH(Parks!$B24,IF(Data!$D$2:$D$1509=Parks!$I$1,Data!$A$2:$A$1509),0),MATCH(Parks!D$3,Data!$E$1:$G$1,0)))/1000</f>
        <v>109836</v>
      </c>
      <c r="E24" s="10">
        <f t="shared" si="0"/>
        <v>21496</v>
      </c>
      <c r="F24" s="28">
        <f t="shared" si="1"/>
        <v>83.632321140316151</v>
      </c>
    </row>
    <row r="25" spans="1:6">
      <c r="A25" s="2" t="s">
        <v>45</v>
      </c>
      <c r="B25" s="2" t="s">
        <v>44</v>
      </c>
      <c r="C25" s="10">
        <f t="array" ref="C25">(INDEX(Data!$E$2:$G$1509,MATCH(Parks!$B25,IF(Data!$D$2:$D$1509=Parks!$I$1,Data!$A$2:$A$1509),0),MATCH(Parks!C$3,Data!$E$1:$G$1,0)))/1000</f>
        <v>846837</v>
      </c>
      <c r="D25" s="11">
        <f t="array" ref="D25">(INDEX(Data!$E$2:$G$1509,MATCH(Parks!$B25,IF(Data!$D$2:$D$1509=Parks!$I$1,Data!$A$2:$A$1509),0),MATCH(Parks!D$3,Data!$E$1:$G$1,0)))/1000</f>
        <v>730539</v>
      </c>
      <c r="E25" s="10">
        <f t="shared" si="0"/>
        <v>116298</v>
      </c>
      <c r="F25" s="28">
        <f t="shared" si="1"/>
        <v>86.26677861264919</v>
      </c>
    </row>
    <row r="26" spans="1:6">
      <c r="A26" s="2" t="s">
        <v>47</v>
      </c>
      <c r="B26" s="2" t="s">
        <v>46</v>
      </c>
      <c r="C26" s="10">
        <f t="array" ref="C26">(INDEX(Data!$E$2:$G$1509,MATCH(Parks!$B26,IF(Data!$D$2:$D$1509=Parks!$I$1,Data!$A$2:$A$1509),0),MATCH(Parks!C$3,Data!$E$1:$G$1,0)))/1000</f>
        <v>399889</v>
      </c>
      <c r="D26" s="11">
        <f t="array" ref="D26">(INDEX(Data!$E$2:$G$1509,MATCH(Parks!$B26,IF(Data!$D$2:$D$1509=Parks!$I$1,Data!$A$2:$A$1509),0),MATCH(Parks!D$3,Data!$E$1:$G$1,0)))/1000</f>
        <v>248822</v>
      </c>
      <c r="E26" s="10">
        <f t="shared" si="0"/>
        <v>151067</v>
      </c>
      <c r="F26" s="28">
        <f t="shared" si="1"/>
        <v>62.222766817791943</v>
      </c>
    </row>
    <row r="27" spans="1:6">
      <c r="A27" s="2" t="s">
        <v>49</v>
      </c>
      <c r="B27" s="2" t="s">
        <v>48</v>
      </c>
      <c r="C27" s="10">
        <f t="array" ref="C27">(INDEX(Data!$E$2:$G$1509,MATCH(Parks!$B27,IF(Data!$D$2:$D$1509=Parks!$I$1,Data!$A$2:$A$1509),0),MATCH(Parks!C$3,Data!$E$1:$G$1,0)))/1000</f>
        <v>782374</v>
      </c>
      <c r="D27" s="11">
        <f t="array" ref="D27">(INDEX(Data!$E$2:$G$1509,MATCH(Parks!$B27,IF(Data!$D$2:$D$1509=Parks!$I$1,Data!$A$2:$A$1509),0),MATCH(Parks!D$3,Data!$E$1:$G$1,0)))/1000</f>
        <v>689277</v>
      </c>
      <c r="E27" s="10">
        <f t="shared" si="0"/>
        <v>93097</v>
      </c>
      <c r="F27" s="28">
        <f t="shared" si="1"/>
        <v>88.100703755492887</v>
      </c>
    </row>
    <row r="28" spans="1:6">
      <c r="A28" s="2" t="s">
        <v>51</v>
      </c>
      <c r="B28" s="2" t="s">
        <v>50</v>
      </c>
      <c r="C28" s="10">
        <f t="array" ref="C28">(INDEX(Data!$E$2:$G$1509,MATCH(Parks!$B28,IF(Data!$D$2:$D$1509=Parks!$I$1,Data!$A$2:$A$1509),0),MATCH(Parks!C$3,Data!$E$1:$G$1,0)))/1000</f>
        <v>993378</v>
      </c>
      <c r="D28" s="11">
        <f t="array" ref="D28">(INDEX(Data!$E$2:$G$1509,MATCH(Parks!$B28,IF(Data!$D$2:$D$1509=Parks!$I$1,Data!$A$2:$A$1509),0),MATCH(Parks!D$3,Data!$E$1:$G$1,0)))/1000</f>
        <v>800057</v>
      </c>
      <c r="E28" s="10">
        <f t="shared" si="0"/>
        <v>193321</v>
      </c>
      <c r="F28" s="28">
        <f t="shared" si="1"/>
        <v>80.539029453038012</v>
      </c>
    </row>
    <row r="29" spans="1:6">
      <c r="A29" s="2" t="s">
        <v>53</v>
      </c>
      <c r="B29" s="2" t="s">
        <v>52</v>
      </c>
      <c r="C29" s="10">
        <f t="array" ref="C29">(INDEX(Data!$E$2:$G$1509,MATCH(Parks!$B29,IF(Data!$D$2:$D$1509=Parks!$I$1,Data!$A$2:$A$1509),0),MATCH(Parks!C$3,Data!$E$1:$G$1,0)))/1000</f>
        <v>255144</v>
      </c>
      <c r="D29" s="11">
        <f t="array" ref="D29">(INDEX(Data!$E$2:$G$1509,MATCH(Parks!$B29,IF(Data!$D$2:$D$1509=Parks!$I$1,Data!$A$2:$A$1509),0),MATCH(Parks!D$3,Data!$E$1:$G$1,0)))/1000</f>
        <v>171110</v>
      </c>
      <c r="E29" s="10">
        <f t="shared" si="0"/>
        <v>84034</v>
      </c>
      <c r="F29" s="28">
        <f t="shared" si="1"/>
        <v>67.064089298592165</v>
      </c>
    </row>
    <row r="30" spans="1:6">
      <c r="A30" s="2" t="s">
        <v>55</v>
      </c>
      <c r="B30" s="2" t="s">
        <v>54</v>
      </c>
      <c r="C30" s="10">
        <f t="array" ref="C30">(INDEX(Data!$E$2:$G$1509,MATCH(Parks!$B30,IF(Data!$D$2:$D$1509=Parks!$I$1,Data!$A$2:$A$1509),0),MATCH(Parks!C$3,Data!$E$1:$G$1,0)))/1000</f>
        <v>630646</v>
      </c>
      <c r="D30" s="11">
        <f t="array" ref="D30">(INDEX(Data!$E$2:$G$1509,MATCH(Parks!$B30,IF(Data!$D$2:$D$1509=Parks!$I$1,Data!$A$2:$A$1509),0),MATCH(Parks!D$3,Data!$E$1:$G$1,0)))/1000</f>
        <v>590646</v>
      </c>
      <c r="E30" s="10">
        <f t="shared" si="0"/>
        <v>40000</v>
      </c>
      <c r="F30" s="28">
        <f t="shared" si="1"/>
        <v>93.657297437865296</v>
      </c>
    </row>
    <row r="31" spans="1:6">
      <c r="A31" s="2" t="s">
        <v>57</v>
      </c>
      <c r="B31" s="2" t="s">
        <v>56</v>
      </c>
      <c r="C31" s="10">
        <f t="array" ref="C31">(INDEX(Data!$E$2:$G$1509,MATCH(Parks!$B31,IF(Data!$D$2:$D$1509=Parks!$I$1,Data!$A$2:$A$1509),0),MATCH(Parks!C$3,Data!$E$1:$G$1,0)))/1000</f>
        <v>73018</v>
      </c>
      <c r="D31" s="11">
        <f t="array" ref="D31">(INDEX(Data!$E$2:$G$1509,MATCH(Parks!$B31,IF(Data!$D$2:$D$1509=Parks!$I$1,Data!$A$2:$A$1509),0),MATCH(Parks!D$3,Data!$E$1:$G$1,0)))/1000</f>
        <v>59532</v>
      </c>
      <c r="E31" s="10">
        <f t="shared" si="0"/>
        <v>13486</v>
      </c>
      <c r="F31" s="28">
        <f t="shared" si="1"/>
        <v>81.530581500451945</v>
      </c>
    </row>
    <row r="32" spans="1:6">
      <c r="A32" s="2" t="s">
        <v>59</v>
      </c>
      <c r="B32" s="2" t="s">
        <v>58</v>
      </c>
      <c r="C32" s="10">
        <f t="array" ref="C32">(INDEX(Data!$E$2:$G$1509,MATCH(Parks!$B32,IF(Data!$D$2:$D$1509=Parks!$I$1,Data!$A$2:$A$1509),0),MATCH(Parks!C$3,Data!$E$1:$G$1,0)))/1000</f>
        <v>222790</v>
      </c>
      <c r="D32" s="11">
        <f t="array" ref="D32">(INDEX(Data!$E$2:$G$1509,MATCH(Parks!$B32,IF(Data!$D$2:$D$1509=Parks!$I$1,Data!$A$2:$A$1509),0),MATCH(Parks!D$3,Data!$E$1:$G$1,0)))/1000</f>
        <v>186946</v>
      </c>
      <c r="E32" s="10">
        <f t="shared" si="0"/>
        <v>35844</v>
      </c>
      <c r="F32" s="28">
        <f t="shared" si="1"/>
        <v>83.911306611607344</v>
      </c>
    </row>
    <row r="33" spans="1:6">
      <c r="A33" s="2" t="s">
        <v>61</v>
      </c>
      <c r="B33" s="2" t="s">
        <v>60</v>
      </c>
      <c r="C33" s="10">
        <f t="array" ref="C33">(INDEX(Data!$E$2:$G$1509,MATCH(Parks!$B33,IF(Data!$D$2:$D$1509=Parks!$I$1,Data!$A$2:$A$1509),0),MATCH(Parks!C$3,Data!$E$1:$G$1,0)))/1000</f>
        <v>608693</v>
      </c>
      <c r="D33" s="11">
        <f t="array" ref="D33">(INDEX(Data!$E$2:$G$1509,MATCH(Parks!$B33,IF(Data!$D$2:$D$1509=Parks!$I$1,Data!$A$2:$A$1509),0),MATCH(Parks!D$3,Data!$E$1:$G$1,0)))/1000</f>
        <v>590087</v>
      </c>
      <c r="E33" s="10">
        <f t="shared" si="0"/>
        <v>18606</v>
      </c>
      <c r="F33" s="28">
        <f t="shared" si="1"/>
        <v>96.943286681463405</v>
      </c>
    </row>
    <row r="34" spans="1:6">
      <c r="A34" s="2" t="s">
        <v>63</v>
      </c>
      <c r="B34" s="2" t="s">
        <v>62</v>
      </c>
      <c r="C34" s="10">
        <f t="array" ref="C34">(INDEX(Data!$E$2:$G$1509,MATCH(Parks!$B34,IF(Data!$D$2:$D$1509=Parks!$I$1,Data!$A$2:$A$1509),0),MATCH(Parks!C$3,Data!$E$1:$G$1,0)))/1000</f>
        <v>81719</v>
      </c>
      <c r="D34" s="11">
        <f t="array" ref="D34">(INDEX(Data!$E$2:$G$1509,MATCH(Parks!$B34,IF(Data!$D$2:$D$1509=Parks!$I$1,Data!$A$2:$A$1509),0),MATCH(Parks!D$3,Data!$E$1:$G$1,0)))/1000</f>
        <v>59925</v>
      </c>
      <c r="E34" s="10">
        <f t="shared" si="0"/>
        <v>21794</v>
      </c>
      <c r="F34" s="28">
        <f t="shared" si="1"/>
        <v>73.330559600582475</v>
      </c>
    </row>
    <row r="35" spans="1:6">
      <c r="A35" s="2" t="s">
        <v>65</v>
      </c>
      <c r="B35" s="2" t="s">
        <v>64</v>
      </c>
      <c r="C35" s="10">
        <f t="array" ref="C35">(INDEX(Data!$E$2:$G$1509,MATCH(Parks!$B35,IF(Data!$D$2:$D$1509=Parks!$I$1,Data!$A$2:$A$1509),0),MATCH(Parks!C$3,Data!$E$1:$G$1,0)))/1000</f>
        <v>870776</v>
      </c>
      <c r="D35" s="11">
        <f t="array" ref="D35">(INDEX(Data!$E$2:$G$1509,MATCH(Parks!$B35,IF(Data!$D$2:$D$1509=Parks!$I$1,Data!$A$2:$A$1509),0),MATCH(Parks!D$3,Data!$E$1:$G$1,0)))/1000</f>
        <v>602520</v>
      </c>
      <c r="E35" s="10">
        <f t="shared" si="0"/>
        <v>268256</v>
      </c>
      <c r="F35" s="28">
        <f t="shared" si="1"/>
        <v>69.193455033211762</v>
      </c>
    </row>
    <row r="36" spans="1:6">
      <c r="A36" s="2" t="s">
        <v>67</v>
      </c>
      <c r="B36" s="2" t="s">
        <v>66</v>
      </c>
      <c r="C36" s="10">
        <f t="array" ref="C36">(INDEX(Data!$E$2:$G$1509,MATCH(Parks!$B36,IF(Data!$D$2:$D$1509=Parks!$I$1,Data!$A$2:$A$1509),0),MATCH(Parks!C$3,Data!$E$1:$G$1,0)))/1000</f>
        <v>336887</v>
      </c>
      <c r="D36" s="11">
        <f t="array" ref="D36">(INDEX(Data!$E$2:$G$1509,MATCH(Parks!$B36,IF(Data!$D$2:$D$1509=Parks!$I$1,Data!$A$2:$A$1509),0),MATCH(Parks!D$3,Data!$E$1:$G$1,0)))/1000</f>
        <v>282224</v>
      </c>
      <c r="E36" s="10">
        <f t="shared" si="0"/>
        <v>54663</v>
      </c>
      <c r="F36" s="28">
        <f t="shared" si="1"/>
        <v>83.774084485302197</v>
      </c>
    </row>
    <row r="37" spans="1:6">
      <c r="A37" s="2" t="s">
        <v>69</v>
      </c>
      <c r="B37" s="2" t="s">
        <v>68</v>
      </c>
      <c r="C37" s="10">
        <f t="array" ref="C37">(INDEX(Data!$E$2:$G$1509,MATCH(Parks!$B37,IF(Data!$D$2:$D$1509=Parks!$I$1,Data!$A$2:$A$1509),0),MATCH(Parks!C$3,Data!$E$1:$G$1,0)))/1000</f>
        <v>2662679</v>
      </c>
      <c r="D37" s="11">
        <f t="array" ref="D37">(INDEX(Data!$E$2:$G$1509,MATCH(Parks!$B37,IF(Data!$D$2:$D$1509=Parks!$I$1,Data!$A$2:$A$1509),0),MATCH(Parks!D$3,Data!$E$1:$G$1,0)))/1000</f>
        <v>2211108</v>
      </c>
      <c r="E37" s="10">
        <f t="shared" si="0"/>
        <v>451571</v>
      </c>
      <c r="F37" s="28">
        <f t="shared" si="1"/>
        <v>83.040727027178264</v>
      </c>
    </row>
    <row r="38" spans="1:6">
      <c r="A38" s="2" t="s">
        <v>71</v>
      </c>
      <c r="B38" s="2" t="s">
        <v>70</v>
      </c>
      <c r="C38" s="10">
        <f t="array" ref="C38">(INDEX(Data!$E$2:$G$1509,MATCH(Parks!$B38,IF(Data!$D$2:$D$1509=Parks!$I$1,Data!$A$2:$A$1509),0),MATCH(Parks!C$3,Data!$E$1:$G$1,0)))/1000</f>
        <v>919956</v>
      </c>
      <c r="D38" s="11">
        <f t="array" ref="D38">(INDEX(Data!$E$2:$G$1509,MATCH(Parks!$B38,IF(Data!$D$2:$D$1509=Parks!$I$1,Data!$A$2:$A$1509),0),MATCH(Parks!D$3,Data!$E$1:$G$1,0)))/1000</f>
        <v>765310</v>
      </c>
      <c r="E38" s="10">
        <f t="shared" si="0"/>
        <v>154646</v>
      </c>
      <c r="F38" s="28">
        <f t="shared" si="1"/>
        <v>83.189848210131785</v>
      </c>
    </row>
    <row r="39" spans="1:6">
      <c r="A39" s="2" t="s">
        <v>73</v>
      </c>
      <c r="B39" s="2" t="s">
        <v>72</v>
      </c>
      <c r="C39" s="10">
        <f t="array" ref="C39">(INDEX(Data!$E$2:$G$1509,MATCH(Parks!$B39,IF(Data!$D$2:$D$1509=Parks!$I$1,Data!$A$2:$A$1509),0),MATCH(Parks!C$3,Data!$E$1:$G$1,0)))/1000</f>
        <v>184168</v>
      </c>
      <c r="D39" s="11">
        <f t="array" ref="D39">(INDEX(Data!$E$2:$G$1509,MATCH(Parks!$B39,IF(Data!$D$2:$D$1509=Parks!$I$1,Data!$A$2:$A$1509),0),MATCH(Parks!D$3,Data!$E$1:$G$1,0)))/1000</f>
        <v>149351</v>
      </c>
      <c r="E39" s="10">
        <f t="shared" si="0"/>
        <v>34817</v>
      </c>
      <c r="F39" s="28">
        <f t="shared" si="1"/>
        <v>81.094978497893237</v>
      </c>
    </row>
    <row r="40" spans="1:6">
      <c r="A40" s="2" t="s">
        <v>75</v>
      </c>
      <c r="B40" s="2" t="s">
        <v>74</v>
      </c>
      <c r="C40" s="10">
        <f t="array" ref="C40">(INDEX(Data!$E$2:$G$1509,MATCH(Parks!$B40,IF(Data!$D$2:$D$1509=Parks!$I$1,Data!$A$2:$A$1509),0),MATCH(Parks!C$3,Data!$E$1:$G$1,0)))/1000</f>
        <v>1156797</v>
      </c>
      <c r="D40" s="11">
        <f t="array" ref="D40">(INDEX(Data!$E$2:$G$1509,MATCH(Parks!$B40,IF(Data!$D$2:$D$1509=Parks!$I$1,Data!$A$2:$A$1509),0),MATCH(Parks!D$3,Data!$E$1:$G$1,0)))/1000</f>
        <v>1082047</v>
      </c>
      <c r="E40" s="10">
        <f t="shared" si="0"/>
        <v>74750</v>
      </c>
      <c r="F40" s="28">
        <f t="shared" si="1"/>
        <v>93.538192094204945</v>
      </c>
    </row>
    <row r="41" spans="1:6">
      <c r="A41" s="2" t="s">
        <v>77</v>
      </c>
      <c r="B41" s="2" t="s">
        <v>76</v>
      </c>
      <c r="C41" s="10">
        <f t="array" ref="C41">(INDEX(Data!$E$2:$G$1509,MATCH(Parks!$B41,IF(Data!$D$2:$D$1509=Parks!$I$1,Data!$A$2:$A$1509),0),MATCH(Parks!C$3,Data!$E$1:$G$1,0)))/1000</f>
        <v>410906</v>
      </c>
      <c r="D41" s="11">
        <f t="array" ref="D41">(INDEX(Data!$E$2:$G$1509,MATCH(Parks!$B41,IF(Data!$D$2:$D$1509=Parks!$I$1,Data!$A$2:$A$1509),0),MATCH(Parks!D$3,Data!$E$1:$G$1,0)))/1000</f>
        <v>328071</v>
      </c>
      <c r="E41" s="10">
        <f t="shared" si="0"/>
        <v>82835</v>
      </c>
      <c r="F41" s="28">
        <f t="shared" si="1"/>
        <v>79.840888183672178</v>
      </c>
    </row>
    <row r="42" spans="1:6">
      <c r="A42" s="2" t="s">
        <v>79</v>
      </c>
      <c r="B42" s="2" t="s">
        <v>78</v>
      </c>
      <c r="C42" s="10">
        <f t="array" ref="C42">(INDEX(Data!$E$2:$G$1509,MATCH(Parks!$B42,IF(Data!$D$2:$D$1509=Parks!$I$1,Data!$A$2:$A$1509),0),MATCH(Parks!C$3,Data!$E$1:$G$1,0)))/1000</f>
        <v>555611</v>
      </c>
      <c r="D42" s="11">
        <f t="array" ref="D42">(INDEX(Data!$E$2:$G$1509,MATCH(Parks!$B42,IF(Data!$D$2:$D$1509=Parks!$I$1,Data!$A$2:$A$1509),0),MATCH(Parks!D$3,Data!$E$1:$G$1,0)))/1000</f>
        <v>487468</v>
      </c>
      <c r="E42" s="10">
        <f t="shared" si="0"/>
        <v>68143</v>
      </c>
      <c r="F42" s="28">
        <f t="shared" si="1"/>
        <v>87.735483998696935</v>
      </c>
    </row>
    <row r="43" spans="1:6">
      <c r="A43" s="2" t="s">
        <v>81</v>
      </c>
      <c r="B43" s="2" t="s">
        <v>80</v>
      </c>
      <c r="C43" s="10">
        <f t="array" ref="C43">(INDEX(Data!$E$2:$G$1509,MATCH(Parks!$B43,IF(Data!$D$2:$D$1509=Parks!$I$1,Data!$A$2:$A$1509),0),MATCH(Parks!C$3,Data!$E$1:$G$1,0)))/1000</f>
        <v>938779</v>
      </c>
      <c r="D43" s="11">
        <f t="array" ref="D43">(INDEX(Data!$E$2:$G$1509,MATCH(Parks!$B43,IF(Data!$D$2:$D$1509=Parks!$I$1,Data!$A$2:$A$1509),0),MATCH(Parks!D$3,Data!$E$1:$G$1,0)))/1000</f>
        <v>669335</v>
      </c>
      <c r="E43" s="10">
        <f t="shared" si="0"/>
        <v>269444</v>
      </c>
      <c r="F43" s="28">
        <f t="shared" si="1"/>
        <v>71.298463216582391</v>
      </c>
    </row>
    <row r="44" spans="1:6">
      <c r="A44" s="2" t="s">
        <v>83</v>
      </c>
      <c r="B44" s="2" t="s">
        <v>82</v>
      </c>
      <c r="C44" s="10">
        <f t="array" ref="C44">(INDEX(Data!$E$2:$G$1509,MATCH(Parks!$B44,IF(Data!$D$2:$D$1509=Parks!$I$1,Data!$A$2:$A$1509),0),MATCH(Parks!C$3,Data!$E$1:$G$1,0)))/1000</f>
        <v>71616</v>
      </c>
      <c r="D44" s="11">
        <f t="array" ref="D44">(INDEX(Data!$E$2:$G$1509,MATCH(Parks!$B44,IF(Data!$D$2:$D$1509=Parks!$I$1,Data!$A$2:$A$1509),0),MATCH(Parks!D$3,Data!$E$1:$G$1,0)))/1000</f>
        <v>43064</v>
      </c>
      <c r="E44" s="10">
        <f t="shared" si="0"/>
        <v>28552</v>
      </c>
      <c r="F44" s="28">
        <f t="shared" si="1"/>
        <v>60.13181411974977</v>
      </c>
    </row>
    <row r="45" spans="1:6">
      <c r="A45" s="2" t="s">
        <v>85</v>
      </c>
      <c r="B45" s="2" t="s">
        <v>84</v>
      </c>
      <c r="C45" s="10">
        <f t="array" ref="C45">(INDEX(Data!$E$2:$G$1509,MATCH(Parks!$B45,IF(Data!$D$2:$D$1509=Parks!$I$1,Data!$A$2:$A$1509),0),MATCH(Parks!C$3,Data!$E$1:$G$1,0)))/1000</f>
        <v>458816</v>
      </c>
      <c r="D45" s="11">
        <f t="array" ref="D45">(INDEX(Data!$E$2:$G$1509,MATCH(Parks!$B45,IF(Data!$D$2:$D$1509=Parks!$I$1,Data!$A$2:$A$1509),0),MATCH(Parks!D$3,Data!$E$1:$G$1,0)))/1000</f>
        <v>391795</v>
      </c>
      <c r="E45" s="10">
        <f t="shared" si="0"/>
        <v>67021</v>
      </c>
      <c r="F45" s="28">
        <f t="shared" si="1"/>
        <v>85.392619263495604</v>
      </c>
    </row>
    <row r="46" spans="1:6">
      <c r="A46" s="2" t="s">
        <v>87</v>
      </c>
      <c r="B46" s="2" t="s">
        <v>86</v>
      </c>
      <c r="C46" s="10">
        <f t="array" ref="C46">(INDEX(Data!$E$2:$G$1509,MATCH(Parks!$B46,IF(Data!$D$2:$D$1509=Parks!$I$1,Data!$A$2:$A$1509),0),MATCH(Parks!C$3,Data!$E$1:$G$1,0)))/1000</f>
        <v>156933</v>
      </c>
      <c r="D46" s="11">
        <f t="array" ref="D46">(INDEX(Data!$E$2:$G$1509,MATCH(Parks!$B46,IF(Data!$D$2:$D$1509=Parks!$I$1,Data!$A$2:$A$1509),0),MATCH(Parks!D$3,Data!$E$1:$G$1,0)))/1000</f>
        <v>113276</v>
      </c>
      <c r="E46" s="10">
        <f t="shared" si="0"/>
        <v>43657</v>
      </c>
      <c r="F46" s="28">
        <f t="shared" si="1"/>
        <v>72.181121880037978</v>
      </c>
    </row>
    <row r="47" spans="1:6">
      <c r="A47" s="2" t="s">
        <v>89</v>
      </c>
      <c r="B47" s="2" t="s">
        <v>88</v>
      </c>
      <c r="C47" s="10">
        <f t="array" ref="C47">(INDEX(Data!$E$2:$G$1509,MATCH(Parks!$B47,IF(Data!$D$2:$D$1509=Parks!$I$1,Data!$A$2:$A$1509),0),MATCH(Parks!C$3,Data!$E$1:$G$1,0)))/1000</f>
        <v>474930</v>
      </c>
      <c r="D47" s="11">
        <f t="array" ref="D47">(INDEX(Data!$E$2:$G$1509,MATCH(Parks!$B47,IF(Data!$D$2:$D$1509=Parks!$I$1,Data!$A$2:$A$1509),0),MATCH(Parks!D$3,Data!$E$1:$G$1,0)))/1000</f>
        <v>388911</v>
      </c>
      <c r="E47" s="10">
        <f t="shared" si="0"/>
        <v>86019</v>
      </c>
      <c r="F47" s="28">
        <f t="shared" si="1"/>
        <v>81.888067715242244</v>
      </c>
    </row>
    <row r="48" spans="1:6">
      <c r="A48" s="2" t="s">
        <v>91</v>
      </c>
      <c r="B48" s="2" t="s">
        <v>90</v>
      </c>
      <c r="C48" s="10">
        <f t="array" ref="C48">(INDEX(Data!$E$2:$G$1509,MATCH(Parks!$B48,IF(Data!$D$2:$D$1509=Parks!$I$1,Data!$A$2:$A$1509),0),MATCH(Parks!C$3,Data!$E$1:$G$1,0)))/1000</f>
        <v>2146622</v>
      </c>
      <c r="D48" s="11">
        <f t="array" ref="D48">(INDEX(Data!$E$2:$G$1509,MATCH(Parks!$B48,IF(Data!$D$2:$D$1509=Parks!$I$1,Data!$A$2:$A$1509),0),MATCH(Parks!D$3,Data!$E$1:$G$1,0)))/1000</f>
        <v>2011449</v>
      </c>
      <c r="E48" s="10">
        <f t="shared" si="0"/>
        <v>135173</v>
      </c>
      <c r="F48" s="28">
        <f t="shared" si="1"/>
        <v>93.702990093272135</v>
      </c>
    </row>
    <row r="49" spans="1:8">
      <c r="A49" s="2" t="s">
        <v>95</v>
      </c>
      <c r="B49" s="2" t="s">
        <v>94</v>
      </c>
      <c r="C49" s="10">
        <f t="array" ref="C49">(INDEX(Data!$E$2:$G$1509,MATCH(Parks!$B49,IF(Data!$D$2:$D$1509=Parks!$I$1,Data!$A$2:$A$1509),0),MATCH(Parks!C$3,Data!$E$1:$G$1,0)))/1000</f>
        <v>515350</v>
      </c>
      <c r="D49" s="11">
        <f t="array" ref="D49">(INDEX(Data!$E$2:$G$1509,MATCH(Parks!$B49,IF(Data!$D$2:$D$1509=Parks!$I$1,Data!$A$2:$A$1509),0),MATCH(Parks!D$3,Data!$E$1:$G$1,0)))/1000</f>
        <v>474507</v>
      </c>
      <c r="E49" s="10">
        <f t="shared" si="0"/>
        <v>40843</v>
      </c>
      <c r="F49" s="28">
        <f t="shared" si="1"/>
        <v>92.074706510138739</v>
      </c>
    </row>
    <row r="50" spans="1:8">
      <c r="A50" s="2" t="s">
        <v>97</v>
      </c>
      <c r="B50" s="2" t="s">
        <v>96</v>
      </c>
      <c r="C50" s="10">
        <f t="array" ref="C50">(INDEX(Data!$E$2:$G$1509,MATCH(Parks!$B50,IF(Data!$D$2:$D$1509=Parks!$I$1,Data!$A$2:$A$1509),0),MATCH(Parks!C$3,Data!$E$1:$G$1,0)))/1000</f>
        <v>50826</v>
      </c>
      <c r="D50" s="11">
        <f t="array" ref="D50">(INDEX(Data!$E$2:$G$1509,MATCH(Parks!$B50,IF(Data!$D$2:$D$1509=Parks!$I$1,Data!$A$2:$A$1509),0),MATCH(Parks!D$3,Data!$E$1:$G$1,0)))/1000</f>
        <v>36713</v>
      </c>
      <c r="E50" s="10">
        <f t="shared" si="0"/>
        <v>14113</v>
      </c>
      <c r="F50" s="28">
        <f t="shared" si="1"/>
        <v>72.232715539290922</v>
      </c>
    </row>
    <row r="51" spans="1:8">
      <c r="A51" s="2" t="s">
        <v>99</v>
      </c>
      <c r="B51" s="2" t="s">
        <v>98</v>
      </c>
      <c r="C51" s="10">
        <f t="array" ref="C51">(INDEX(Data!$E$2:$G$1509,MATCH(Parks!$B51,IF(Data!$D$2:$D$1509=Parks!$I$1,Data!$A$2:$A$1509),0),MATCH(Parks!C$3,Data!$E$1:$G$1,0)))/1000</f>
        <v>932784</v>
      </c>
      <c r="D51" s="11">
        <f t="array" ref="D51">(INDEX(Data!$E$2:$G$1509,MATCH(Parks!$B51,IF(Data!$D$2:$D$1509=Parks!$I$1,Data!$A$2:$A$1509),0),MATCH(Parks!D$3,Data!$E$1:$G$1,0)))/1000</f>
        <v>827323</v>
      </c>
      <c r="E51" s="10">
        <f t="shared" si="0"/>
        <v>105461</v>
      </c>
      <c r="F51" s="28">
        <f t="shared" si="1"/>
        <v>88.693952726461859</v>
      </c>
    </row>
    <row r="52" spans="1:8">
      <c r="A52" s="2" t="s">
        <v>101</v>
      </c>
      <c r="B52" s="2" t="s">
        <v>100</v>
      </c>
      <c r="C52" s="10">
        <f t="array" ref="C52">(INDEX(Data!$E$2:$G$1509,MATCH(Parks!$B52,IF(Data!$D$2:$D$1509=Parks!$I$1,Data!$A$2:$A$1509),0),MATCH(Parks!C$3,Data!$E$1:$G$1,0)))/1000</f>
        <v>1028188</v>
      </c>
      <c r="D52" s="11">
        <f t="array" ref="D52">(INDEX(Data!$E$2:$G$1509,MATCH(Parks!$B52,IF(Data!$D$2:$D$1509=Parks!$I$1,Data!$A$2:$A$1509),0),MATCH(Parks!D$3,Data!$E$1:$G$1,0)))/1000</f>
        <v>961916</v>
      </c>
      <c r="E52" s="10">
        <f t="shared" si="0"/>
        <v>66272</v>
      </c>
      <c r="F52" s="28">
        <f t="shared" si="1"/>
        <v>93.554486144557231</v>
      </c>
    </row>
    <row r="53" spans="1:8">
      <c r="A53" s="2" t="s">
        <v>103</v>
      </c>
      <c r="B53" s="2" t="s">
        <v>102</v>
      </c>
      <c r="C53" s="10">
        <f t="array" ref="C53">(INDEX(Data!$E$2:$G$1509,MATCH(Parks!$B53,IF(Data!$D$2:$D$1509=Parks!$I$1,Data!$A$2:$A$1509),0),MATCH(Parks!C$3,Data!$E$1:$G$1,0)))/1000</f>
        <v>182925</v>
      </c>
      <c r="D53" s="11">
        <f t="array" ref="D53">(INDEX(Data!$E$2:$G$1509,MATCH(Parks!$B53,IF(Data!$D$2:$D$1509=Parks!$I$1,Data!$A$2:$A$1509),0),MATCH(Parks!D$3,Data!$E$1:$G$1,0)))/1000</f>
        <v>127734</v>
      </c>
      <c r="E53" s="10">
        <f t="shared" si="0"/>
        <v>55191</v>
      </c>
      <c r="F53" s="28">
        <f t="shared" si="1"/>
        <v>69.828618286182859</v>
      </c>
    </row>
    <row r="54" spans="1:8">
      <c r="A54" s="2" t="s">
        <v>105</v>
      </c>
      <c r="B54" s="2" t="s">
        <v>104</v>
      </c>
      <c r="C54" s="10">
        <f t="array" ref="C54">(INDEX(Data!$E$2:$G$1509,MATCH(Parks!$B54,IF(Data!$D$2:$D$1509=Parks!$I$1,Data!$A$2:$A$1509),0),MATCH(Parks!C$3,Data!$E$1:$G$1,0)))/1000</f>
        <v>605512</v>
      </c>
      <c r="D54" s="11">
        <f t="array" ref="D54">(INDEX(Data!$E$2:$G$1509,MATCH(Parks!$B54,IF(Data!$D$2:$D$1509=Parks!$I$1,Data!$A$2:$A$1509),0),MATCH(Parks!D$3,Data!$E$1:$G$1,0)))/1000</f>
        <v>588828</v>
      </c>
      <c r="E54" s="10">
        <f t="shared" si="0"/>
        <v>16684</v>
      </c>
      <c r="F54" s="28">
        <f t="shared" si="1"/>
        <v>97.244645853426519</v>
      </c>
    </row>
    <row r="55" spans="1:8" ht="15" customHeight="1">
      <c r="A55" s="4" t="s">
        <v>107</v>
      </c>
      <c r="B55" s="4" t="s">
        <v>106</v>
      </c>
      <c r="C55" s="10">
        <f t="array" ref="C55">(INDEX(Data!$E$2:$G$1509,MATCH(Parks!$B55,IF(Data!$D$2:$D$1509=Parks!$I$1,Data!$A$2:$A$1509),0),MATCH(Parks!C$3,Data!$E$1:$G$1,0)))/1000</f>
        <v>155042</v>
      </c>
      <c r="D55" s="11">
        <f t="array" ref="D55">(INDEX(Data!$E$2:$G$1509,MATCH(Parks!$B55,IF(Data!$D$2:$D$1509=Parks!$I$1,Data!$A$2:$A$1509),0),MATCH(Parks!D$3,Data!$E$1:$G$1,0)))/1000</f>
        <v>125478</v>
      </c>
      <c r="E55" s="10">
        <f t="shared" si="0"/>
        <v>29564</v>
      </c>
      <c r="F55" s="28">
        <f t="shared" si="1"/>
        <v>80.931618529172738</v>
      </c>
    </row>
    <row r="56" spans="1:8">
      <c r="A56" s="37" t="s">
        <v>159</v>
      </c>
      <c r="B56" s="38"/>
      <c r="C56" s="38"/>
      <c r="D56" s="38"/>
      <c r="E56" s="38"/>
      <c r="F56" s="39"/>
      <c r="H56" s="5"/>
    </row>
    <row r="57" spans="1:8">
      <c r="A57" s="40"/>
      <c r="B57" s="41"/>
      <c r="C57" s="41"/>
      <c r="D57" s="41"/>
      <c r="E57" s="41"/>
      <c r="F57" s="42"/>
    </row>
    <row r="58" spans="1:8">
      <c r="A58" s="40"/>
      <c r="B58" s="41"/>
      <c r="C58" s="41"/>
      <c r="D58" s="41"/>
      <c r="E58" s="41"/>
      <c r="F58" s="42"/>
    </row>
    <row r="59" spans="1:8">
      <c r="A59" s="43"/>
      <c r="B59" s="44"/>
      <c r="C59" s="44"/>
      <c r="D59" s="44"/>
      <c r="E59" s="44"/>
      <c r="F59" s="45"/>
    </row>
  </sheetData>
  <mergeCells count="3">
    <mergeCell ref="A1:F1"/>
    <mergeCell ref="A2:F2"/>
    <mergeCell ref="A56:F59"/>
  </mergeCell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4"/>
  <sheetViews>
    <sheetView workbookViewId="0">
      <selection activeCell="A56" sqref="A56:F60"/>
    </sheetView>
  </sheetViews>
  <sheetFormatPr defaultRowHeight="15"/>
  <cols>
    <col min="1" max="1" width="9.85546875" style="16" bestFit="1" customWidth="1"/>
    <col min="2" max="2" width="18.7109375" style="16" bestFit="1" customWidth="1"/>
    <col min="3" max="3" width="19" style="16" bestFit="1" customWidth="1"/>
    <col min="4" max="4" width="15.85546875" style="16" bestFit="1" customWidth="1"/>
    <col min="5" max="5" width="16" style="16" bestFit="1" customWidth="1"/>
    <col min="6" max="6" width="28.7109375" style="16" bestFit="1" customWidth="1"/>
    <col min="8" max="8" width="12.5703125" bestFit="1" customWidth="1"/>
    <col min="9" max="10" width="12.85546875" bestFit="1" customWidth="1"/>
    <col min="11" max="11" width="30.28515625" bestFit="1" customWidth="1"/>
  </cols>
  <sheetData>
    <row r="1" spans="1:9" ht="15.75" customHeight="1">
      <c r="A1" s="52" t="s">
        <v>141</v>
      </c>
      <c r="B1" s="53"/>
      <c r="C1" s="53"/>
      <c r="D1" s="53"/>
      <c r="E1" s="53"/>
      <c r="F1" s="54"/>
      <c r="I1" t="s">
        <v>120</v>
      </c>
    </row>
    <row r="2" spans="1:9">
      <c r="A2" s="49" t="s">
        <v>127</v>
      </c>
      <c r="B2" s="50"/>
      <c r="C2" s="50"/>
      <c r="D2" s="50"/>
      <c r="E2" s="50"/>
      <c r="F2" s="51"/>
    </row>
    <row r="3" spans="1:9" ht="15.75">
      <c r="A3" s="23" t="s">
        <v>123</v>
      </c>
      <c r="B3" s="24" t="s">
        <v>124</v>
      </c>
      <c r="C3" s="30" t="s">
        <v>121</v>
      </c>
      <c r="D3" s="30" t="s">
        <v>122</v>
      </c>
      <c r="E3" s="30" t="s">
        <v>125</v>
      </c>
      <c r="F3" s="31" t="s">
        <v>150</v>
      </c>
    </row>
    <row r="4" spans="1:9">
      <c r="A4" s="14" t="s">
        <v>93</v>
      </c>
      <c r="B4" s="14" t="s">
        <v>92</v>
      </c>
      <c r="C4" s="15">
        <f t="array" ref="C4">(INDEX(Data!$E$2:$G$1509,MATCH(Sewerage!$B4,IF(Data!$D$2:$D$1509=Sewerage!$I$1,Data!$A$2:$A$1509),0),MATCH(Sewerage!C$3,Data!$E$1:$G$1,0)))/1000</f>
        <v>51741683</v>
      </c>
      <c r="D4" s="15">
        <f t="array" ref="D4">(INDEX(Data!$E$2:$G$1509,MATCH(Sewerage!$B4,IF(Data!$D$2:$D$1509=Sewerage!$I$1,Data!$A$2:$A$1509),0),MATCH(Sewerage!D$3,Data!$E$1:$G$1,0)))/1000</f>
        <v>50968929</v>
      </c>
      <c r="E4" s="15">
        <f>C4-D4</f>
        <v>772754</v>
      </c>
      <c r="F4" s="27">
        <f>D4/C4*100</f>
        <v>98.506515530235077</v>
      </c>
    </row>
    <row r="5" spans="1:9">
      <c r="A5" s="17" t="s">
        <v>4</v>
      </c>
      <c r="B5" s="17" t="s">
        <v>3</v>
      </c>
      <c r="C5" s="15">
        <f t="array" ref="C5">(INDEX(Data!$E$2:$G$1509,MATCH(Sewerage!$B5,IF(Data!$D$2:$D$1509=Sewerage!$I$1,Data!$A$2:$A$1509),0),MATCH(Sewerage!C$3,Data!$E$1:$G$1,0)))/1000</f>
        <v>362251</v>
      </c>
      <c r="D5" s="18">
        <f t="array" ref="D5">(INDEX(Data!$E$2:$G$1509,MATCH(Sewerage!$B5,IF(Data!$D$2:$D$1509=Sewerage!$I$1,Data!$A$2:$A$1509),0),MATCH(Sewerage!D$3,Data!$E$1:$G$1,0)))/1000</f>
        <v>362251</v>
      </c>
      <c r="E5" s="15">
        <f>C5-D5</f>
        <v>0</v>
      </c>
      <c r="F5" s="28">
        <f>D5/C5*100</f>
        <v>100</v>
      </c>
      <c r="H5" s="5"/>
    </row>
    <row r="6" spans="1:9">
      <c r="A6" s="17" t="s">
        <v>7</v>
      </c>
      <c r="B6" s="17" t="s">
        <v>6</v>
      </c>
      <c r="C6" s="15">
        <f t="array" ref="C6">(INDEX(Data!$E$2:$G$1509,MATCH(Sewerage!$B6,IF(Data!$D$2:$D$1509=Sewerage!$I$1,Data!$A$2:$A$1509),0),MATCH(Sewerage!C$3,Data!$E$1:$G$1,0)))/1000</f>
        <v>91040</v>
      </c>
      <c r="D6" s="18">
        <f t="array" ref="D6">(INDEX(Data!$E$2:$G$1509,MATCH(Sewerage!$B6,IF(Data!$D$2:$D$1509=Sewerage!$I$1,Data!$A$2:$A$1509),0),MATCH(Sewerage!D$3,Data!$E$1:$G$1,0)))/1000</f>
        <v>91040</v>
      </c>
      <c r="E6" s="15">
        <f t="shared" ref="E6:E55" si="0">C6-D6</f>
        <v>0</v>
      </c>
      <c r="F6" s="28">
        <f t="shared" ref="F6:F55" si="1">D6/C6*100</f>
        <v>100</v>
      </c>
    </row>
    <row r="7" spans="1:9">
      <c r="A7" s="17" t="s">
        <v>9</v>
      </c>
      <c r="B7" s="17" t="s">
        <v>8</v>
      </c>
      <c r="C7" s="15">
        <f t="array" ref="C7">(INDEX(Data!$E$2:$G$1509,MATCH(Sewerage!$B7,IF(Data!$D$2:$D$1509=Sewerage!$I$1,Data!$A$2:$A$1509),0),MATCH(Sewerage!C$3,Data!$E$1:$G$1,0)))/1000</f>
        <v>903421</v>
      </c>
      <c r="D7" s="18">
        <f t="array" ref="D7">(INDEX(Data!$E$2:$G$1509,MATCH(Sewerage!$B7,IF(Data!$D$2:$D$1509=Sewerage!$I$1,Data!$A$2:$A$1509),0),MATCH(Sewerage!D$3,Data!$E$1:$G$1,0)))/1000</f>
        <v>903421</v>
      </c>
      <c r="E7" s="15">
        <f t="shared" si="0"/>
        <v>0</v>
      </c>
      <c r="F7" s="28">
        <f t="shared" si="1"/>
        <v>100</v>
      </c>
    </row>
    <row r="8" spans="1:9">
      <c r="A8" s="17" t="s">
        <v>11</v>
      </c>
      <c r="B8" s="17" t="s">
        <v>10</v>
      </c>
      <c r="C8" s="15">
        <f t="array" ref="C8">(INDEX(Data!$E$2:$G$1509,MATCH(Sewerage!$B8,IF(Data!$D$2:$D$1509=Sewerage!$I$1,Data!$A$2:$A$1509),0),MATCH(Sewerage!C$3,Data!$E$1:$G$1,0)))/1000</f>
        <v>276508</v>
      </c>
      <c r="D8" s="18">
        <f t="array" ref="D8">(INDEX(Data!$E$2:$G$1509,MATCH(Sewerage!$B8,IF(Data!$D$2:$D$1509=Sewerage!$I$1,Data!$A$2:$A$1509),0),MATCH(Sewerage!D$3,Data!$E$1:$G$1,0)))/1000</f>
        <v>275979</v>
      </c>
      <c r="E8" s="15">
        <f t="shared" si="0"/>
        <v>529</v>
      </c>
      <c r="F8" s="28">
        <f t="shared" si="1"/>
        <v>99.808685462988407</v>
      </c>
    </row>
    <row r="9" spans="1:9">
      <c r="A9" s="17" t="s">
        <v>13</v>
      </c>
      <c r="B9" s="17" t="s">
        <v>12</v>
      </c>
      <c r="C9" s="15">
        <f t="array" ref="C9">(INDEX(Data!$E$2:$G$1509,MATCH(Sewerage!$B9,IF(Data!$D$2:$D$1509=Sewerage!$I$1,Data!$A$2:$A$1509),0),MATCH(Sewerage!C$3,Data!$E$1:$G$1,0)))/1000</f>
        <v>6320673</v>
      </c>
      <c r="D9" s="18">
        <f t="array" ref="D9">(INDEX(Data!$E$2:$G$1509,MATCH(Sewerage!$B9,IF(Data!$D$2:$D$1509=Sewerage!$I$1,Data!$A$2:$A$1509),0),MATCH(Sewerage!D$3,Data!$E$1:$G$1,0)))/1000</f>
        <v>6137449</v>
      </c>
      <c r="E9" s="15">
        <f t="shared" si="0"/>
        <v>183224</v>
      </c>
      <c r="F9" s="28">
        <f t="shared" si="1"/>
        <v>97.101194762013478</v>
      </c>
    </row>
    <row r="10" spans="1:9">
      <c r="A10" s="17" t="s">
        <v>15</v>
      </c>
      <c r="B10" s="17" t="s">
        <v>14</v>
      </c>
      <c r="C10" s="15">
        <f t="array" ref="C10">(INDEX(Data!$E$2:$G$1509,MATCH(Sewerage!$B10,IF(Data!$D$2:$D$1509=Sewerage!$I$1,Data!$A$2:$A$1509),0),MATCH(Sewerage!C$3,Data!$E$1:$G$1,0)))/1000</f>
        <v>867539</v>
      </c>
      <c r="D10" s="18">
        <f t="array" ref="D10">(INDEX(Data!$E$2:$G$1509,MATCH(Sewerage!$B10,IF(Data!$D$2:$D$1509=Sewerage!$I$1,Data!$A$2:$A$1509),0),MATCH(Sewerage!D$3,Data!$E$1:$G$1,0)))/1000</f>
        <v>864642</v>
      </c>
      <c r="E10" s="15">
        <f t="shared" si="0"/>
        <v>2897</v>
      </c>
      <c r="F10" s="28">
        <f t="shared" si="1"/>
        <v>99.666066885753835</v>
      </c>
    </row>
    <row r="11" spans="1:9">
      <c r="A11" s="17" t="s">
        <v>17</v>
      </c>
      <c r="B11" s="17" t="s">
        <v>16</v>
      </c>
      <c r="C11" s="15">
        <f t="array" ref="C11">(INDEX(Data!$E$2:$G$1509,MATCH(Sewerage!$B11,IF(Data!$D$2:$D$1509=Sewerage!$I$1,Data!$A$2:$A$1509),0),MATCH(Sewerage!C$3,Data!$E$1:$G$1,0)))/1000</f>
        <v>606540</v>
      </c>
      <c r="D11" s="18">
        <f t="array" ref="D11">(INDEX(Data!$E$2:$G$1509,MATCH(Sewerage!$B11,IF(Data!$D$2:$D$1509=Sewerage!$I$1,Data!$A$2:$A$1509),0),MATCH(Sewerage!D$3,Data!$E$1:$G$1,0)))/1000</f>
        <v>606540</v>
      </c>
      <c r="E11" s="15">
        <f t="shared" si="0"/>
        <v>0</v>
      </c>
      <c r="F11" s="28">
        <f t="shared" si="1"/>
        <v>100</v>
      </c>
    </row>
    <row r="12" spans="1:9">
      <c r="A12" s="17" t="s">
        <v>19</v>
      </c>
      <c r="B12" s="17" t="s">
        <v>18</v>
      </c>
      <c r="C12" s="15">
        <f t="array" ref="C12">(INDEX(Data!$E$2:$G$1509,MATCH(Sewerage!$B12,IF(Data!$D$2:$D$1509=Sewerage!$I$1,Data!$A$2:$A$1509),0),MATCH(Sewerage!C$3,Data!$E$1:$G$1,0)))/1000</f>
        <v>199638</v>
      </c>
      <c r="D12" s="18">
        <f t="array" ref="D12">(INDEX(Data!$E$2:$G$1509,MATCH(Sewerage!$B12,IF(Data!$D$2:$D$1509=Sewerage!$I$1,Data!$A$2:$A$1509),0),MATCH(Sewerage!D$3,Data!$E$1:$G$1,0)))/1000</f>
        <v>199638</v>
      </c>
      <c r="E12" s="15">
        <f t="shared" si="0"/>
        <v>0</v>
      </c>
      <c r="F12" s="28">
        <f t="shared" si="1"/>
        <v>100</v>
      </c>
    </row>
    <row r="13" spans="1:9">
      <c r="A13" s="17" t="s">
        <v>21</v>
      </c>
      <c r="B13" s="17" t="s">
        <v>20</v>
      </c>
      <c r="C13" s="15">
        <f t="array" ref="C13">(INDEX(Data!$E$2:$G$1509,MATCH(Sewerage!$B13,IF(Data!$D$2:$D$1509=Sewerage!$I$1,Data!$A$2:$A$1509),0),MATCH(Sewerage!C$3,Data!$E$1:$G$1,0)))/1000</f>
        <v>492749</v>
      </c>
      <c r="D13" s="18">
        <f t="array" ref="D13">(INDEX(Data!$E$2:$G$1509,MATCH(Sewerage!$B13,IF(Data!$D$2:$D$1509=Sewerage!$I$1,Data!$A$2:$A$1509),0),MATCH(Sewerage!D$3,Data!$E$1:$G$1,0)))/1000</f>
        <v>492749</v>
      </c>
      <c r="E13" s="15">
        <f t="shared" si="0"/>
        <v>0</v>
      </c>
      <c r="F13" s="28">
        <f t="shared" si="1"/>
        <v>100</v>
      </c>
    </row>
    <row r="14" spans="1:9">
      <c r="A14" s="17" t="s">
        <v>23</v>
      </c>
      <c r="B14" s="17" t="s">
        <v>22</v>
      </c>
      <c r="C14" s="15">
        <f t="array" ref="C14">(INDEX(Data!$E$2:$G$1509,MATCH(Sewerage!$B14,IF(Data!$D$2:$D$1509=Sewerage!$I$1,Data!$A$2:$A$1509),0),MATCH(Sewerage!C$3,Data!$E$1:$G$1,0)))/1000</f>
        <v>3187573</v>
      </c>
      <c r="D14" s="18">
        <f t="array" ref="D14">(INDEX(Data!$E$2:$G$1509,MATCH(Sewerage!$B14,IF(Data!$D$2:$D$1509=Sewerage!$I$1,Data!$A$2:$A$1509),0),MATCH(Sewerage!D$3,Data!$E$1:$G$1,0)))/1000</f>
        <v>3187573</v>
      </c>
      <c r="E14" s="15">
        <f t="shared" si="0"/>
        <v>0</v>
      </c>
      <c r="F14" s="28">
        <f t="shared" si="1"/>
        <v>100</v>
      </c>
    </row>
    <row r="15" spans="1:9">
      <c r="A15" s="17" t="s">
        <v>25</v>
      </c>
      <c r="B15" s="17" t="s">
        <v>24</v>
      </c>
      <c r="C15" s="15">
        <f t="array" ref="C15">(INDEX(Data!$E$2:$G$1509,MATCH(Sewerage!$B15,IF(Data!$D$2:$D$1509=Sewerage!$I$1,Data!$A$2:$A$1509),0),MATCH(Sewerage!C$3,Data!$E$1:$G$1,0)))/1000</f>
        <v>1309927</v>
      </c>
      <c r="D15" s="18">
        <f t="array" ref="D15">(INDEX(Data!$E$2:$G$1509,MATCH(Sewerage!$B15,IF(Data!$D$2:$D$1509=Sewerage!$I$1,Data!$A$2:$A$1509),0),MATCH(Sewerage!D$3,Data!$E$1:$G$1,0)))/1000</f>
        <v>1301128</v>
      </c>
      <c r="E15" s="15">
        <f t="shared" si="0"/>
        <v>8799</v>
      </c>
      <c r="F15" s="28">
        <f t="shared" si="1"/>
        <v>99.328283179138992</v>
      </c>
    </row>
    <row r="16" spans="1:9">
      <c r="A16" s="17" t="s">
        <v>27</v>
      </c>
      <c r="B16" s="17" t="s">
        <v>26</v>
      </c>
      <c r="C16" s="15">
        <f t="array" ref="C16">(INDEX(Data!$E$2:$G$1509,MATCH(Sewerage!$B16,IF(Data!$D$2:$D$1509=Sewerage!$I$1,Data!$A$2:$A$1509),0),MATCH(Sewerage!C$3,Data!$E$1:$G$1,0)))/1000</f>
        <v>267618</v>
      </c>
      <c r="D16" s="18">
        <f t="array" ref="D16">(INDEX(Data!$E$2:$G$1509,MATCH(Sewerage!$B16,IF(Data!$D$2:$D$1509=Sewerage!$I$1,Data!$A$2:$A$1509),0),MATCH(Sewerage!D$3,Data!$E$1:$G$1,0)))/1000</f>
        <v>267601</v>
      </c>
      <c r="E16" s="15">
        <f t="shared" si="0"/>
        <v>17</v>
      </c>
      <c r="F16" s="28">
        <f t="shared" si="1"/>
        <v>99.993647661965937</v>
      </c>
    </row>
    <row r="17" spans="1:6">
      <c r="A17" s="17" t="s">
        <v>29</v>
      </c>
      <c r="B17" s="17" t="s">
        <v>28</v>
      </c>
      <c r="C17" s="15">
        <f t="array" ref="C17">(INDEX(Data!$E$2:$G$1509,MATCH(Sewerage!$B17,IF(Data!$D$2:$D$1509=Sewerage!$I$1,Data!$A$2:$A$1509),0),MATCH(Sewerage!C$3,Data!$E$1:$G$1,0)))/1000</f>
        <v>194226</v>
      </c>
      <c r="D17" s="18">
        <f t="array" ref="D17">(INDEX(Data!$E$2:$G$1509,MATCH(Sewerage!$B17,IF(Data!$D$2:$D$1509=Sewerage!$I$1,Data!$A$2:$A$1509),0),MATCH(Sewerage!D$3,Data!$E$1:$G$1,0)))/1000</f>
        <v>194200</v>
      </c>
      <c r="E17" s="15">
        <f t="shared" si="0"/>
        <v>26</v>
      </c>
      <c r="F17" s="28">
        <f t="shared" si="1"/>
        <v>99.986613532688722</v>
      </c>
    </row>
    <row r="18" spans="1:6">
      <c r="A18" s="17" t="s">
        <v>31</v>
      </c>
      <c r="B18" s="17" t="s">
        <v>30</v>
      </c>
      <c r="C18" s="15">
        <f t="array" ref="C18">(INDEX(Data!$E$2:$G$1509,MATCH(Sewerage!$B18,IF(Data!$D$2:$D$1509=Sewerage!$I$1,Data!$A$2:$A$1509),0),MATCH(Sewerage!C$3,Data!$E$1:$G$1,0)))/1000</f>
        <v>2060840</v>
      </c>
      <c r="D18" s="18">
        <f t="array" ref="D18">(INDEX(Data!$E$2:$G$1509,MATCH(Sewerage!$B18,IF(Data!$D$2:$D$1509=Sewerage!$I$1,Data!$A$2:$A$1509),0),MATCH(Sewerage!D$3,Data!$E$1:$G$1,0)))/1000</f>
        <v>2048567</v>
      </c>
      <c r="E18" s="15">
        <f t="shared" si="0"/>
        <v>12273</v>
      </c>
      <c r="F18" s="28">
        <f t="shared" si="1"/>
        <v>99.404466140020574</v>
      </c>
    </row>
    <row r="19" spans="1:6">
      <c r="A19" s="17" t="s">
        <v>33</v>
      </c>
      <c r="B19" s="17" t="s">
        <v>32</v>
      </c>
      <c r="C19" s="15">
        <f t="array" ref="C19">(INDEX(Data!$E$2:$G$1509,MATCH(Sewerage!$B19,IF(Data!$D$2:$D$1509=Sewerage!$I$1,Data!$A$2:$A$1509),0),MATCH(Sewerage!C$3,Data!$E$1:$G$1,0)))/1000</f>
        <v>1208374</v>
      </c>
      <c r="D19" s="18">
        <f t="array" ref="D19">(INDEX(Data!$E$2:$G$1509,MATCH(Sewerage!$B19,IF(Data!$D$2:$D$1509=Sewerage!$I$1,Data!$A$2:$A$1509),0),MATCH(Sewerage!D$3,Data!$E$1:$G$1,0)))/1000</f>
        <v>1206875</v>
      </c>
      <c r="E19" s="15">
        <f t="shared" si="0"/>
        <v>1499</v>
      </c>
      <c r="F19" s="28">
        <f t="shared" si="1"/>
        <v>99.875949002543919</v>
      </c>
    </row>
    <row r="20" spans="1:6">
      <c r="A20" s="17" t="s">
        <v>35</v>
      </c>
      <c r="B20" s="17" t="s">
        <v>34</v>
      </c>
      <c r="C20" s="15">
        <f t="array" ref="C20">(INDEX(Data!$E$2:$G$1509,MATCH(Sewerage!$B20,IF(Data!$D$2:$D$1509=Sewerage!$I$1,Data!$A$2:$A$1509),0),MATCH(Sewerage!C$3,Data!$E$1:$G$1,0)))/1000</f>
        <v>688817</v>
      </c>
      <c r="D20" s="18">
        <f t="array" ref="D20">(INDEX(Data!$E$2:$G$1509,MATCH(Sewerage!$B20,IF(Data!$D$2:$D$1509=Sewerage!$I$1,Data!$A$2:$A$1509),0),MATCH(Sewerage!D$3,Data!$E$1:$G$1,0)))/1000</f>
        <v>688053</v>
      </c>
      <c r="E20" s="15">
        <f t="shared" si="0"/>
        <v>764</v>
      </c>
      <c r="F20" s="28">
        <f t="shared" si="1"/>
        <v>99.889085199697448</v>
      </c>
    </row>
    <row r="21" spans="1:6">
      <c r="A21" s="17" t="s">
        <v>37</v>
      </c>
      <c r="B21" s="17" t="s">
        <v>36</v>
      </c>
      <c r="C21" s="15">
        <f t="array" ref="C21">(INDEX(Data!$E$2:$G$1509,MATCH(Sewerage!$B21,IF(Data!$D$2:$D$1509=Sewerage!$I$1,Data!$A$2:$A$1509),0),MATCH(Sewerage!C$3,Data!$E$1:$G$1,0)))/1000</f>
        <v>334232</v>
      </c>
      <c r="D21" s="18">
        <f t="array" ref="D21">(INDEX(Data!$E$2:$G$1509,MATCH(Sewerage!$B21,IF(Data!$D$2:$D$1509=Sewerage!$I$1,Data!$A$2:$A$1509),0),MATCH(Sewerage!D$3,Data!$E$1:$G$1,0)))/1000</f>
        <v>334224</v>
      </c>
      <c r="E21" s="15">
        <f t="shared" si="0"/>
        <v>8</v>
      </c>
      <c r="F21" s="28">
        <f t="shared" si="1"/>
        <v>99.997606453002703</v>
      </c>
    </row>
    <row r="22" spans="1:6">
      <c r="A22" s="17" t="s">
        <v>39</v>
      </c>
      <c r="B22" s="17" t="s">
        <v>38</v>
      </c>
      <c r="C22" s="15">
        <f t="array" ref="C22">(INDEX(Data!$E$2:$G$1509,MATCH(Sewerage!$B22,IF(Data!$D$2:$D$1509=Sewerage!$I$1,Data!$A$2:$A$1509),0),MATCH(Sewerage!C$3,Data!$E$1:$G$1,0)))/1000</f>
        <v>772696</v>
      </c>
      <c r="D22" s="18">
        <f t="array" ref="D22">(INDEX(Data!$E$2:$G$1509,MATCH(Sewerage!$B22,IF(Data!$D$2:$D$1509=Sewerage!$I$1,Data!$A$2:$A$1509),0),MATCH(Sewerage!D$3,Data!$E$1:$G$1,0)))/1000</f>
        <v>772459</v>
      </c>
      <c r="E22" s="15">
        <f t="shared" si="0"/>
        <v>237</v>
      </c>
      <c r="F22" s="28">
        <f t="shared" si="1"/>
        <v>99.969328170457729</v>
      </c>
    </row>
    <row r="23" spans="1:6">
      <c r="A23" s="17" t="s">
        <v>41</v>
      </c>
      <c r="B23" s="17" t="s">
        <v>40</v>
      </c>
      <c r="C23" s="15">
        <f t="array" ref="C23">(INDEX(Data!$E$2:$G$1509,MATCH(Sewerage!$B23,IF(Data!$D$2:$D$1509=Sewerage!$I$1,Data!$A$2:$A$1509),0),MATCH(Sewerage!C$3,Data!$E$1:$G$1,0)))/1000</f>
        <v>892431</v>
      </c>
      <c r="D23" s="18">
        <f t="array" ref="D23">(INDEX(Data!$E$2:$G$1509,MATCH(Sewerage!$B23,IF(Data!$D$2:$D$1509=Sewerage!$I$1,Data!$A$2:$A$1509),0),MATCH(Sewerage!D$3,Data!$E$1:$G$1,0)))/1000</f>
        <v>892431</v>
      </c>
      <c r="E23" s="15">
        <f t="shared" si="0"/>
        <v>0</v>
      </c>
      <c r="F23" s="28">
        <f t="shared" si="1"/>
        <v>100</v>
      </c>
    </row>
    <row r="24" spans="1:6">
      <c r="A24" s="17" t="s">
        <v>43</v>
      </c>
      <c r="B24" s="17" t="s">
        <v>42</v>
      </c>
      <c r="C24" s="15">
        <f t="array" ref="C24">(INDEX(Data!$E$2:$G$1509,MATCH(Sewerage!$B24,IF(Data!$D$2:$D$1509=Sewerage!$I$1,Data!$A$2:$A$1509),0),MATCH(Sewerage!C$3,Data!$E$1:$G$1,0)))/1000</f>
        <v>193160</v>
      </c>
      <c r="D24" s="18">
        <f t="array" ref="D24">(INDEX(Data!$E$2:$G$1509,MATCH(Sewerage!$B24,IF(Data!$D$2:$D$1509=Sewerage!$I$1,Data!$A$2:$A$1509),0),MATCH(Sewerage!D$3,Data!$E$1:$G$1,0)))/1000</f>
        <v>193152</v>
      </c>
      <c r="E24" s="15">
        <f t="shared" si="0"/>
        <v>8</v>
      </c>
      <c r="F24" s="28">
        <f t="shared" si="1"/>
        <v>99.99585835576724</v>
      </c>
    </row>
    <row r="25" spans="1:6">
      <c r="A25" s="17" t="s">
        <v>45</v>
      </c>
      <c r="B25" s="17" t="s">
        <v>44</v>
      </c>
      <c r="C25" s="15">
        <f t="array" ref="C25">(INDEX(Data!$E$2:$G$1509,MATCH(Sewerage!$B25,IF(Data!$D$2:$D$1509=Sewerage!$I$1,Data!$A$2:$A$1509),0),MATCH(Sewerage!C$3,Data!$E$1:$G$1,0)))/1000</f>
        <v>1133433</v>
      </c>
      <c r="D25" s="18">
        <f t="array" ref="D25">(INDEX(Data!$E$2:$G$1509,MATCH(Sewerage!$B25,IF(Data!$D$2:$D$1509=Sewerage!$I$1,Data!$A$2:$A$1509),0),MATCH(Sewerage!D$3,Data!$E$1:$G$1,0)))/1000</f>
        <v>1026974</v>
      </c>
      <c r="E25" s="15">
        <f t="shared" si="0"/>
        <v>106459</v>
      </c>
      <c r="F25" s="28">
        <f t="shared" si="1"/>
        <v>90.607384821158377</v>
      </c>
    </row>
    <row r="26" spans="1:6">
      <c r="A26" s="17" t="s">
        <v>47</v>
      </c>
      <c r="B26" s="17" t="s">
        <v>46</v>
      </c>
      <c r="C26" s="15">
        <f t="array" ref="C26">(INDEX(Data!$E$2:$G$1509,MATCH(Sewerage!$B26,IF(Data!$D$2:$D$1509=Sewerage!$I$1,Data!$A$2:$A$1509),0),MATCH(Sewerage!C$3,Data!$E$1:$G$1,0)))/1000</f>
        <v>1141572</v>
      </c>
      <c r="D26" s="18">
        <f t="array" ref="D26">(INDEX(Data!$E$2:$G$1509,MATCH(Sewerage!$B26,IF(Data!$D$2:$D$1509=Sewerage!$I$1,Data!$A$2:$A$1509),0),MATCH(Sewerage!D$3,Data!$E$1:$G$1,0)))/1000</f>
        <v>786608</v>
      </c>
      <c r="E26" s="15">
        <f t="shared" si="0"/>
        <v>354964</v>
      </c>
      <c r="F26" s="28">
        <f t="shared" si="1"/>
        <v>68.905684442155206</v>
      </c>
    </row>
    <row r="27" spans="1:6">
      <c r="A27" s="17" t="s">
        <v>49</v>
      </c>
      <c r="B27" s="17" t="s">
        <v>48</v>
      </c>
      <c r="C27" s="15">
        <f t="array" ref="C27">(INDEX(Data!$E$2:$G$1509,MATCH(Sewerage!$B27,IF(Data!$D$2:$D$1509=Sewerage!$I$1,Data!$A$2:$A$1509),0),MATCH(Sewerage!C$3,Data!$E$1:$G$1,0)))/1000</f>
        <v>1932679</v>
      </c>
      <c r="D27" s="18">
        <f t="array" ref="D27">(INDEX(Data!$E$2:$G$1509,MATCH(Sewerage!$B27,IF(Data!$D$2:$D$1509=Sewerage!$I$1,Data!$A$2:$A$1509),0),MATCH(Sewerage!D$3,Data!$E$1:$G$1,0)))/1000</f>
        <v>1932679</v>
      </c>
      <c r="E27" s="15">
        <f t="shared" si="0"/>
        <v>0</v>
      </c>
      <c r="F27" s="28">
        <f t="shared" si="1"/>
        <v>100</v>
      </c>
    </row>
    <row r="28" spans="1:6">
      <c r="A28" s="17" t="s">
        <v>51</v>
      </c>
      <c r="B28" s="17" t="s">
        <v>50</v>
      </c>
      <c r="C28" s="15">
        <f t="array" ref="C28">(INDEX(Data!$E$2:$G$1509,MATCH(Sewerage!$B28,IF(Data!$D$2:$D$1509=Sewerage!$I$1,Data!$A$2:$A$1509),0),MATCH(Sewerage!C$3,Data!$E$1:$G$1,0)))/1000</f>
        <v>773433</v>
      </c>
      <c r="D28" s="18">
        <f t="array" ref="D28">(INDEX(Data!$E$2:$G$1509,MATCH(Sewerage!$B28,IF(Data!$D$2:$D$1509=Sewerage!$I$1,Data!$A$2:$A$1509),0),MATCH(Sewerage!D$3,Data!$E$1:$G$1,0)))/1000</f>
        <v>773433</v>
      </c>
      <c r="E28" s="15">
        <f t="shared" si="0"/>
        <v>0</v>
      </c>
      <c r="F28" s="28">
        <f t="shared" si="1"/>
        <v>100</v>
      </c>
    </row>
    <row r="29" spans="1:6">
      <c r="A29" s="17" t="s">
        <v>53</v>
      </c>
      <c r="B29" s="17" t="s">
        <v>52</v>
      </c>
      <c r="C29" s="15">
        <f t="array" ref="C29">(INDEX(Data!$E$2:$G$1509,MATCH(Sewerage!$B29,IF(Data!$D$2:$D$1509=Sewerage!$I$1,Data!$A$2:$A$1509),0),MATCH(Sewerage!C$3,Data!$E$1:$G$1,0)))/1000</f>
        <v>399364</v>
      </c>
      <c r="D29" s="18">
        <f t="array" ref="D29">(INDEX(Data!$E$2:$G$1509,MATCH(Sewerage!$B29,IF(Data!$D$2:$D$1509=Sewerage!$I$1,Data!$A$2:$A$1509),0),MATCH(Sewerage!D$3,Data!$E$1:$G$1,0)))/1000</f>
        <v>399364</v>
      </c>
      <c r="E29" s="15">
        <f t="shared" si="0"/>
        <v>0</v>
      </c>
      <c r="F29" s="28">
        <f t="shared" si="1"/>
        <v>100</v>
      </c>
    </row>
    <row r="30" spans="1:6">
      <c r="A30" s="17" t="s">
        <v>55</v>
      </c>
      <c r="B30" s="17" t="s">
        <v>54</v>
      </c>
      <c r="C30" s="15">
        <f t="array" ref="C30">(INDEX(Data!$E$2:$G$1509,MATCH(Sewerage!$B30,IF(Data!$D$2:$D$1509=Sewerage!$I$1,Data!$A$2:$A$1509),0),MATCH(Sewerage!C$3,Data!$E$1:$G$1,0)))/1000</f>
        <v>870239</v>
      </c>
      <c r="D30" s="18">
        <f t="array" ref="D30">(INDEX(Data!$E$2:$G$1509,MATCH(Sewerage!$B30,IF(Data!$D$2:$D$1509=Sewerage!$I$1,Data!$A$2:$A$1509),0),MATCH(Sewerage!D$3,Data!$E$1:$G$1,0)))/1000</f>
        <v>870239</v>
      </c>
      <c r="E30" s="15">
        <f t="shared" si="0"/>
        <v>0</v>
      </c>
      <c r="F30" s="28">
        <f t="shared" si="1"/>
        <v>100</v>
      </c>
    </row>
    <row r="31" spans="1:6">
      <c r="A31" s="17" t="s">
        <v>57</v>
      </c>
      <c r="B31" s="17" t="s">
        <v>56</v>
      </c>
      <c r="C31" s="15">
        <f t="array" ref="C31">(INDEX(Data!$E$2:$G$1509,MATCH(Sewerage!$B31,IF(Data!$D$2:$D$1509=Sewerage!$I$1,Data!$A$2:$A$1509),0),MATCH(Sewerage!C$3,Data!$E$1:$G$1,0)))/1000</f>
        <v>117093</v>
      </c>
      <c r="D31" s="18">
        <f t="array" ref="D31">(INDEX(Data!$E$2:$G$1509,MATCH(Sewerage!$B31,IF(Data!$D$2:$D$1509=Sewerage!$I$1,Data!$A$2:$A$1509),0),MATCH(Sewerage!D$3,Data!$E$1:$G$1,0)))/1000</f>
        <v>115501</v>
      </c>
      <c r="E31" s="15">
        <f t="shared" si="0"/>
        <v>1592</v>
      </c>
      <c r="F31" s="28">
        <f t="shared" si="1"/>
        <v>98.640396949433352</v>
      </c>
    </row>
    <row r="32" spans="1:6">
      <c r="A32" s="17" t="s">
        <v>59</v>
      </c>
      <c r="B32" s="17" t="s">
        <v>58</v>
      </c>
      <c r="C32" s="15">
        <f t="array" ref="C32">(INDEX(Data!$E$2:$G$1509,MATCH(Sewerage!$B32,IF(Data!$D$2:$D$1509=Sewerage!$I$1,Data!$A$2:$A$1509),0),MATCH(Sewerage!C$3,Data!$E$1:$G$1,0)))/1000</f>
        <v>227105</v>
      </c>
      <c r="D32" s="18">
        <f t="array" ref="D32">(INDEX(Data!$E$2:$G$1509,MATCH(Sewerage!$B32,IF(Data!$D$2:$D$1509=Sewerage!$I$1,Data!$A$2:$A$1509),0),MATCH(Sewerage!D$3,Data!$E$1:$G$1,0)))/1000</f>
        <v>222880</v>
      </c>
      <c r="E32" s="15">
        <f t="shared" si="0"/>
        <v>4225</v>
      </c>
      <c r="F32" s="28">
        <f t="shared" si="1"/>
        <v>98.139627044759038</v>
      </c>
    </row>
    <row r="33" spans="1:6">
      <c r="A33" s="17" t="s">
        <v>61</v>
      </c>
      <c r="B33" s="17" t="s">
        <v>60</v>
      </c>
      <c r="C33" s="15">
        <f t="array" ref="C33">(INDEX(Data!$E$2:$G$1509,MATCH(Sewerage!$B33,IF(Data!$D$2:$D$1509=Sewerage!$I$1,Data!$A$2:$A$1509),0),MATCH(Sewerage!C$3,Data!$E$1:$G$1,0)))/1000</f>
        <v>383531</v>
      </c>
      <c r="D33" s="18">
        <f t="array" ref="D33">(INDEX(Data!$E$2:$G$1509,MATCH(Sewerage!$B33,IF(Data!$D$2:$D$1509=Sewerage!$I$1,Data!$A$2:$A$1509),0),MATCH(Sewerage!D$3,Data!$E$1:$G$1,0)))/1000</f>
        <v>383531</v>
      </c>
      <c r="E33" s="15">
        <f t="shared" si="0"/>
        <v>0</v>
      </c>
      <c r="F33" s="28">
        <f t="shared" si="1"/>
        <v>100</v>
      </c>
    </row>
    <row r="34" spans="1:6">
      <c r="A34" s="17" t="s">
        <v>63</v>
      </c>
      <c r="B34" s="17" t="s">
        <v>62</v>
      </c>
      <c r="C34" s="15">
        <f t="array" ref="C34">(INDEX(Data!$E$2:$G$1509,MATCH(Sewerage!$B34,IF(Data!$D$2:$D$1509=Sewerage!$I$1,Data!$A$2:$A$1509),0),MATCH(Sewerage!C$3,Data!$E$1:$G$1,0)))/1000</f>
        <v>140688</v>
      </c>
      <c r="D34" s="18">
        <f t="array" ref="D34">(INDEX(Data!$E$2:$G$1509,MATCH(Sewerage!$B34,IF(Data!$D$2:$D$1509=Sewerage!$I$1,Data!$A$2:$A$1509),0),MATCH(Sewerage!D$3,Data!$E$1:$G$1,0)))/1000</f>
        <v>139525</v>
      </c>
      <c r="E34" s="15">
        <f t="shared" si="0"/>
        <v>1163</v>
      </c>
      <c r="F34" s="28">
        <f t="shared" si="1"/>
        <v>99.173348117820993</v>
      </c>
    </row>
    <row r="35" spans="1:6">
      <c r="A35" s="17" t="s">
        <v>65</v>
      </c>
      <c r="B35" s="17" t="s">
        <v>64</v>
      </c>
      <c r="C35" s="15">
        <f t="array" ref="C35">(INDEX(Data!$E$2:$G$1509,MATCH(Sewerage!$B35,IF(Data!$D$2:$D$1509=Sewerage!$I$1,Data!$A$2:$A$1509),0),MATCH(Sewerage!C$3,Data!$E$1:$G$1,0)))/1000</f>
        <v>1484212</v>
      </c>
      <c r="D35" s="18">
        <f t="array" ref="D35">(INDEX(Data!$E$2:$G$1509,MATCH(Sewerage!$B35,IF(Data!$D$2:$D$1509=Sewerage!$I$1,Data!$A$2:$A$1509),0),MATCH(Sewerage!D$3,Data!$E$1:$G$1,0)))/1000</f>
        <v>1481812</v>
      </c>
      <c r="E35" s="15">
        <f t="shared" si="0"/>
        <v>2400</v>
      </c>
      <c r="F35" s="28">
        <f t="shared" si="1"/>
        <v>99.838298032895565</v>
      </c>
    </row>
    <row r="36" spans="1:6">
      <c r="A36" s="17" t="s">
        <v>67</v>
      </c>
      <c r="B36" s="17" t="s">
        <v>66</v>
      </c>
      <c r="C36" s="15">
        <f t="array" ref="C36">(INDEX(Data!$E$2:$G$1509,MATCH(Sewerage!$B36,IF(Data!$D$2:$D$1509=Sewerage!$I$1,Data!$A$2:$A$1509),0),MATCH(Sewerage!C$3,Data!$E$1:$G$1,0)))/1000</f>
        <v>174789</v>
      </c>
      <c r="D36" s="18">
        <f t="array" ref="D36">(INDEX(Data!$E$2:$G$1509,MATCH(Sewerage!$B36,IF(Data!$D$2:$D$1509=Sewerage!$I$1,Data!$A$2:$A$1509),0),MATCH(Sewerage!D$3,Data!$E$1:$G$1,0)))/1000</f>
        <v>174789</v>
      </c>
      <c r="E36" s="15">
        <f t="shared" si="0"/>
        <v>0</v>
      </c>
      <c r="F36" s="28">
        <f t="shared" si="1"/>
        <v>100</v>
      </c>
    </row>
    <row r="37" spans="1:6">
      <c r="A37" s="17" t="s">
        <v>69</v>
      </c>
      <c r="B37" s="17" t="s">
        <v>68</v>
      </c>
      <c r="C37" s="15">
        <f t="array" ref="C37">(INDEX(Data!$E$2:$G$1509,MATCH(Sewerage!$B37,IF(Data!$D$2:$D$1509=Sewerage!$I$1,Data!$A$2:$A$1509),0),MATCH(Sewerage!C$3,Data!$E$1:$G$1,0)))/1000</f>
        <v>4312678</v>
      </c>
      <c r="D37" s="18">
        <f t="array" ref="D37">(INDEX(Data!$E$2:$G$1509,MATCH(Sewerage!$B37,IF(Data!$D$2:$D$1509=Sewerage!$I$1,Data!$A$2:$A$1509),0),MATCH(Sewerage!D$3,Data!$E$1:$G$1,0)))/1000</f>
        <v>4312678</v>
      </c>
      <c r="E37" s="15">
        <f t="shared" si="0"/>
        <v>0</v>
      </c>
      <c r="F37" s="28">
        <f t="shared" si="1"/>
        <v>100</v>
      </c>
    </row>
    <row r="38" spans="1:6">
      <c r="A38" s="17" t="s">
        <v>71</v>
      </c>
      <c r="B38" s="17" t="s">
        <v>70</v>
      </c>
      <c r="C38" s="15">
        <f t="array" ref="C38">(INDEX(Data!$E$2:$G$1509,MATCH(Sewerage!$B38,IF(Data!$D$2:$D$1509=Sewerage!$I$1,Data!$A$2:$A$1509),0),MATCH(Sewerage!C$3,Data!$E$1:$G$1,0)))/1000</f>
        <v>1405430</v>
      </c>
      <c r="D38" s="18">
        <f t="array" ref="D38">(INDEX(Data!$E$2:$G$1509,MATCH(Sewerage!$B38,IF(Data!$D$2:$D$1509=Sewerage!$I$1,Data!$A$2:$A$1509),0),MATCH(Sewerage!D$3,Data!$E$1:$G$1,0)))/1000</f>
        <v>1402572</v>
      </c>
      <c r="E38" s="15">
        <f t="shared" si="0"/>
        <v>2858</v>
      </c>
      <c r="F38" s="28">
        <f t="shared" si="1"/>
        <v>99.796645866389639</v>
      </c>
    </row>
    <row r="39" spans="1:6">
      <c r="A39" s="17" t="s">
        <v>73</v>
      </c>
      <c r="B39" s="17" t="s">
        <v>72</v>
      </c>
      <c r="C39" s="15">
        <f t="array" ref="C39">(INDEX(Data!$E$2:$G$1509,MATCH(Sewerage!$B39,IF(Data!$D$2:$D$1509=Sewerage!$I$1,Data!$A$2:$A$1509),0),MATCH(Sewerage!C$3,Data!$E$1:$G$1,0)))/1000</f>
        <v>72994</v>
      </c>
      <c r="D39" s="18">
        <f t="array" ref="D39">(INDEX(Data!$E$2:$G$1509,MATCH(Sewerage!$B39,IF(Data!$D$2:$D$1509=Sewerage!$I$1,Data!$A$2:$A$1509),0),MATCH(Sewerage!D$3,Data!$E$1:$G$1,0)))/1000</f>
        <v>72994</v>
      </c>
      <c r="E39" s="15">
        <f t="shared" si="0"/>
        <v>0</v>
      </c>
      <c r="F39" s="28">
        <f t="shared" si="1"/>
        <v>100</v>
      </c>
    </row>
    <row r="40" spans="1:6">
      <c r="A40" s="17" t="s">
        <v>75</v>
      </c>
      <c r="B40" s="17" t="s">
        <v>74</v>
      </c>
      <c r="C40" s="15">
        <f t="array" ref="C40">(INDEX(Data!$E$2:$G$1509,MATCH(Sewerage!$B40,IF(Data!$D$2:$D$1509=Sewerage!$I$1,Data!$A$2:$A$1509),0),MATCH(Sewerage!C$3,Data!$E$1:$G$1,0)))/1000</f>
        <v>2038553</v>
      </c>
      <c r="D40" s="18">
        <f t="array" ref="D40">(INDEX(Data!$E$2:$G$1509,MATCH(Sewerage!$B40,IF(Data!$D$2:$D$1509=Sewerage!$I$1,Data!$A$2:$A$1509),0),MATCH(Sewerage!D$3,Data!$E$1:$G$1,0)))/1000</f>
        <v>2038553</v>
      </c>
      <c r="E40" s="15">
        <f t="shared" si="0"/>
        <v>0</v>
      </c>
      <c r="F40" s="28">
        <f t="shared" si="1"/>
        <v>100</v>
      </c>
    </row>
    <row r="41" spans="1:6">
      <c r="A41" s="17" t="s">
        <v>77</v>
      </c>
      <c r="B41" s="17" t="s">
        <v>76</v>
      </c>
      <c r="C41" s="15">
        <f t="array" ref="C41">(INDEX(Data!$E$2:$G$1509,MATCH(Sewerage!$B41,IF(Data!$D$2:$D$1509=Sewerage!$I$1,Data!$A$2:$A$1509),0),MATCH(Sewerage!C$3,Data!$E$1:$G$1,0)))/1000</f>
        <v>334805</v>
      </c>
      <c r="D41" s="18">
        <f t="array" ref="D41">(INDEX(Data!$E$2:$G$1509,MATCH(Sewerage!$B41,IF(Data!$D$2:$D$1509=Sewerage!$I$1,Data!$A$2:$A$1509),0),MATCH(Sewerage!D$3,Data!$E$1:$G$1,0)))/1000</f>
        <v>334801</v>
      </c>
      <c r="E41" s="15">
        <f t="shared" si="0"/>
        <v>4</v>
      </c>
      <c r="F41" s="28">
        <f t="shared" si="1"/>
        <v>99.99880527471214</v>
      </c>
    </row>
    <row r="42" spans="1:6">
      <c r="A42" s="17" t="s">
        <v>79</v>
      </c>
      <c r="B42" s="17" t="s">
        <v>78</v>
      </c>
      <c r="C42" s="15">
        <f t="array" ref="C42">(INDEX(Data!$E$2:$G$1509,MATCH(Sewerage!$B42,IF(Data!$D$2:$D$1509=Sewerage!$I$1,Data!$A$2:$A$1509),0),MATCH(Sewerage!C$3,Data!$E$1:$G$1,0)))/1000</f>
        <v>905470</v>
      </c>
      <c r="D42" s="18">
        <f t="array" ref="D42">(INDEX(Data!$E$2:$G$1509,MATCH(Sewerage!$B42,IF(Data!$D$2:$D$1509=Sewerage!$I$1,Data!$A$2:$A$1509),0),MATCH(Sewerage!D$3,Data!$E$1:$G$1,0)))/1000</f>
        <v>903271</v>
      </c>
      <c r="E42" s="15">
        <f t="shared" si="0"/>
        <v>2199</v>
      </c>
      <c r="F42" s="28">
        <f t="shared" si="1"/>
        <v>99.757142699371599</v>
      </c>
    </row>
    <row r="43" spans="1:6">
      <c r="A43" s="17" t="s">
        <v>81</v>
      </c>
      <c r="B43" s="17" t="s">
        <v>80</v>
      </c>
      <c r="C43" s="15">
        <f t="array" ref="C43">(INDEX(Data!$E$2:$G$1509,MATCH(Sewerage!$B43,IF(Data!$D$2:$D$1509=Sewerage!$I$1,Data!$A$2:$A$1509),0),MATCH(Sewerage!C$3,Data!$E$1:$G$1,0)))/1000</f>
        <v>2592751</v>
      </c>
      <c r="D43" s="18">
        <f t="array" ref="D43">(INDEX(Data!$E$2:$G$1509,MATCH(Sewerage!$B43,IF(Data!$D$2:$D$1509=Sewerage!$I$1,Data!$A$2:$A$1509),0),MATCH(Sewerage!D$3,Data!$E$1:$G$1,0)))/1000</f>
        <v>2581926</v>
      </c>
      <c r="E43" s="15">
        <f t="shared" si="0"/>
        <v>10825</v>
      </c>
      <c r="F43" s="28">
        <f t="shared" si="1"/>
        <v>99.582489795587776</v>
      </c>
    </row>
    <row r="44" spans="1:6">
      <c r="A44" s="17" t="s">
        <v>83</v>
      </c>
      <c r="B44" s="17" t="s">
        <v>82</v>
      </c>
      <c r="C44" s="15">
        <f t="array" ref="C44">(INDEX(Data!$E$2:$G$1509,MATCH(Sewerage!$B44,IF(Data!$D$2:$D$1509=Sewerage!$I$1,Data!$A$2:$A$1509),0),MATCH(Sewerage!C$3,Data!$E$1:$G$1,0)))/1000</f>
        <v>128655</v>
      </c>
      <c r="D44" s="18">
        <f t="array" ref="D44">(INDEX(Data!$E$2:$G$1509,MATCH(Sewerage!$B44,IF(Data!$D$2:$D$1509=Sewerage!$I$1,Data!$A$2:$A$1509),0),MATCH(Sewerage!D$3,Data!$E$1:$G$1,0)))/1000</f>
        <v>91321</v>
      </c>
      <c r="E44" s="15">
        <f t="shared" si="0"/>
        <v>37334</v>
      </c>
      <c r="F44" s="28">
        <f t="shared" si="1"/>
        <v>70.981306595157591</v>
      </c>
    </row>
    <row r="45" spans="1:6">
      <c r="A45" s="17" t="s">
        <v>85</v>
      </c>
      <c r="B45" s="17" t="s">
        <v>84</v>
      </c>
      <c r="C45" s="15">
        <f t="array" ref="C45">(INDEX(Data!$E$2:$G$1509,MATCH(Sewerage!$B45,IF(Data!$D$2:$D$1509=Sewerage!$I$1,Data!$A$2:$A$1509),0),MATCH(Sewerage!C$3,Data!$E$1:$G$1,0)))/1000</f>
        <v>567829</v>
      </c>
      <c r="D45" s="18">
        <f t="array" ref="D45">(INDEX(Data!$E$2:$G$1509,MATCH(Sewerage!$B45,IF(Data!$D$2:$D$1509=Sewerage!$I$1,Data!$A$2:$A$1509),0),MATCH(Sewerage!D$3,Data!$E$1:$G$1,0)))/1000</f>
        <v>567829</v>
      </c>
      <c r="E45" s="15">
        <f t="shared" si="0"/>
        <v>0</v>
      </c>
      <c r="F45" s="28">
        <f t="shared" si="1"/>
        <v>100</v>
      </c>
    </row>
    <row r="46" spans="1:6">
      <c r="A46" s="17" t="s">
        <v>87</v>
      </c>
      <c r="B46" s="17" t="s">
        <v>86</v>
      </c>
      <c r="C46" s="15">
        <f t="array" ref="C46">(INDEX(Data!$E$2:$G$1509,MATCH(Sewerage!$B46,IF(Data!$D$2:$D$1509=Sewerage!$I$1,Data!$A$2:$A$1509),0),MATCH(Sewerage!C$3,Data!$E$1:$G$1,0)))/1000</f>
        <v>117707</v>
      </c>
      <c r="D46" s="18">
        <f t="array" ref="D46">(INDEX(Data!$E$2:$G$1509,MATCH(Sewerage!$B46,IF(Data!$D$2:$D$1509=Sewerage!$I$1,Data!$A$2:$A$1509),0),MATCH(Sewerage!D$3,Data!$E$1:$G$1,0)))/1000</f>
        <v>117707</v>
      </c>
      <c r="E46" s="15">
        <f t="shared" si="0"/>
        <v>0</v>
      </c>
      <c r="F46" s="28">
        <f t="shared" si="1"/>
        <v>100</v>
      </c>
    </row>
    <row r="47" spans="1:6">
      <c r="A47" s="17" t="s">
        <v>89</v>
      </c>
      <c r="B47" s="17" t="s">
        <v>88</v>
      </c>
      <c r="C47" s="15">
        <f t="array" ref="C47">(INDEX(Data!$E$2:$G$1509,MATCH(Sewerage!$B47,IF(Data!$D$2:$D$1509=Sewerage!$I$1,Data!$A$2:$A$1509),0),MATCH(Sewerage!C$3,Data!$E$1:$G$1,0)))/1000</f>
        <v>745580</v>
      </c>
      <c r="D47" s="18">
        <f t="array" ref="D47">(INDEX(Data!$E$2:$G$1509,MATCH(Sewerage!$B47,IF(Data!$D$2:$D$1509=Sewerage!$I$1,Data!$A$2:$A$1509),0),MATCH(Sewerage!D$3,Data!$E$1:$G$1,0)))/1000</f>
        <v>745580</v>
      </c>
      <c r="E47" s="15">
        <f t="shared" si="0"/>
        <v>0</v>
      </c>
      <c r="F47" s="28">
        <f t="shared" si="1"/>
        <v>100</v>
      </c>
    </row>
    <row r="48" spans="1:6">
      <c r="A48" s="17" t="s">
        <v>91</v>
      </c>
      <c r="B48" s="17" t="s">
        <v>90</v>
      </c>
      <c r="C48" s="15">
        <f t="array" ref="C48">(INDEX(Data!$E$2:$G$1509,MATCH(Sewerage!$B48,IF(Data!$D$2:$D$1509=Sewerage!$I$1,Data!$A$2:$A$1509),0),MATCH(Sewerage!C$3,Data!$E$1:$G$1,0)))/1000</f>
        <v>3420013</v>
      </c>
      <c r="D48" s="18">
        <f t="array" ref="D48">(INDEX(Data!$E$2:$G$1509,MATCH(Sewerage!$B48,IF(Data!$D$2:$D$1509=Sewerage!$I$1,Data!$A$2:$A$1509),0),MATCH(Sewerage!D$3,Data!$E$1:$G$1,0)))/1000</f>
        <v>3416597</v>
      </c>
      <c r="E48" s="15">
        <f t="shared" si="0"/>
        <v>3416</v>
      </c>
      <c r="F48" s="28">
        <f t="shared" si="1"/>
        <v>99.900117338735257</v>
      </c>
    </row>
    <row r="49" spans="1:8">
      <c r="A49" s="17" t="s">
        <v>95</v>
      </c>
      <c r="B49" s="17" t="s">
        <v>94</v>
      </c>
      <c r="C49" s="15">
        <f t="array" ref="C49">(INDEX(Data!$E$2:$G$1509,MATCH(Sewerage!$B49,IF(Data!$D$2:$D$1509=Sewerage!$I$1,Data!$A$2:$A$1509),0),MATCH(Sewerage!C$3,Data!$E$1:$G$1,0)))/1000</f>
        <v>436935</v>
      </c>
      <c r="D49" s="18">
        <f t="array" ref="D49">(INDEX(Data!$E$2:$G$1509,MATCH(Sewerage!$B49,IF(Data!$D$2:$D$1509=Sewerage!$I$1,Data!$A$2:$A$1509),0),MATCH(Sewerage!D$3,Data!$E$1:$G$1,0)))/1000</f>
        <v>436935</v>
      </c>
      <c r="E49" s="15">
        <f t="shared" si="0"/>
        <v>0</v>
      </c>
      <c r="F49" s="28">
        <f t="shared" si="1"/>
        <v>100</v>
      </c>
    </row>
    <row r="50" spans="1:8">
      <c r="A50" s="17" t="s">
        <v>97</v>
      </c>
      <c r="B50" s="17" t="s">
        <v>96</v>
      </c>
      <c r="C50" s="15">
        <f t="array" ref="C50">(INDEX(Data!$E$2:$G$1509,MATCH(Sewerage!$B50,IF(Data!$D$2:$D$1509=Sewerage!$I$1,Data!$A$2:$A$1509),0),MATCH(Sewerage!C$3,Data!$E$1:$G$1,0)))/1000</f>
        <v>89003</v>
      </c>
      <c r="D50" s="18">
        <f t="array" ref="D50">(INDEX(Data!$E$2:$G$1509,MATCH(Sewerage!$B50,IF(Data!$D$2:$D$1509=Sewerage!$I$1,Data!$A$2:$A$1509),0),MATCH(Sewerage!D$3,Data!$E$1:$G$1,0)))/1000</f>
        <v>82617</v>
      </c>
      <c r="E50" s="15">
        <f t="shared" si="0"/>
        <v>6386</v>
      </c>
      <c r="F50" s="28">
        <f t="shared" si="1"/>
        <v>92.824960956372266</v>
      </c>
    </row>
    <row r="51" spans="1:8">
      <c r="A51" s="17" t="s">
        <v>99</v>
      </c>
      <c r="B51" s="17" t="s">
        <v>98</v>
      </c>
      <c r="C51" s="15">
        <f t="array" ref="C51">(INDEX(Data!$E$2:$G$1509,MATCH(Sewerage!$B51,IF(Data!$D$2:$D$1509=Sewerage!$I$1,Data!$A$2:$A$1509),0),MATCH(Sewerage!C$3,Data!$E$1:$G$1,0)))/1000</f>
        <v>1396903</v>
      </c>
      <c r="D51" s="18">
        <f t="array" ref="D51">(INDEX(Data!$E$2:$G$1509,MATCH(Sewerage!$B51,IF(Data!$D$2:$D$1509=Sewerage!$I$1,Data!$A$2:$A$1509),0),MATCH(Sewerage!D$3,Data!$E$1:$G$1,0)))/1000</f>
        <v>1368322</v>
      </c>
      <c r="E51" s="15">
        <f t="shared" si="0"/>
        <v>28581</v>
      </c>
      <c r="F51" s="28">
        <f t="shared" si="1"/>
        <v>97.953973897972872</v>
      </c>
    </row>
    <row r="52" spans="1:8">
      <c r="A52" s="17" t="s">
        <v>101</v>
      </c>
      <c r="B52" s="17" t="s">
        <v>100</v>
      </c>
      <c r="C52" s="15">
        <f t="array" ref="C52">(INDEX(Data!$E$2:$G$1509,MATCH(Sewerage!$B52,IF(Data!$D$2:$D$1509=Sewerage!$I$1,Data!$A$2:$A$1509),0),MATCH(Sewerage!C$3,Data!$E$1:$G$1,0)))/1000</f>
        <v>1890187</v>
      </c>
      <c r="D52" s="18">
        <f t="array" ref="D52">(INDEX(Data!$E$2:$G$1509,MATCH(Sewerage!$B52,IF(Data!$D$2:$D$1509=Sewerage!$I$1,Data!$A$2:$A$1509),0),MATCH(Sewerage!D$3,Data!$E$1:$G$1,0)))/1000</f>
        <v>1890187</v>
      </c>
      <c r="E52" s="15">
        <f t="shared" si="0"/>
        <v>0</v>
      </c>
      <c r="F52" s="28">
        <f t="shared" si="1"/>
        <v>100</v>
      </c>
    </row>
    <row r="53" spans="1:8">
      <c r="A53" s="17" t="s">
        <v>103</v>
      </c>
      <c r="B53" s="17" t="s">
        <v>102</v>
      </c>
      <c r="C53" s="15">
        <f t="array" ref="C53">(INDEX(Data!$E$2:$G$1509,MATCH(Sewerage!$B53,IF(Data!$D$2:$D$1509=Sewerage!$I$1,Data!$A$2:$A$1509),0),MATCH(Sewerage!C$3,Data!$E$1:$G$1,0)))/1000</f>
        <v>274033</v>
      </c>
      <c r="D53" s="18">
        <f t="array" ref="D53">(INDEX(Data!$E$2:$G$1509,MATCH(Sewerage!$B53,IF(Data!$D$2:$D$1509=Sewerage!$I$1,Data!$A$2:$A$1509),0),MATCH(Sewerage!D$3,Data!$E$1:$G$1,0)))/1000</f>
        <v>274033</v>
      </c>
      <c r="E53" s="15">
        <f t="shared" si="0"/>
        <v>0</v>
      </c>
      <c r="F53" s="28">
        <f t="shared" si="1"/>
        <v>100</v>
      </c>
    </row>
    <row r="54" spans="1:8">
      <c r="A54" s="17" t="s">
        <v>105</v>
      </c>
      <c r="B54" s="17" t="s">
        <v>104</v>
      </c>
      <c r="C54" s="15">
        <f t="array" ref="C54">(INDEX(Data!$E$2:$G$1509,MATCH(Sewerage!$B54,IF(Data!$D$2:$D$1509=Sewerage!$I$1,Data!$A$2:$A$1509),0),MATCH(Sewerage!C$3,Data!$E$1:$G$1,0)))/1000</f>
        <v>928072</v>
      </c>
      <c r="D54" s="18">
        <f t="array" ref="D54">(INDEX(Data!$E$2:$G$1509,MATCH(Sewerage!$B54,IF(Data!$D$2:$D$1509=Sewerage!$I$1,Data!$A$2:$A$1509),0),MATCH(Sewerage!D$3,Data!$E$1:$G$1,0)))/1000</f>
        <v>928005</v>
      </c>
      <c r="E54" s="15">
        <f t="shared" si="0"/>
        <v>67</v>
      </c>
      <c r="F54" s="28">
        <f t="shared" si="1"/>
        <v>99.992780732529368</v>
      </c>
    </row>
    <row r="55" spans="1:8" ht="15" customHeight="1">
      <c r="A55" s="25" t="s">
        <v>107</v>
      </c>
      <c r="B55" s="25" t="s">
        <v>106</v>
      </c>
      <c r="C55" s="15">
        <f t="array" ref="C55">(INDEX(Data!$E$2:$G$1509,MATCH(Sewerage!$B55,IF(Data!$D$2:$D$1509=Sewerage!$I$1,Data!$A$2:$A$1509),0),MATCH(Sewerage!C$3,Data!$E$1:$G$1,0)))/1000</f>
        <v>75694</v>
      </c>
      <c r="D55" s="18">
        <f t="array" ref="D55">(INDEX(Data!$E$2:$G$1509,MATCH(Sewerage!$B55,IF(Data!$D$2:$D$1509=Sewerage!$I$1,Data!$A$2:$A$1509),0),MATCH(Sewerage!D$3,Data!$E$1:$G$1,0)))/1000</f>
        <v>75694</v>
      </c>
      <c r="E55" s="15">
        <f t="shared" si="0"/>
        <v>0</v>
      </c>
      <c r="F55" s="28">
        <f t="shared" si="1"/>
        <v>100</v>
      </c>
    </row>
    <row r="56" spans="1:8" ht="15" customHeight="1">
      <c r="A56" s="58" t="s">
        <v>160</v>
      </c>
      <c r="B56" s="59"/>
      <c r="C56" s="59"/>
      <c r="D56" s="59"/>
      <c r="E56" s="59"/>
      <c r="F56" s="60"/>
      <c r="H56" s="5"/>
    </row>
    <row r="57" spans="1:8">
      <c r="A57" s="61"/>
      <c r="B57" s="62"/>
      <c r="C57" s="62"/>
      <c r="D57" s="62"/>
      <c r="E57" s="62"/>
      <c r="F57" s="63"/>
    </row>
    <row r="58" spans="1:8">
      <c r="A58" s="61"/>
      <c r="B58" s="62"/>
      <c r="C58" s="62"/>
      <c r="D58" s="62"/>
      <c r="E58" s="62"/>
      <c r="F58" s="63"/>
    </row>
    <row r="59" spans="1:8">
      <c r="A59" s="61"/>
      <c r="B59" s="62"/>
      <c r="C59" s="62"/>
      <c r="D59" s="62"/>
      <c r="E59" s="62"/>
      <c r="F59" s="63"/>
    </row>
    <row r="60" spans="1:8">
      <c r="A60" s="64"/>
      <c r="B60" s="65"/>
      <c r="C60" s="65"/>
      <c r="D60" s="65"/>
      <c r="E60" s="65"/>
      <c r="F60" s="66"/>
    </row>
    <row r="64" spans="1:8">
      <c r="E64" s="22"/>
    </row>
  </sheetData>
  <mergeCells count="3">
    <mergeCell ref="A1:F1"/>
    <mergeCell ref="A2:F2"/>
    <mergeCell ref="A56:F60"/>
  </mergeCell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4"/>
  <sheetViews>
    <sheetView workbookViewId="0">
      <selection activeCell="D61" sqref="D61"/>
    </sheetView>
  </sheetViews>
  <sheetFormatPr defaultRowHeight="15"/>
  <cols>
    <col min="1" max="1" width="9.85546875" bestFit="1" customWidth="1"/>
    <col min="2" max="2" width="18.7109375" bestFit="1" customWidth="1"/>
    <col min="3" max="3" width="19" style="16" bestFit="1" customWidth="1"/>
    <col min="4" max="4" width="19" bestFit="1" customWidth="1"/>
    <col min="5" max="5" width="16.85546875" bestFit="1" customWidth="1"/>
    <col min="6" max="6" width="28.7109375" bestFit="1" customWidth="1"/>
    <col min="8" max="8" width="12.5703125" bestFit="1" customWidth="1"/>
    <col min="9" max="10" width="12.85546875" bestFit="1" customWidth="1"/>
    <col min="11" max="11" width="30.28515625" bestFit="1" customWidth="1"/>
  </cols>
  <sheetData>
    <row r="1" spans="1:9" ht="15.75" customHeight="1">
      <c r="A1" s="52" t="s">
        <v>142</v>
      </c>
      <c r="B1" s="53"/>
      <c r="C1" s="53"/>
      <c r="D1" s="53"/>
      <c r="E1" s="53"/>
      <c r="F1" s="54"/>
      <c r="I1" t="s">
        <v>136</v>
      </c>
    </row>
    <row r="2" spans="1:9">
      <c r="A2" s="49" t="s">
        <v>127</v>
      </c>
      <c r="B2" s="50"/>
      <c r="C2" s="50"/>
      <c r="D2" s="50"/>
      <c r="E2" s="50"/>
      <c r="F2" s="51"/>
    </row>
    <row r="3" spans="1:9" ht="15.75">
      <c r="A3" s="7" t="s">
        <v>123</v>
      </c>
      <c r="B3" s="8" t="s">
        <v>124</v>
      </c>
      <c r="C3" s="30" t="s">
        <v>121</v>
      </c>
      <c r="D3" s="31" t="s">
        <v>122</v>
      </c>
      <c r="E3" s="31" t="s">
        <v>125</v>
      </c>
      <c r="F3" s="31" t="s">
        <v>150</v>
      </c>
    </row>
    <row r="4" spans="1:9">
      <c r="A4" s="6" t="s">
        <v>93</v>
      </c>
      <c r="B4" s="6" t="s">
        <v>92</v>
      </c>
      <c r="C4" s="15">
        <f t="array" ref="C4">(INDEX(Data!$E$2:$G$1509,MATCH('Solid Waste'!$B4,IF(Data!$D$2:$D$1509='Solid Waste'!$I$1,Data!$A$2:$A$1509),0),MATCH('Solid Waste'!C$3,Data!$E$1:$G$1,0)))/1000</f>
        <v>24359619</v>
      </c>
      <c r="D4" s="10">
        <f t="array" ref="D4">(INDEX(Data!$E$2:$G$1509,MATCH('Solid Waste'!$B4,IF(Data!$D$2:$D$1509='Solid Waste'!$I$1,Data!$A$2:$A$1509),0),MATCH('Solid Waste'!D$3,Data!$E$1:$G$1,0)))/1000</f>
        <v>21908537</v>
      </c>
      <c r="E4" s="10">
        <f>C4-D4</f>
        <v>2451082</v>
      </c>
      <c r="F4" s="27">
        <f>D4/C4*100</f>
        <v>89.93792965316905</v>
      </c>
    </row>
    <row r="5" spans="1:9">
      <c r="A5" s="2" t="s">
        <v>4</v>
      </c>
      <c r="B5" s="2" t="s">
        <v>3</v>
      </c>
      <c r="C5" s="15">
        <f t="array" ref="C5">(INDEX(Data!$E$2:$G$1509,MATCH('Solid Waste'!$B5,IF(Data!$D$2:$D$1509='Solid Waste'!$I$1,Data!$A$2:$A$1509),0),MATCH('Solid Waste'!C$3,Data!$E$1:$G$1,0)))/1000</f>
        <v>262349</v>
      </c>
      <c r="D5" s="11">
        <f t="array" ref="D5">(INDEX(Data!$E$2:$G$1509,MATCH('Solid Waste'!$B5,IF(Data!$D$2:$D$1509='Solid Waste'!$I$1,Data!$A$2:$A$1509),0),MATCH('Solid Waste'!D$3,Data!$E$1:$G$1,0)))/1000</f>
        <v>260739</v>
      </c>
      <c r="E5" s="10">
        <f>C5-D5</f>
        <v>1610</v>
      </c>
      <c r="F5" s="28">
        <f>D5/C5*100</f>
        <v>99.386313650900135</v>
      </c>
      <c r="H5" s="5"/>
    </row>
    <row r="6" spans="1:9">
      <c r="A6" s="2" t="s">
        <v>7</v>
      </c>
      <c r="B6" s="2" t="s">
        <v>6</v>
      </c>
      <c r="C6" s="15">
        <f t="array" ref="C6">(INDEX(Data!$E$2:$G$1509,MATCH('Solid Waste'!$B6,IF(Data!$D$2:$D$1509='Solid Waste'!$I$1,Data!$A$2:$A$1509),0),MATCH('Solid Waste'!C$3,Data!$E$1:$G$1,0)))/1000</f>
        <v>99484</v>
      </c>
      <c r="D6" s="11">
        <f t="array" ref="D6">(INDEX(Data!$E$2:$G$1509,MATCH('Solid Waste'!$B6,IF(Data!$D$2:$D$1509='Solid Waste'!$I$1,Data!$A$2:$A$1509),0),MATCH('Solid Waste'!D$3,Data!$E$1:$G$1,0)))/1000</f>
        <v>99484</v>
      </c>
      <c r="E6" s="10">
        <f t="shared" ref="E6:E55" si="0">C6-D6</f>
        <v>0</v>
      </c>
      <c r="F6" s="28">
        <f t="shared" ref="F6:F55" si="1">D6/C6*100</f>
        <v>100</v>
      </c>
    </row>
    <row r="7" spans="1:9">
      <c r="A7" s="2" t="s">
        <v>9</v>
      </c>
      <c r="B7" s="2" t="s">
        <v>8</v>
      </c>
      <c r="C7" s="15">
        <f t="array" ref="C7">(INDEX(Data!$E$2:$G$1509,MATCH('Solid Waste'!$B7,IF(Data!$D$2:$D$1509='Solid Waste'!$I$1,Data!$A$2:$A$1509),0),MATCH('Solid Waste'!C$3,Data!$E$1:$G$1,0)))/1000</f>
        <v>362504</v>
      </c>
      <c r="D7" s="11">
        <f t="array" ref="D7">(INDEX(Data!$E$2:$G$1509,MATCH('Solid Waste'!$B7,IF(Data!$D$2:$D$1509='Solid Waste'!$I$1,Data!$A$2:$A$1509),0),MATCH('Solid Waste'!D$3,Data!$E$1:$G$1,0)))/1000</f>
        <v>361083</v>
      </c>
      <c r="E7" s="10">
        <f t="shared" si="0"/>
        <v>1421</v>
      </c>
      <c r="F7" s="28">
        <f t="shared" si="1"/>
        <v>99.608004325469508</v>
      </c>
    </row>
    <row r="8" spans="1:9">
      <c r="A8" s="2" t="s">
        <v>11</v>
      </c>
      <c r="B8" s="2" t="s">
        <v>10</v>
      </c>
      <c r="C8" s="15">
        <f t="array" ref="C8">(INDEX(Data!$E$2:$G$1509,MATCH('Solid Waste'!$B8,IF(Data!$D$2:$D$1509='Solid Waste'!$I$1,Data!$A$2:$A$1509),0),MATCH('Solid Waste'!C$3,Data!$E$1:$G$1,0)))/1000</f>
        <v>218012</v>
      </c>
      <c r="D8" s="11">
        <f t="array" ref="D8">(INDEX(Data!$E$2:$G$1509,MATCH('Solid Waste'!$B8,IF(Data!$D$2:$D$1509='Solid Waste'!$I$1,Data!$A$2:$A$1509),0),MATCH('Solid Waste'!D$3,Data!$E$1:$G$1,0)))/1000</f>
        <v>205088</v>
      </c>
      <c r="E8" s="10">
        <f t="shared" si="0"/>
        <v>12924</v>
      </c>
      <c r="F8" s="28">
        <f t="shared" si="1"/>
        <v>94.071885951232034</v>
      </c>
    </row>
    <row r="9" spans="1:9">
      <c r="A9" s="2" t="s">
        <v>13</v>
      </c>
      <c r="B9" s="2" t="s">
        <v>12</v>
      </c>
      <c r="C9" s="15">
        <f t="array" ref="C9">(INDEX(Data!$E$2:$G$1509,MATCH('Solid Waste'!$B9,IF(Data!$D$2:$D$1509='Solid Waste'!$I$1,Data!$A$2:$A$1509),0),MATCH('Solid Waste'!C$3,Data!$E$1:$G$1,0)))/1000</f>
        <v>3956443</v>
      </c>
      <c r="D9" s="11">
        <f t="array" ref="D9">(INDEX(Data!$E$2:$G$1509,MATCH('Solid Waste'!$B9,IF(Data!$D$2:$D$1509='Solid Waste'!$I$1,Data!$A$2:$A$1509),0),MATCH('Solid Waste'!D$3,Data!$E$1:$G$1,0)))/1000</f>
        <v>2493332</v>
      </c>
      <c r="E9" s="10">
        <f t="shared" si="0"/>
        <v>1463111</v>
      </c>
      <c r="F9" s="28">
        <f t="shared" si="1"/>
        <v>63.019535476689533</v>
      </c>
    </row>
    <row r="10" spans="1:9">
      <c r="A10" s="2" t="s">
        <v>15</v>
      </c>
      <c r="B10" s="2" t="s">
        <v>14</v>
      </c>
      <c r="C10" s="15">
        <f t="array" ref="C10">(INDEX(Data!$E$2:$G$1509,MATCH('Solid Waste'!$B10,IF(Data!$D$2:$D$1509='Solid Waste'!$I$1,Data!$A$2:$A$1509),0),MATCH('Solid Waste'!C$3,Data!$E$1:$G$1,0)))/1000</f>
        <v>106747</v>
      </c>
      <c r="D10" s="11">
        <f t="array" ref="D10">(INDEX(Data!$E$2:$G$1509,MATCH('Solid Waste'!$B10,IF(Data!$D$2:$D$1509='Solid Waste'!$I$1,Data!$A$2:$A$1509),0),MATCH('Solid Waste'!D$3,Data!$E$1:$G$1,0)))/1000</f>
        <v>106427</v>
      </c>
      <c r="E10" s="10">
        <f t="shared" si="0"/>
        <v>320</v>
      </c>
      <c r="F10" s="28">
        <f t="shared" si="1"/>
        <v>99.700225767468879</v>
      </c>
    </row>
    <row r="11" spans="1:9">
      <c r="A11" s="2" t="s">
        <v>17</v>
      </c>
      <c r="B11" s="2" t="s">
        <v>16</v>
      </c>
      <c r="C11" s="15">
        <f t="array" ref="C11">(INDEX(Data!$E$2:$G$1509,MATCH('Solid Waste'!$B11,IF(Data!$D$2:$D$1509='Solid Waste'!$I$1,Data!$A$2:$A$1509),0),MATCH('Solid Waste'!C$3,Data!$E$1:$G$1,0)))/1000</f>
        <v>392580</v>
      </c>
      <c r="D11" s="11">
        <f t="array" ref="D11">(INDEX(Data!$E$2:$G$1509,MATCH('Solid Waste'!$B11,IF(Data!$D$2:$D$1509='Solid Waste'!$I$1,Data!$A$2:$A$1509),0),MATCH('Solid Waste'!D$3,Data!$E$1:$G$1,0)))/1000</f>
        <v>249347</v>
      </c>
      <c r="E11" s="10">
        <f t="shared" si="0"/>
        <v>143233</v>
      </c>
      <c r="F11" s="28">
        <f t="shared" si="1"/>
        <v>63.514952366396656</v>
      </c>
    </row>
    <row r="12" spans="1:9">
      <c r="A12" s="2" t="s">
        <v>19</v>
      </c>
      <c r="B12" s="2" t="s">
        <v>18</v>
      </c>
      <c r="C12" s="15">
        <f t="array" ref="C12">(INDEX(Data!$E$2:$G$1509,MATCH('Solid Waste'!$B12,IF(Data!$D$2:$D$1509='Solid Waste'!$I$1,Data!$A$2:$A$1509),0),MATCH('Solid Waste'!C$3,Data!$E$1:$G$1,0)))/1000</f>
        <v>76302</v>
      </c>
      <c r="D12" s="11">
        <f t="array" ref="D12">(INDEX(Data!$E$2:$G$1509,MATCH('Solid Waste'!$B12,IF(Data!$D$2:$D$1509='Solid Waste'!$I$1,Data!$A$2:$A$1509),0),MATCH('Solid Waste'!D$3,Data!$E$1:$G$1,0)))/1000</f>
        <v>23158</v>
      </c>
      <c r="E12" s="10">
        <f t="shared" si="0"/>
        <v>53144</v>
      </c>
      <c r="F12" s="28">
        <f t="shared" si="1"/>
        <v>30.350449529501194</v>
      </c>
    </row>
    <row r="13" spans="1:9">
      <c r="A13" s="2" t="s">
        <v>21</v>
      </c>
      <c r="B13" s="2" t="s">
        <v>20</v>
      </c>
      <c r="C13" s="15">
        <f t="array" ref="C13">(INDEX(Data!$E$2:$G$1509,MATCH('Solid Waste'!$B13,IF(Data!$D$2:$D$1509='Solid Waste'!$I$1,Data!$A$2:$A$1509),0),MATCH('Solid Waste'!C$3,Data!$E$1:$G$1,0)))/1000</f>
        <v>105277</v>
      </c>
      <c r="D13" s="11">
        <f t="array" ref="D13">(INDEX(Data!$E$2:$G$1509,MATCH('Solid Waste'!$B13,IF(Data!$D$2:$D$1509='Solid Waste'!$I$1,Data!$A$2:$A$1509),0),MATCH('Solid Waste'!D$3,Data!$E$1:$G$1,0)))/1000</f>
        <v>105277</v>
      </c>
      <c r="E13" s="10">
        <f t="shared" si="0"/>
        <v>0</v>
      </c>
      <c r="F13" s="28">
        <f t="shared" si="1"/>
        <v>100</v>
      </c>
    </row>
    <row r="14" spans="1:9">
      <c r="A14" s="2" t="s">
        <v>23</v>
      </c>
      <c r="B14" s="2" t="s">
        <v>22</v>
      </c>
      <c r="C14" s="15">
        <f t="array" ref="C14">(INDEX(Data!$E$2:$G$1509,MATCH('Solid Waste'!$B14,IF(Data!$D$2:$D$1509='Solid Waste'!$I$1,Data!$A$2:$A$1509),0),MATCH('Solid Waste'!C$3,Data!$E$1:$G$1,0)))/1000</f>
        <v>2385404</v>
      </c>
      <c r="D14" s="11">
        <f t="array" ref="D14">(INDEX(Data!$E$2:$G$1509,MATCH('Solid Waste'!$B14,IF(Data!$D$2:$D$1509='Solid Waste'!$I$1,Data!$A$2:$A$1509),0),MATCH('Solid Waste'!D$3,Data!$E$1:$G$1,0)))/1000</f>
        <v>2194246</v>
      </c>
      <c r="E14" s="10">
        <f t="shared" si="0"/>
        <v>191158</v>
      </c>
      <c r="F14" s="28">
        <f t="shared" si="1"/>
        <v>91.986346966803112</v>
      </c>
    </row>
    <row r="15" spans="1:9">
      <c r="A15" s="2" t="s">
        <v>25</v>
      </c>
      <c r="B15" s="2" t="s">
        <v>24</v>
      </c>
      <c r="C15" s="15">
        <f t="array" ref="C15">(INDEX(Data!$E$2:$G$1509,MATCH('Solid Waste'!$B15,IF(Data!$D$2:$D$1509='Solid Waste'!$I$1,Data!$A$2:$A$1509),0),MATCH('Solid Waste'!C$3,Data!$E$1:$G$1,0)))/1000</f>
        <v>623048</v>
      </c>
      <c r="D15" s="11">
        <f t="array" ref="D15">(INDEX(Data!$E$2:$G$1509,MATCH('Solid Waste'!$B15,IF(Data!$D$2:$D$1509='Solid Waste'!$I$1,Data!$A$2:$A$1509),0),MATCH('Solid Waste'!D$3,Data!$E$1:$G$1,0)))/1000</f>
        <v>586301</v>
      </c>
      <c r="E15" s="10">
        <f t="shared" si="0"/>
        <v>36747</v>
      </c>
      <c r="F15" s="28">
        <f t="shared" si="1"/>
        <v>94.102059552394039</v>
      </c>
    </row>
    <row r="16" spans="1:9">
      <c r="A16" s="2" t="s">
        <v>27</v>
      </c>
      <c r="B16" s="2" t="s">
        <v>26</v>
      </c>
      <c r="C16" s="15">
        <f t="array" ref="C16">(INDEX(Data!$E$2:$G$1509,MATCH('Solid Waste'!$B16,IF(Data!$D$2:$D$1509='Solid Waste'!$I$1,Data!$A$2:$A$1509),0),MATCH('Solid Waste'!C$3,Data!$E$1:$G$1,0)))/1000</f>
        <v>298861</v>
      </c>
      <c r="D16" s="11">
        <f t="array" ref="D16">(INDEX(Data!$E$2:$G$1509,MATCH('Solid Waste'!$B16,IF(Data!$D$2:$D$1509='Solid Waste'!$I$1,Data!$A$2:$A$1509),0),MATCH('Solid Waste'!D$3,Data!$E$1:$G$1,0)))/1000</f>
        <v>298861</v>
      </c>
      <c r="E16" s="10">
        <f t="shared" si="0"/>
        <v>0</v>
      </c>
      <c r="F16" s="28">
        <f t="shared" si="1"/>
        <v>100</v>
      </c>
    </row>
    <row r="17" spans="1:6">
      <c r="A17" s="2" t="s">
        <v>29</v>
      </c>
      <c r="B17" s="2" t="s">
        <v>28</v>
      </c>
      <c r="C17" s="15">
        <f t="array" ref="C17">(INDEX(Data!$E$2:$G$1509,MATCH('Solid Waste'!$B17,IF(Data!$D$2:$D$1509='Solid Waste'!$I$1,Data!$A$2:$A$1509),0),MATCH('Solid Waste'!C$3,Data!$E$1:$G$1,0)))/1000</f>
        <v>137057</v>
      </c>
      <c r="D17" s="11">
        <f t="array" ref="D17">(INDEX(Data!$E$2:$G$1509,MATCH('Solid Waste'!$B17,IF(Data!$D$2:$D$1509='Solid Waste'!$I$1,Data!$A$2:$A$1509),0),MATCH('Solid Waste'!D$3,Data!$E$1:$G$1,0)))/1000</f>
        <v>137057</v>
      </c>
      <c r="E17" s="10">
        <f t="shared" si="0"/>
        <v>0</v>
      </c>
      <c r="F17" s="28">
        <f t="shared" si="1"/>
        <v>100</v>
      </c>
    </row>
    <row r="18" spans="1:6">
      <c r="A18" s="2" t="s">
        <v>31</v>
      </c>
      <c r="B18" s="2" t="s">
        <v>30</v>
      </c>
      <c r="C18" s="15">
        <f t="array" ref="C18">(INDEX(Data!$E$2:$G$1509,MATCH('Solid Waste'!$B18,IF(Data!$D$2:$D$1509='Solid Waste'!$I$1,Data!$A$2:$A$1509),0),MATCH('Solid Waste'!C$3,Data!$E$1:$G$1,0)))/1000</f>
        <v>515041</v>
      </c>
      <c r="D18" s="11">
        <f t="array" ref="D18">(INDEX(Data!$E$2:$G$1509,MATCH('Solid Waste'!$B18,IF(Data!$D$2:$D$1509='Solid Waste'!$I$1,Data!$A$2:$A$1509),0),MATCH('Solid Waste'!D$3,Data!$E$1:$G$1,0)))/1000</f>
        <v>488817</v>
      </c>
      <c r="E18" s="10">
        <f t="shared" si="0"/>
        <v>26224</v>
      </c>
      <c r="F18" s="28">
        <f t="shared" si="1"/>
        <v>94.908366518393677</v>
      </c>
    </row>
    <row r="19" spans="1:6">
      <c r="A19" s="2" t="s">
        <v>33</v>
      </c>
      <c r="B19" s="2" t="s">
        <v>32</v>
      </c>
      <c r="C19" s="15">
        <f t="array" ref="C19">(INDEX(Data!$E$2:$G$1509,MATCH('Solid Waste'!$B19,IF(Data!$D$2:$D$1509='Solid Waste'!$I$1,Data!$A$2:$A$1509),0),MATCH('Solid Waste'!C$3,Data!$E$1:$G$1,0)))/1000</f>
        <v>271584</v>
      </c>
      <c r="D19" s="11">
        <f t="array" ref="D19">(INDEX(Data!$E$2:$G$1509,MATCH('Solid Waste'!$B19,IF(Data!$D$2:$D$1509='Solid Waste'!$I$1,Data!$A$2:$A$1509),0),MATCH('Solid Waste'!D$3,Data!$E$1:$G$1,0)))/1000</f>
        <v>265357</v>
      </c>
      <c r="E19" s="10">
        <f t="shared" si="0"/>
        <v>6227</v>
      </c>
      <c r="F19" s="28">
        <f t="shared" si="1"/>
        <v>97.707155060681032</v>
      </c>
    </row>
    <row r="20" spans="1:6">
      <c r="A20" s="2" t="s">
        <v>35</v>
      </c>
      <c r="B20" s="2" t="s">
        <v>34</v>
      </c>
      <c r="C20" s="15">
        <f t="array" ref="C20">(INDEX(Data!$E$2:$G$1509,MATCH('Solid Waste'!$B20,IF(Data!$D$2:$D$1509='Solid Waste'!$I$1,Data!$A$2:$A$1509),0),MATCH('Solid Waste'!C$3,Data!$E$1:$G$1,0)))/1000</f>
        <v>273068</v>
      </c>
      <c r="D20" s="11">
        <f t="array" ref="D20">(INDEX(Data!$E$2:$G$1509,MATCH('Solid Waste'!$B20,IF(Data!$D$2:$D$1509='Solid Waste'!$I$1,Data!$A$2:$A$1509),0),MATCH('Solid Waste'!D$3,Data!$E$1:$G$1,0)))/1000</f>
        <v>270810</v>
      </c>
      <c r="E20" s="10">
        <f t="shared" si="0"/>
        <v>2258</v>
      </c>
      <c r="F20" s="28">
        <f t="shared" si="1"/>
        <v>99.173099740723927</v>
      </c>
    </row>
    <row r="21" spans="1:6">
      <c r="A21" s="2" t="s">
        <v>37</v>
      </c>
      <c r="B21" s="2" t="s">
        <v>36</v>
      </c>
      <c r="C21" s="15">
        <f t="array" ref="C21">(INDEX(Data!$E$2:$G$1509,MATCH('Solid Waste'!$B21,IF(Data!$D$2:$D$1509='Solid Waste'!$I$1,Data!$A$2:$A$1509),0),MATCH('Solid Waste'!C$3,Data!$E$1:$G$1,0)))/1000</f>
        <v>148169</v>
      </c>
      <c r="D21" s="11">
        <f t="array" ref="D21">(INDEX(Data!$E$2:$G$1509,MATCH('Solid Waste'!$B21,IF(Data!$D$2:$D$1509='Solid Waste'!$I$1,Data!$A$2:$A$1509),0),MATCH('Solid Waste'!D$3,Data!$E$1:$G$1,0)))/1000</f>
        <v>148169</v>
      </c>
      <c r="E21" s="10">
        <f t="shared" si="0"/>
        <v>0</v>
      </c>
      <c r="F21" s="28">
        <f t="shared" si="1"/>
        <v>100</v>
      </c>
    </row>
    <row r="22" spans="1:6">
      <c r="A22" s="2" t="s">
        <v>39</v>
      </c>
      <c r="B22" s="2" t="s">
        <v>38</v>
      </c>
      <c r="C22" s="15">
        <f t="array" ref="C22">(INDEX(Data!$E$2:$G$1509,MATCH('Solid Waste'!$B22,IF(Data!$D$2:$D$1509='Solid Waste'!$I$1,Data!$A$2:$A$1509),0),MATCH('Solid Waste'!C$3,Data!$E$1:$G$1,0)))/1000</f>
        <v>214328</v>
      </c>
      <c r="D22" s="11">
        <f t="array" ref="D22">(INDEX(Data!$E$2:$G$1509,MATCH('Solid Waste'!$B22,IF(Data!$D$2:$D$1509='Solid Waste'!$I$1,Data!$A$2:$A$1509),0),MATCH('Solid Waste'!D$3,Data!$E$1:$G$1,0)))/1000</f>
        <v>184896</v>
      </c>
      <c r="E22" s="10">
        <f t="shared" si="0"/>
        <v>29432</v>
      </c>
      <c r="F22" s="28">
        <f t="shared" si="1"/>
        <v>86.267776492105554</v>
      </c>
    </row>
    <row r="23" spans="1:6">
      <c r="A23" s="2" t="s">
        <v>41</v>
      </c>
      <c r="B23" s="2" t="s">
        <v>40</v>
      </c>
      <c r="C23" s="15">
        <f t="array" ref="C23">(INDEX(Data!$E$2:$G$1509,MATCH('Solid Waste'!$B23,IF(Data!$D$2:$D$1509='Solid Waste'!$I$1,Data!$A$2:$A$1509),0),MATCH('Solid Waste'!C$3,Data!$E$1:$G$1,0)))/1000</f>
        <v>356197</v>
      </c>
      <c r="D23" s="11">
        <f t="array" ref="D23">(INDEX(Data!$E$2:$G$1509,MATCH('Solid Waste'!$B23,IF(Data!$D$2:$D$1509='Solid Waste'!$I$1,Data!$A$2:$A$1509),0),MATCH('Solid Waste'!D$3,Data!$E$1:$G$1,0)))/1000</f>
        <v>356197</v>
      </c>
      <c r="E23" s="10">
        <f t="shared" si="0"/>
        <v>0</v>
      </c>
      <c r="F23" s="28">
        <f t="shared" si="1"/>
        <v>100</v>
      </c>
    </row>
    <row r="24" spans="1:6">
      <c r="A24" s="2" t="s">
        <v>43</v>
      </c>
      <c r="B24" s="2" t="s">
        <v>42</v>
      </c>
      <c r="C24" s="15">
        <f t="array" ref="C24">(INDEX(Data!$E$2:$G$1509,MATCH('Solid Waste'!$B24,IF(Data!$D$2:$D$1509='Solid Waste'!$I$1,Data!$A$2:$A$1509),0),MATCH('Solid Waste'!C$3,Data!$E$1:$G$1,0)))/1000</f>
        <v>117490</v>
      </c>
      <c r="D24" s="11">
        <f t="array" ref="D24">(INDEX(Data!$E$2:$G$1509,MATCH('Solid Waste'!$B24,IF(Data!$D$2:$D$1509='Solid Waste'!$I$1,Data!$A$2:$A$1509),0),MATCH('Solid Waste'!D$3,Data!$E$1:$G$1,0)))/1000</f>
        <v>117480</v>
      </c>
      <c r="E24" s="10">
        <f t="shared" si="0"/>
        <v>10</v>
      </c>
      <c r="F24" s="28">
        <f t="shared" si="1"/>
        <v>99.991488637330832</v>
      </c>
    </row>
    <row r="25" spans="1:6">
      <c r="A25" s="2" t="s">
        <v>45</v>
      </c>
      <c r="B25" s="2" t="s">
        <v>44</v>
      </c>
      <c r="C25" s="15">
        <f t="array" ref="C25">(INDEX(Data!$E$2:$G$1509,MATCH('Solid Waste'!$B25,IF(Data!$D$2:$D$1509='Solid Waste'!$I$1,Data!$A$2:$A$1509),0),MATCH('Solid Waste'!C$3,Data!$E$1:$G$1,0)))/1000</f>
        <v>641225</v>
      </c>
      <c r="D25" s="11">
        <f t="array" ref="D25">(INDEX(Data!$E$2:$G$1509,MATCH('Solid Waste'!$B25,IF(Data!$D$2:$D$1509='Solid Waste'!$I$1,Data!$A$2:$A$1509),0),MATCH('Solid Waste'!D$3,Data!$E$1:$G$1,0)))/1000</f>
        <v>614675</v>
      </c>
      <c r="E25" s="10">
        <f t="shared" si="0"/>
        <v>26550</v>
      </c>
      <c r="F25" s="28">
        <f t="shared" si="1"/>
        <v>95.859487699325513</v>
      </c>
    </row>
    <row r="26" spans="1:6">
      <c r="A26" s="2" t="s">
        <v>47</v>
      </c>
      <c r="B26" s="2" t="s">
        <v>46</v>
      </c>
      <c r="C26" s="15">
        <f t="array" ref="C26">(INDEX(Data!$E$2:$G$1509,MATCH('Solid Waste'!$B26,IF(Data!$D$2:$D$1509='Solid Waste'!$I$1,Data!$A$2:$A$1509),0),MATCH('Solid Waste'!C$3,Data!$E$1:$G$1,0)))/1000</f>
        <v>413057</v>
      </c>
      <c r="D26" s="11">
        <f t="array" ref="D26">(INDEX(Data!$E$2:$G$1509,MATCH('Solid Waste'!$B26,IF(Data!$D$2:$D$1509='Solid Waste'!$I$1,Data!$A$2:$A$1509),0),MATCH('Solid Waste'!D$3,Data!$E$1:$G$1,0)))/1000</f>
        <v>402495</v>
      </c>
      <c r="E26" s="10">
        <f t="shared" si="0"/>
        <v>10562</v>
      </c>
      <c r="F26" s="28">
        <f t="shared" si="1"/>
        <v>97.442967919681791</v>
      </c>
    </row>
    <row r="27" spans="1:6">
      <c r="A27" s="2" t="s">
        <v>49</v>
      </c>
      <c r="B27" s="2" t="s">
        <v>48</v>
      </c>
      <c r="C27" s="15">
        <f t="array" ref="C27">(INDEX(Data!$E$2:$G$1509,MATCH('Solid Waste'!$B27,IF(Data!$D$2:$D$1509='Solid Waste'!$I$1,Data!$A$2:$A$1509),0),MATCH('Solid Waste'!C$3,Data!$E$1:$G$1,0)))/1000</f>
        <v>457128</v>
      </c>
      <c r="D27" s="11">
        <f t="array" ref="D27">(INDEX(Data!$E$2:$G$1509,MATCH('Solid Waste'!$B27,IF(Data!$D$2:$D$1509='Solid Waste'!$I$1,Data!$A$2:$A$1509),0),MATCH('Solid Waste'!D$3,Data!$E$1:$G$1,0)))/1000</f>
        <v>453486</v>
      </c>
      <c r="E27" s="10">
        <f t="shared" si="0"/>
        <v>3642</v>
      </c>
      <c r="F27" s="28">
        <f t="shared" si="1"/>
        <v>99.203286606814729</v>
      </c>
    </row>
    <row r="28" spans="1:6">
      <c r="A28" s="2" t="s">
        <v>51</v>
      </c>
      <c r="B28" s="2" t="s">
        <v>50</v>
      </c>
      <c r="C28" s="15">
        <f t="array" ref="C28">(INDEX(Data!$E$2:$G$1509,MATCH('Solid Waste'!$B28,IF(Data!$D$2:$D$1509='Solid Waste'!$I$1,Data!$A$2:$A$1509),0),MATCH('Solid Waste'!C$3,Data!$E$1:$G$1,0)))/1000</f>
        <v>339097</v>
      </c>
      <c r="D28" s="11">
        <f t="array" ref="D28">(INDEX(Data!$E$2:$G$1509,MATCH('Solid Waste'!$B28,IF(Data!$D$2:$D$1509='Solid Waste'!$I$1,Data!$A$2:$A$1509),0),MATCH('Solid Waste'!D$3,Data!$E$1:$G$1,0)))/1000</f>
        <v>325965</v>
      </c>
      <c r="E28" s="10">
        <f t="shared" si="0"/>
        <v>13132</v>
      </c>
      <c r="F28" s="28">
        <f t="shared" si="1"/>
        <v>96.12736178733519</v>
      </c>
    </row>
    <row r="29" spans="1:6">
      <c r="A29" s="2" t="s">
        <v>53</v>
      </c>
      <c r="B29" s="2" t="s">
        <v>52</v>
      </c>
      <c r="C29" s="15">
        <f t="array" ref="C29">(INDEX(Data!$E$2:$G$1509,MATCH('Solid Waste'!$B29,IF(Data!$D$2:$D$1509='Solid Waste'!$I$1,Data!$A$2:$A$1509),0),MATCH('Solid Waste'!C$3,Data!$E$1:$G$1,0)))/1000</f>
        <v>182250</v>
      </c>
      <c r="D29" s="11">
        <f t="array" ref="D29">(INDEX(Data!$E$2:$G$1509,MATCH('Solid Waste'!$B29,IF(Data!$D$2:$D$1509='Solid Waste'!$I$1,Data!$A$2:$A$1509),0),MATCH('Solid Waste'!D$3,Data!$E$1:$G$1,0)))/1000</f>
        <v>182250</v>
      </c>
      <c r="E29" s="10">
        <f t="shared" si="0"/>
        <v>0</v>
      </c>
      <c r="F29" s="28">
        <f t="shared" si="1"/>
        <v>100</v>
      </c>
    </row>
    <row r="30" spans="1:6">
      <c r="A30" s="2" t="s">
        <v>55</v>
      </c>
      <c r="B30" s="2" t="s">
        <v>54</v>
      </c>
      <c r="C30" s="15">
        <f t="array" ref="C30">(INDEX(Data!$E$2:$G$1509,MATCH('Solid Waste'!$B30,IF(Data!$D$2:$D$1509='Solid Waste'!$I$1,Data!$A$2:$A$1509),0),MATCH('Solid Waste'!C$3,Data!$E$1:$G$1,0)))/1000</f>
        <v>163636</v>
      </c>
      <c r="D30" s="11">
        <f t="array" ref="D30">(INDEX(Data!$E$2:$G$1509,MATCH('Solid Waste'!$B30,IF(Data!$D$2:$D$1509='Solid Waste'!$I$1,Data!$A$2:$A$1509),0),MATCH('Solid Waste'!D$3,Data!$E$1:$G$1,0)))/1000</f>
        <v>161042</v>
      </c>
      <c r="E30" s="10">
        <f t="shared" si="0"/>
        <v>2594</v>
      </c>
      <c r="F30" s="28">
        <f t="shared" si="1"/>
        <v>98.414774255053899</v>
      </c>
    </row>
    <row r="31" spans="1:6">
      <c r="A31" s="2" t="s">
        <v>57</v>
      </c>
      <c r="B31" s="2" t="s">
        <v>56</v>
      </c>
      <c r="C31" s="15">
        <f t="array" ref="C31">(INDEX(Data!$E$2:$G$1509,MATCH('Solid Waste'!$B31,IF(Data!$D$2:$D$1509='Solid Waste'!$I$1,Data!$A$2:$A$1509),0),MATCH('Solid Waste'!C$3,Data!$E$1:$G$1,0)))/1000</f>
        <v>79464</v>
      </c>
      <c r="D31" s="11">
        <f t="array" ref="D31">(INDEX(Data!$E$2:$G$1509,MATCH('Solid Waste'!$B31,IF(Data!$D$2:$D$1509='Solid Waste'!$I$1,Data!$A$2:$A$1509),0),MATCH('Solid Waste'!D$3,Data!$E$1:$G$1,0)))/1000</f>
        <v>78461</v>
      </c>
      <c r="E31" s="10">
        <f t="shared" si="0"/>
        <v>1003</v>
      </c>
      <c r="F31" s="28">
        <f t="shared" si="1"/>
        <v>98.737793214537405</v>
      </c>
    </row>
    <row r="32" spans="1:6">
      <c r="A32" s="2" t="s">
        <v>59</v>
      </c>
      <c r="B32" s="2" t="s">
        <v>58</v>
      </c>
      <c r="C32" s="15">
        <f t="array" ref="C32">(INDEX(Data!$E$2:$G$1509,MATCH('Solid Waste'!$B32,IF(Data!$D$2:$D$1509='Solid Waste'!$I$1,Data!$A$2:$A$1509),0),MATCH('Solid Waste'!C$3,Data!$E$1:$G$1,0)))/1000</f>
        <v>88700</v>
      </c>
      <c r="D32" s="11">
        <f t="array" ref="D32">(INDEX(Data!$E$2:$G$1509,MATCH('Solid Waste'!$B32,IF(Data!$D$2:$D$1509='Solid Waste'!$I$1,Data!$A$2:$A$1509),0),MATCH('Solid Waste'!D$3,Data!$E$1:$G$1,0)))/1000</f>
        <v>80199</v>
      </c>
      <c r="E32" s="10">
        <f t="shared" si="0"/>
        <v>8501</v>
      </c>
      <c r="F32" s="28">
        <f t="shared" si="1"/>
        <v>90.416009019165728</v>
      </c>
    </row>
    <row r="33" spans="1:6">
      <c r="A33" s="2" t="s">
        <v>61</v>
      </c>
      <c r="B33" s="2" t="s">
        <v>60</v>
      </c>
      <c r="C33" s="15">
        <f t="array" ref="C33">(INDEX(Data!$E$2:$G$1509,MATCH('Solid Waste'!$B33,IF(Data!$D$2:$D$1509='Solid Waste'!$I$1,Data!$A$2:$A$1509),0),MATCH('Solid Waste'!C$3,Data!$E$1:$G$1,0)))/1000</f>
        <v>84850</v>
      </c>
      <c r="D33" s="11">
        <f t="array" ref="D33">(INDEX(Data!$E$2:$G$1509,MATCH('Solid Waste'!$B33,IF(Data!$D$2:$D$1509='Solid Waste'!$I$1,Data!$A$2:$A$1509),0),MATCH('Solid Waste'!D$3,Data!$E$1:$G$1,0)))/1000</f>
        <v>77366</v>
      </c>
      <c r="E33" s="10">
        <f t="shared" si="0"/>
        <v>7484</v>
      </c>
      <c r="F33" s="28">
        <f t="shared" si="1"/>
        <v>91.179728933411909</v>
      </c>
    </row>
    <row r="34" spans="1:6">
      <c r="A34" s="2" t="s">
        <v>63</v>
      </c>
      <c r="B34" s="2" t="s">
        <v>62</v>
      </c>
      <c r="C34" s="15">
        <f t="array" ref="C34">(INDEX(Data!$E$2:$G$1509,MATCH('Solid Waste'!$B34,IF(Data!$D$2:$D$1509='Solid Waste'!$I$1,Data!$A$2:$A$1509),0),MATCH('Solid Waste'!C$3,Data!$E$1:$G$1,0)))/1000</f>
        <v>115766</v>
      </c>
      <c r="D34" s="11">
        <f t="array" ref="D34">(INDEX(Data!$E$2:$G$1509,MATCH('Solid Waste'!$B34,IF(Data!$D$2:$D$1509='Solid Waste'!$I$1,Data!$A$2:$A$1509),0),MATCH('Solid Waste'!D$3,Data!$E$1:$G$1,0)))/1000</f>
        <v>98446</v>
      </c>
      <c r="E34" s="10">
        <f t="shared" si="0"/>
        <v>17320</v>
      </c>
      <c r="F34" s="28">
        <f t="shared" si="1"/>
        <v>85.038785135532024</v>
      </c>
    </row>
    <row r="35" spans="1:6">
      <c r="A35" s="2" t="s">
        <v>65</v>
      </c>
      <c r="B35" s="2" t="s">
        <v>64</v>
      </c>
      <c r="C35" s="15">
        <f t="array" ref="C35">(INDEX(Data!$E$2:$G$1509,MATCH('Solid Waste'!$B35,IF(Data!$D$2:$D$1509='Solid Waste'!$I$1,Data!$A$2:$A$1509),0),MATCH('Solid Waste'!C$3,Data!$E$1:$G$1,0)))/1000</f>
        <v>1001611</v>
      </c>
      <c r="D35" s="11">
        <f t="array" ref="D35">(INDEX(Data!$E$2:$G$1509,MATCH('Solid Waste'!$B35,IF(Data!$D$2:$D$1509='Solid Waste'!$I$1,Data!$A$2:$A$1509),0),MATCH('Solid Waste'!D$3,Data!$E$1:$G$1,0)))/1000</f>
        <v>954565</v>
      </c>
      <c r="E35" s="10">
        <f t="shared" si="0"/>
        <v>47046</v>
      </c>
      <c r="F35" s="28">
        <f t="shared" si="1"/>
        <v>95.302966920291411</v>
      </c>
    </row>
    <row r="36" spans="1:6">
      <c r="A36" s="2" t="s">
        <v>67</v>
      </c>
      <c r="B36" s="2" t="s">
        <v>66</v>
      </c>
      <c r="C36" s="15">
        <f t="array" ref="C36">(INDEX(Data!$E$2:$G$1509,MATCH('Solid Waste'!$B36,IF(Data!$D$2:$D$1509='Solid Waste'!$I$1,Data!$A$2:$A$1509),0),MATCH('Solid Waste'!C$3,Data!$E$1:$G$1,0)))/1000</f>
        <v>191533</v>
      </c>
      <c r="D36" s="11">
        <f t="array" ref="D36">(INDEX(Data!$E$2:$G$1509,MATCH('Solid Waste'!$B36,IF(Data!$D$2:$D$1509='Solid Waste'!$I$1,Data!$A$2:$A$1509),0),MATCH('Solid Waste'!D$3,Data!$E$1:$G$1,0)))/1000</f>
        <v>191519</v>
      </c>
      <c r="E36" s="10">
        <f t="shared" si="0"/>
        <v>14</v>
      </c>
      <c r="F36" s="28">
        <f t="shared" si="1"/>
        <v>99.992690554630272</v>
      </c>
    </row>
    <row r="37" spans="1:6">
      <c r="A37" s="2" t="s">
        <v>69</v>
      </c>
      <c r="B37" s="2" t="s">
        <v>68</v>
      </c>
      <c r="C37" s="15">
        <f t="array" ref="C37">(INDEX(Data!$E$2:$G$1509,MATCH('Solid Waste'!$B37,IF(Data!$D$2:$D$1509='Solid Waste'!$I$1,Data!$A$2:$A$1509),0),MATCH('Solid Waste'!C$3,Data!$E$1:$G$1,0)))/1000</f>
        <v>3030329</v>
      </c>
      <c r="D37" s="11">
        <f t="array" ref="D37">(INDEX(Data!$E$2:$G$1509,MATCH('Solid Waste'!$B37,IF(Data!$D$2:$D$1509='Solid Waste'!$I$1,Data!$A$2:$A$1509),0),MATCH('Solid Waste'!D$3,Data!$E$1:$G$1,0)))/1000</f>
        <v>2916668</v>
      </c>
      <c r="E37" s="10">
        <f t="shared" si="0"/>
        <v>113661</v>
      </c>
      <c r="F37" s="28">
        <f t="shared" si="1"/>
        <v>96.249219144191926</v>
      </c>
    </row>
    <row r="38" spans="1:6">
      <c r="A38" s="2" t="s">
        <v>71</v>
      </c>
      <c r="B38" s="2" t="s">
        <v>70</v>
      </c>
      <c r="C38" s="15">
        <f t="array" ref="C38">(INDEX(Data!$E$2:$G$1509,MATCH('Solid Waste'!$B38,IF(Data!$D$2:$D$1509='Solid Waste'!$I$1,Data!$A$2:$A$1509),0),MATCH('Solid Waste'!C$3,Data!$E$1:$G$1,0)))/1000</f>
        <v>793028</v>
      </c>
      <c r="D38" s="11">
        <f t="array" ref="D38">(INDEX(Data!$E$2:$G$1509,MATCH('Solid Waste'!$B38,IF(Data!$D$2:$D$1509='Solid Waste'!$I$1,Data!$A$2:$A$1509),0),MATCH('Solid Waste'!D$3,Data!$E$1:$G$1,0)))/1000</f>
        <v>781768</v>
      </c>
      <c r="E38" s="10">
        <f t="shared" si="0"/>
        <v>11260</v>
      </c>
      <c r="F38" s="28">
        <f t="shared" si="1"/>
        <v>98.580125796314888</v>
      </c>
    </row>
    <row r="39" spans="1:6">
      <c r="A39" s="2" t="s">
        <v>73</v>
      </c>
      <c r="B39" s="2" t="s">
        <v>72</v>
      </c>
      <c r="C39" s="15">
        <f t="array" ref="C39">(INDEX(Data!$E$2:$G$1509,MATCH('Solid Waste'!$B39,IF(Data!$D$2:$D$1509='Solid Waste'!$I$1,Data!$A$2:$A$1509),0),MATCH('Solid Waste'!C$3,Data!$E$1:$G$1,0)))/1000</f>
        <v>53297</v>
      </c>
      <c r="D39" s="11">
        <f t="array" ref="D39">(INDEX(Data!$E$2:$G$1509,MATCH('Solid Waste'!$B39,IF(Data!$D$2:$D$1509='Solid Waste'!$I$1,Data!$A$2:$A$1509),0),MATCH('Solid Waste'!D$3,Data!$E$1:$G$1,0)))/1000</f>
        <v>53297</v>
      </c>
      <c r="E39" s="10">
        <f t="shared" si="0"/>
        <v>0</v>
      </c>
      <c r="F39" s="28">
        <f t="shared" si="1"/>
        <v>100</v>
      </c>
    </row>
    <row r="40" spans="1:6">
      <c r="A40" s="2" t="s">
        <v>75</v>
      </c>
      <c r="B40" s="2" t="s">
        <v>74</v>
      </c>
      <c r="C40" s="15">
        <f t="array" ref="C40">(INDEX(Data!$E$2:$G$1509,MATCH('Solid Waste'!$B40,IF(Data!$D$2:$D$1509='Solid Waste'!$I$1,Data!$A$2:$A$1509),0),MATCH('Solid Waste'!C$3,Data!$E$1:$G$1,0)))/1000</f>
        <v>484540</v>
      </c>
      <c r="D40" s="11">
        <f t="array" ref="D40">(INDEX(Data!$E$2:$G$1509,MATCH('Solid Waste'!$B40,IF(Data!$D$2:$D$1509='Solid Waste'!$I$1,Data!$A$2:$A$1509),0),MATCH('Solid Waste'!D$3,Data!$E$1:$G$1,0)))/1000</f>
        <v>450378</v>
      </c>
      <c r="E40" s="10">
        <f t="shared" si="0"/>
        <v>34162</v>
      </c>
      <c r="F40" s="28">
        <f t="shared" si="1"/>
        <v>92.949601684071496</v>
      </c>
    </row>
    <row r="41" spans="1:6">
      <c r="A41" s="2" t="s">
        <v>77</v>
      </c>
      <c r="B41" s="2" t="s">
        <v>76</v>
      </c>
      <c r="C41" s="15">
        <f t="array" ref="C41">(INDEX(Data!$E$2:$G$1509,MATCH('Solid Waste'!$B41,IF(Data!$D$2:$D$1509='Solid Waste'!$I$1,Data!$A$2:$A$1509),0),MATCH('Solid Waste'!C$3,Data!$E$1:$G$1,0)))/1000</f>
        <v>196052</v>
      </c>
      <c r="D41" s="11">
        <f t="array" ref="D41">(INDEX(Data!$E$2:$G$1509,MATCH('Solid Waste'!$B41,IF(Data!$D$2:$D$1509='Solid Waste'!$I$1,Data!$A$2:$A$1509),0),MATCH('Solid Waste'!D$3,Data!$E$1:$G$1,0)))/1000</f>
        <v>195358</v>
      </c>
      <c r="E41" s="10">
        <f t="shared" si="0"/>
        <v>694</v>
      </c>
      <c r="F41" s="28">
        <f t="shared" si="1"/>
        <v>99.646012282455672</v>
      </c>
    </row>
    <row r="42" spans="1:6">
      <c r="A42" s="2" t="s">
        <v>79</v>
      </c>
      <c r="B42" s="2" t="s">
        <v>78</v>
      </c>
      <c r="C42" s="15">
        <f t="array" ref="C42">(INDEX(Data!$E$2:$G$1509,MATCH('Solid Waste'!$B42,IF(Data!$D$2:$D$1509='Solid Waste'!$I$1,Data!$A$2:$A$1509),0),MATCH('Solid Waste'!C$3,Data!$E$1:$G$1,0)))/1000</f>
        <v>127273</v>
      </c>
      <c r="D42" s="11">
        <f t="array" ref="D42">(INDEX(Data!$E$2:$G$1509,MATCH('Solid Waste'!$B42,IF(Data!$D$2:$D$1509='Solid Waste'!$I$1,Data!$A$2:$A$1509),0),MATCH('Solid Waste'!D$3,Data!$E$1:$G$1,0)))/1000</f>
        <v>122092</v>
      </c>
      <c r="E42" s="10">
        <f t="shared" si="0"/>
        <v>5181</v>
      </c>
      <c r="F42" s="28">
        <f t="shared" si="1"/>
        <v>95.929223008807838</v>
      </c>
    </row>
    <row r="43" spans="1:6">
      <c r="A43" s="2" t="s">
        <v>81</v>
      </c>
      <c r="B43" s="2" t="s">
        <v>80</v>
      </c>
      <c r="C43" s="15">
        <f t="array" ref="C43">(INDEX(Data!$E$2:$G$1509,MATCH('Solid Waste'!$B43,IF(Data!$D$2:$D$1509='Solid Waste'!$I$1,Data!$A$2:$A$1509),0),MATCH('Solid Waste'!C$3,Data!$E$1:$G$1,0)))/1000</f>
        <v>856000</v>
      </c>
      <c r="D43" s="11">
        <f t="array" ref="D43">(INDEX(Data!$E$2:$G$1509,MATCH('Solid Waste'!$B43,IF(Data!$D$2:$D$1509='Solid Waste'!$I$1,Data!$A$2:$A$1509),0),MATCH('Solid Waste'!D$3,Data!$E$1:$G$1,0)))/1000</f>
        <v>820094</v>
      </c>
      <c r="E43" s="10">
        <f t="shared" si="0"/>
        <v>35906</v>
      </c>
      <c r="F43" s="28">
        <f t="shared" si="1"/>
        <v>95.805373831775697</v>
      </c>
    </row>
    <row r="44" spans="1:6">
      <c r="A44" s="2" t="s">
        <v>83</v>
      </c>
      <c r="B44" s="2" t="s">
        <v>82</v>
      </c>
      <c r="C44" s="15">
        <f t="array" ref="C44">(INDEX(Data!$E$2:$G$1509,MATCH('Solid Waste'!$B44,IF(Data!$D$2:$D$1509='Solid Waste'!$I$1,Data!$A$2:$A$1509),0),MATCH('Solid Waste'!C$3,Data!$E$1:$G$1,0)))/1000</f>
        <v>90971</v>
      </c>
      <c r="D44" s="11">
        <f t="array" ref="D44">(INDEX(Data!$E$2:$G$1509,MATCH('Solid Waste'!$B44,IF(Data!$D$2:$D$1509='Solid Waste'!$I$1,Data!$A$2:$A$1509),0),MATCH('Solid Waste'!D$3,Data!$E$1:$G$1,0)))/1000</f>
        <v>46351</v>
      </c>
      <c r="E44" s="10">
        <f t="shared" si="0"/>
        <v>44620</v>
      </c>
      <c r="F44" s="28">
        <f t="shared" si="1"/>
        <v>50.951402095173179</v>
      </c>
    </row>
    <row r="45" spans="1:6">
      <c r="A45" s="2" t="s">
        <v>85</v>
      </c>
      <c r="B45" s="2" t="s">
        <v>84</v>
      </c>
      <c r="C45" s="15">
        <f t="array" ref="C45">(INDEX(Data!$E$2:$G$1509,MATCH('Solid Waste'!$B45,IF(Data!$D$2:$D$1509='Solid Waste'!$I$1,Data!$A$2:$A$1509),0),MATCH('Solid Waste'!C$3,Data!$E$1:$G$1,0)))/1000</f>
        <v>313350</v>
      </c>
      <c r="D45" s="11">
        <f t="array" ref="D45">(INDEX(Data!$E$2:$G$1509,MATCH('Solid Waste'!$B45,IF(Data!$D$2:$D$1509='Solid Waste'!$I$1,Data!$A$2:$A$1509),0),MATCH('Solid Waste'!D$3,Data!$E$1:$G$1,0)))/1000</f>
        <v>313350</v>
      </c>
      <c r="E45" s="10">
        <f t="shared" si="0"/>
        <v>0</v>
      </c>
      <c r="F45" s="28">
        <f t="shared" si="1"/>
        <v>100</v>
      </c>
    </row>
    <row r="46" spans="1:6">
      <c r="A46" s="2" t="s">
        <v>87</v>
      </c>
      <c r="B46" s="2" t="s">
        <v>86</v>
      </c>
      <c r="C46" s="15">
        <f t="array" ref="C46">(INDEX(Data!$E$2:$G$1509,MATCH('Solid Waste'!$B46,IF(Data!$D$2:$D$1509='Solid Waste'!$I$1,Data!$A$2:$A$1509),0),MATCH('Solid Waste'!C$3,Data!$E$1:$G$1,0)))/1000</f>
        <v>46845</v>
      </c>
      <c r="D46" s="11">
        <f t="array" ref="D46">(INDEX(Data!$E$2:$G$1509,MATCH('Solid Waste'!$B46,IF(Data!$D$2:$D$1509='Solid Waste'!$I$1,Data!$A$2:$A$1509),0),MATCH('Solid Waste'!D$3,Data!$E$1:$G$1,0)))/1000</f>
        <v>46845</v>
      </c>
      <c r="E46" s="10">
        <f t="shared" si="0"/>
        <v>0</v>
      </c>
      <c r="F46" s="28">
        <f t="shared" si="1"/>
        <v>100</v>
      </c>
    </row>
    <row r="47" spans="1:6">
      <c r="A47" s="2" t="s">
        <v>89</v>
      </c>
      <c r="B47" s="2" t="s">
        <v>88</v>
      </c>
      <c r="C47" s="15">
        <f t="array" ref="C47">(INDEX(Data!$E$2:$G$1509,MATCH('Solid Waste'!$B47,IF(Data!$D$2:$D$1509='Solid Waste'!$I$1,Data!$A$2:$A$1509),0),MATCH('Solid Waste'!C$3,Data!$E$1:$G$1,0)))/1000</f>
        <v>357495</v>
      </c>
      <c r="D47" s="11">
        <f t="array" ref="D47">(INDEX(Data!$E$2:$G$1509,MATCH('Solid Waste'!$B47,IF(Data!$D$2:$D$1509='Solid Waste'!$I$1,Data!$A$2:$A$1509),0),MATCH('Solid Waste'!D$3,Data!$E$1:$G$1,0)))/1000</f>
        <v>352066</v>
      </c>
      <c r="E47" s="10">
        <f t="shared" si="0"/>
        <v>5429</v>
      </c>
      <c r="F47" s="28">
        <f t="shared" si="1"/>
        <v>98.481377361921147</v>
      </c>
    </row>
    <row r="48" spans="1:6">
      <c r="A48" s="2" t="s">
        <v>91</v>
      </c>
      <c r="B48" s="2" t="s">
        <v>90</v>
      </c>
      <c r="C48" s="15">
        <f t="array" ref="C48">(INDEX(Data!$E$2:$G$1509,MATCH('Solid Waste'!$B48,IF(Data!$D$2:$D$1509='Solid Waste'!$I$1,Data!$A$2:$A$1509),0),MATCH('Solid Waste'!C$3,Data!$E$1:$G$1,0)))/1000</f>
        <v>1279196</v>
      </c>
      <c r="D48" s="11">
        <f t="array" ref="D48">(INDEX(Data!$E$2:$G$1509,MATCH('Solid Waste'!$B48,IF(Data!$D$2:$D$1509='Solid Waste'!$I$1,Data!$A$2:$A$1509),0),MATCH('Solid Waste'!D$3,Data!$E$1:$G$1,0)))/1000</f>
        <v>1230722</v>
      </c>
      <c r="E48" s="10">
        <f t="shared" si="0"/>
        <v>48474</v>
      </c>
      <c r="F48" s="28">
        <f t="shared" si="1"/>
        <v>96.210588525917842</v>
      </c>
    </row>
    <row r="49" spans="1:8">
      <c r="A49" s="2" t="s">
        <v>95</v>
      </c>
      <c r="B49" s="2" t="s">
        <v>94</v>
      </c>
      <c r="C49" s="15">
        <f t="array" ref="C49">(INDEX(Data!$E$2:$G$1509,MATCH('Solid Waste'!$B49,IF(Data!$D$2:$D$1509='Solid Waste'!$I$1,Data!$A$2:$A$1509),0),MATCH('Solid Waste'!C$3,Data!$E$1:$G$1,0)))/1000</f>
        <v>159766</v>
      </c>
      <c r="D49" s="11">
        <f t="array" ref="D49">(INDEX(Data!$E$2:$G$1509,MATCH('Solid Waste'!$B49,IF(Data!$D$2:$D$1509='Solid Waste'!$I$1,Data!$A$2:$A$1509),0),MATCH('Solid Waste'!D$3,Data!$E$1:$G$1,0)))/1000</f>
        <v>159674</v>
      </c>
      <c r="E49" s="10">
        <f t="shared" si="0"/>
        <v>92</v>
      </c>
      <c r="F49" s="28">
        <f t="shared" si="1"/>
        <v>99.942415783082765</v>
      </c>
    </row>
    <row r="50" spans="1:8">
      <c r="A50" s="2" t="s">
        <v>97</v>
      </c>
      <c r="B50" s="2" t="s">
        <v>96</v>
      </c>
      <c r="C50" s="15">
        <f t="array" ref="C50">(INDEX(Data!$E$2:$G$1509,MATCH('Solid Waste'!$B50,IF(Data!$D$2:$D$1509='Solid Waste'!$I$1,Data!$A$2:$A$1509),0),MATCH('Solid Waste'!C$3,Data!$E$1:$G$1,0)))/1000</f>
        <v>40835</v>
      </c>
      <c r="D50" s="11">
        <f t="array" ref="D50">(INDEX(Data!$E$2:$G$1509,MATCH('Solid Waste'!$B50,IF(Data!$D$2:$D$1509='Solid Waste'!$I$1,Data!$A$2:$A$1509),0),MATCH('Solid Waste'!D$3,Data!$E$1:$G$1,0)))/1000</f>
        <v>32431</v>
      </c>
      <c r="E50" s="10">
        <f t="shared" si="0"/>
        <v>8404</v>
      </c>
      <c r="F50" s="28">
        <f t="shared" si="1"/>
        <v>79.419615525896901</v>
      </c>
    </row>
    <row r="51" spans="1:8">
      <c r="A51" s="2" t="s">
        <v>99</v>
      </c>
      <c r="B51" s="2" t="s">
        <v>98</v>
      </c>
      <c r="C51" s="15">
        <f t="array" ref="C51">(INDEX(Data!$E$2:$G$1509,MATCH('Solid Waste'!$B51,IF(Data!$D$2:$D$1509='Solid Waste'!$I$1,Data!$A$2:$A$1509),0),MATCH('Solid Waste'!C$3,Data!$E$1:$G$1,0)))/1000</f>
        <v>637439</v>
      </c>
      <c r="D51" s="11">
        <f t="array" ref="D51">(INDEX(Data!$E$2:$G$1509,MATCH('Solid Waste'!$B51,IF(Data!$D$2:$D$1509='Solid Waste'!$I$1,Data!$A$2:$A$1509),0),MATCH('Solid Waste'!D$3,Data!$E$1:$G$1,0)))/1000</f>
        <v>632968</v>
      </c>
      <c r="E51" s="10">
        <f t="shared" si="0"/>
        <v>4471</v>
      </c>
      <c r="F51" s="28">
        <f t="shared" si="1"/>
        <v>99.298599552270886</v>
      </c>
    </row>
    <row r="52" spans="1:8">
      <c r="A52" s="2" t="s">
        <v>101</v>
      </c>
      <c r="B52" s="2" t="s">
        <v>100</v>
      </c>
      <c r="C52" s="15">
        <f t="array" ref="C52">(INDEX(Data!$E$2:$G$1509,MATCH('Solid Waste'!$B52,IF(Data!$D$2:$D$1509='Solid Waste'!$I$1,Data!$A$2:$A$1509),0),MATCH('Solid Waste'!C$3,Data!$E$1:$G$1,0)))/1000</f>
        <v>681900</v>
      </c>
      <c r="D52" s="11">
        <f t="array" ref="D52">(INDEX(Data!$E$2:$G$1509,MATCH('Solid Waste'!$B52,IF(Data!$D$2:$D$1509='Solid Waste'!$I$1,Data!$A$2:$A$1509),0),MATCH('Solid Waste'!D$3,Data!$E$1:$G$1,0)))/1000</f>
        <v>671946</v>
      </c>
      <c r="E52" s="10">
        <f t="shared" si="0"/>
        <v>9954</v>
      </c>
      <c r="F52" s="28">
        <f t="shared" si="1"/>
        <v>98.540255169379677</v>
      </c>
    </row>
    <row r="53" spans="1:8">
      <c r="A53" s="2" t="s">
        <v>103</v>
      </c>
      <c r="B53" s="2" t="s">
        <v>102</v>
      </c>
      <c r="C53" s="15">
        <f t="array" ref="C53">(INDEX(Data!$E$2:$G$1509,MATCH('Solid Waste'!$B53,IF(Data!$D$2:$D$1509='Solid Waste'!$I$1,Data!$A$2:$A$1509),0),MATCH('Solid Waste'!C$3,Data!$E$1:$G$1,0)))/1000</f>
        <v>77540</v>
      </c>
      <c r="D53" s="11">
        <f t="array" ref="D53">(INDEX(Data!$E$2:$G$1509,MATCH('Solid Waste'!$B53,IF(Data!$D$2:$D$1509='Solid Waste'!$I$1,Data!$A$2:$A$1509),0),MATCH('Solid Waste'!D$3,Data!$E$1:$G$1,0)))/1000</f>
        <v>68524</v>
      </c>
      <c r="E53" s="10">
        <f t="shared" si="0"/>
        <v>9016</v>
      </c>
      <c r="F53" s="28">
        <f t="shared" si="1"/>
        <v>88.37245292752128</v>
      </c>
    </row>
    <row r="54" spans="1:8">
      <c r="A54" s="2" t="s">
        <v>105</v>
      </c>
      <c r="B54" s="2" t="s">
        <v>104</v>
      </c>
      <c r="C54" s="15">
        <f t="array" ref="C54">(INDEX(Data!$E$2:$G$1509,MATCH('Solid Waste'!$B54,IF(Data!$D$2:$D$1509='Solid Waste'!$I$1,Data!$A$2:$A$1509),0),MATCH('Solid Waste'!C$3,Data!$E$1:$G$1,0)))/1000</f>
        <v>374687</v>
      </c>
      <c r="D54" s="11">
        <f t="array" ref="D54">(INDEX(Data!$E$2:$G$1509,MATCH('Solid Waste'!$B54,IF(Data!$D$2:$D$1509='Solid Waste'!$I$1,Data!$A$2:$A$1509),0),MATCH('Solid Waste'!D$3,Data!$E$1:$G$1,0)))/1000</f>
        <v>365275</v>
      </c>
      <c r="E54" s="10">
        <f t="shared" si="0"/>
        <v>9412</v>
      </c>
      <c r="F54" s="28">
        <f t="shared" si="1"/>
        <v>97.488036681283305</v>
      </c>
    </row>
    <row r="55" spans="1:8" ht="15" customHeight="1">
      <c r="A55" s="4" t="s">
        <v>107</v>
      </c>
      <c r="B55" s="4" t="s">
        <v>106</v>
      </c>
      <c r="C55" s="15">
        <f t="array" ref="C55">(INDEX(Data!$E$2:$G$1509,MATCH('Solid Waste'!$B55,IF(Data!$D$2:$D$1509='Solid Waste'!$I$1,Data!$A$2:$A$1509),0),MATCH('Solid Waste'!C$3,Data!$E$1:$G$1,0)))/1000</f>
        <v>80814</v>
      </c>
      <c r="D55" s="11">
        <f t="array" ref="D55">(INDEX(Data!$E$2:$G$1509,MATCH('Solid Waste'!$B55,IF(Data!$D$2:$D$1509='Solid Waste'!$I$1,Data!$A$2:$A$1509),0),MATCH('Solid Waste'!D$3,Data!$E$1:$G$1,0)))/1000</f>
        <v>76135</v>
      </c>
      <c r="E55" s="10">
        <f t="shared" si="0"/>
        <v>4679</v>
      </c>
      <c r="F55" s="28">
        <f t="shared" si="1"/>
        <v>94.210161605662393</v>
      </c>
    </row>
    <row r="56" spans="1:8" ht="15" customHeight="1">
      <c r="A56" s="37" t="s">
        <v>161</v>
      </c>
      <c r="B56" s="38"/>
      <c r="C56" s="38"/>
      <c r="D56" s="38"/>
      <c r="E56" s="38"/>
      <c r="F56" s="39"/>
      <c r="H56" s="5"/>
    </row>
    <row r="57" spans="1:8">
      <c r="A57" s="40"/>
      <c r="B57" s="41"/>
      <c r="C57" s="41"/>
      <c r="D57" s="41"/>
      <c r="E57" s="41"/>
      <c r="F57" s="42"/>
    </row>
    <row r="58" spans="1:8">
      <c r="A58" s="40"/>
      <c r="B58" s="41"/>
      <c r="C58" s="41"/>
      <c r="D58" s="41"/>
      <c r="E58" s="41"/>
      <c r="F58" s="42"/>
    </row>
    <row r="59" spans="1:8">
      <c r="A59" s="40"/>
      <c r="B59" s="41"/>
      <c r="C59" s="41"/>
      <c r="D59" s="41"/>
      <c r="E59" s="41"/>
      <c r="F59" s="42"/>
    </row>
    <row r="60" spans="1:8">
      <c r="A60" s="43"/>
      <c r="B60" s="44"/>
      <c r="C60" s="44"/>
      <c r="D60" s="44"/>
      <c r="E60" s="44"/>
      <c r="F60" s="45"/>
    </row>
    <row r="64" spans="1:8">
      <c r="E64" s="5"/>
    </row>
  </sheetData>
  <mergeCells count="3">
    <mergeCell ref="A1:F1"/>
    <mergeCell ref="A2:F2"/>
    <mergeCell ref="A56:F60"/>
  </mergeCell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4"/>
  <sheetViews>
    <sheetView workbookViewId="0">
      <selection activeCell="I26" sqref="I26"/>
    </sheetView>
  </sheetViews>
  <sheetFormatPr defaultRowHeight="15"/>
  <cols>
    <col min="1" max="1" width="9.85546875" bestFit="1" customWidth="1"/>
    <col min="2" max="2" width="18.7109375" bestFit="1" customWidth="1"/>
    <col min="3" max="3" width="15.85546875" style="16" bestFit="1" customWidth="1"/>
    <col min="4" max="4" width="15.85546875" bestFit="1" customWidth="1"/>
    <col min="5" max="5" width="16" bestFit="1" customWidth="1"/>
    <col min="6" max="6" width="28.7109375" bestFit="1" customWidth="1"/>
    <col min="8" max="8" width="12.5703125" bestFit="1" customWidth="1"/>
    <col min="9" max="10" width="12.85546875" bestFit="1" customWidth="1"/>
    <col min="11" max="11" width="30.28515625" bestFit="1" customWidth="1"/>
  </cols>
  <sheetData>
    <row r="1" spans="1:9" ht="15.75" customHeight="1">
      <c r="A1" s="46" t="s">
        <v>146</v>
      </c>
      <c r="B1" s="47"/>
      <c r="C1" s="47"/>
      <c r="D1" s="47"/>
      <c r="E1" s="47"/>
      <c r="F1" s="48"/>
      <c r="I1" t="s">
        <v>137</v>
      </c>
    </row>
    <row r="2" spans="1:9">
      <c r="A2" s="49" t="s">
        <v>127</v>
      </c>
      <c r="B2" s="50"/>
      <c r="C2" s="50"/>
      <c r="D2" s="50"/>
      <c r="E2" s="50"/>
      <c r="F2" s="51"/>
    </row>
    <row r="3" spans="1:9" ht="15.75">
      <c r="A3" s="7" t="s">
        <v>123</v>
      </c>
      <c r="B3" s="8" t="s">
        <v>124</v>
      </c>
      <c r="C3" s="30" t="s">
        <v>121</v>
      </c>
      <c r="D3" s="31" t="s">
        <v>122</v>
      </c>
      <c r="E3" s="31" t="s">
        <v>125</v>
      </c>
      <c r="F3" s="31" t="s">
        <v>150</v>
      </c>
    </row>
    <row r="4" spans="1:9">
      <c r="A4" s="6" t="s">
        <v>93</v>
      </c>
      <c r="B4" s="6" t="s">
        <v>92</v>
      </c>
      <c r="C4" s="15">
        <f t="array" ref="C4">(INDEX(Data!$E$2:$G$1509,MATCH(Water!$B4,IF(Data!$D$2:$D$1509=Water!$I$1,Data!$A$2:$A$1509),0),MATCH(Water!C$3,Data!$E$1:$G$1,0)))/1000</f>
        <v>54055246</v>
      </c>
      <c r="D4" s="10">
        <f t="array" ref="D4">(INDEX(Data!$E$2:$G$1509,MATCH(Water!$B4,IF(Data!$D$2:$D$1509=Water!$I$1,Data!$A$2:$A$1509),0),MATCH(Water!D$3,Data!$E$1:$G$1,0)))/1000</f>
        <v>53752800</v>
      </c>
      <c r="E4" s="10">
        <f>C4-D4</f>
        <v>302446</v>
      </c>
      <c r="F4" s="27">
        <f>D4/C4*100</f>
        <v>99.440487237815915</v>
      </c>
    </row>
    <row r="5" spans="1:9">
      <c r="A5" s="2" t="s">
        <v>4</v>
      </c>
      <c r="B5" s="2" t="s">
        <v>3</v>
      </c>
      <c r="C5" s="15">
        <f t="array" ref="C5">(INDEX(Data!$E$2:$G$1509,MATCH(Water!$B5,IF(Data!$D$2:$D$1509=Water!$I$1,Data!$A$2:$A$1509),0),MATCH(Water!C$3,Data!$E$1:$G$1,0)))/1000</f>
        <v>700167</v>
      </c>
      <c r="D5" s="11">
        <f t="array" ref="D5">(INDEX(Data!$E$2:$G$1509,MATCH(Water!$B5,IF(Data!$D$2:$D$1509=Water!$I$1,Data!$A$2:$A$1509),0),MATCH(Water!D$3,Data!$E$1:$G$1,0)))/1000</f>
        <v>700167</v>
      </c>
      <c r="E5" s="10">
        <f>C5-D5</f>
        <v>0</v>
      </c>
      <c r="F5" s="28">
        <f>D5/C5*100</f>
        <v>100</v>
      </c>
      <c r="H5" s="5"/>
    </row>
    <row r="6" spans="1:9">
      <c r="A6" s="2" t="s">
        <v>7</v>
      </c>
      <c r="B6" s="2" t="s">
        <v>6</v>
      </c>
      <c r="C6" s="15">
        <f t="array" ref="C6">(INDEX(Data!$E$2:$G$1509,MATCH(Water!$B6,IF(Data!$D$2:$D$1509=Water!$I$1,Data!$A$2:$A$1509),0),MATCH(Water!C$3,Data!$E$1:$G$1,0)))/1000</f>
        <v>120884</v>
      </c>
      <c r="D6" s="11">
        <f t="array" ref="D6">(INDEX(Data!$E$2:$G$1509,MATCH(Water!$B6,IF(Data!$D$2:$D$1509=Water!$I$1,Data!$A$2:$A$1509),0),MATCH(Water!D$3,Data!$E$1:$G$1,0)))/1000</f>
        <v>120884</v>
      </c>
      <c r="E6" s="10">
        <f t="shared" ref="E6:E55" si="0">C6-D6</f>
        <v>0</v>
      </c>
      <c r="F6" s="28">
        <f t="shared" ref="F6:F55" si="1">D6/C6*100</f>
        <v>100</v>
      </c>
    </row>
    <row r="7" spans="1:9">
      <c r="A7" s="2" t="s">
        <v>9</v>
      </c>
      <c r="B7" s="2" t="s">
        <v>8</v>
      </c>
      <c r="C7" s="15">
        <f t="array" ref="C7">(INDEX(Data!$E$2:$G$1509,MATCH(Water!$B7,IF(Data!$D$2:$D$1509=Water!$I$1,Data!$A$2:$A$1509),0),MATCH(Water!C$3,Data!$E$1:$G$1,0)))/1000</f>
        <v>951254</v>
      </c>
      <c r="D7" s="11">
        <f t="array" ref="D7">(INDEX(Data!$E$2:$G$1509,MATCH(Water!$B7,IF(Data!$D$2:$D$1509=Water!$I$1,Data!$A$2:$A$1509),0),MATCH(Water!D$3,Data!$E$1:$G$1,0)))/1000</f>
        <v>951254</v>
      </c>
      <c r="E7" s="10">
        <f t="shared" si="0"/>
        <v>0</v>
      </c>
      <c r="F7" s="28">
        <f t="shared" si="1"/>
        <v>100</v>
      </c>
    </row>
    <row r="8" spans="1:9">
      <c r="A8" s="2" t="s">
        <v>11</v>
      </c>
      <c r="B8" s="2" t="s">
        <v>10</v>
      </c>
      <c r="C8" s="15">
        <f t="array" ref="C8">(INDEX(Data!$E$2:$G$1509,MATCH(Water!$B8,IF(Data!$D$2:$D$1509=Water!$I$1,Data!$A$2:$A$1509),0),MATCH(Water!C$3,Data!$E$1:$G$1,0)))/1000</f>
        <v>472467</v>
      </c>
      <c r="D8" s="11">
        <f t="array" ref="D8">(INDEX(Data!$E$2:$G$1509,MATCH(Water!$B8,IF(Data!$D$2:$D$1509=Water!$I$1,Data!$A$2:$A$1509),0),MATCH(Water!D$3,Data!$E$1:$G$1,0)))/1000</f>
        <v>472467</v>
      </c>
      <c r="E8" s="10">
        <f t="shared" si="0"/>
        <v>0</v>
      </c>
      <c r="F8" s="28">
        <f t="shared" si="1"/>
        <v>100</v>
      </c>
    </row>
    <row r="9" spans="1:9">
      <c r="A9" s="2" t="s">
        <v>13</v>
      </c>
      <c r="B9" s="2" t="s">
        <v>12</v>
      </c>
      <c r="C9" s="15">
        <f t="array" ref="C9">(INDEX(Data!$E$2:$G$1509,MATCH(Water!$B9,IF(Data!$D$2:$D$1509=Water!$I$1,Data!$A$2:$A$1509),0),MATCH(Water!C$3,Data!$E$1:$G$1,0)))/1000</f>
        <v>12669391</v>
      </c>
      <c r="D9" s="11">
        <f t="array" ref="D9">(INDEX(Data!$E$2:$G$1509,MATCH(Water!$B9,IF(Data!$D$2:$D$1509=Water!$I$1,Data!$A$2:$A$1509),0),MATCH(Water!D$3,Data!$E$1:$G$1,0)))/1000</f>
        <v>12621805</v>
      </c>
      <c r="E9" s="10">
        <f t="shared" si="0"/>
        <v>47586</v>
      </c>
      <c r="F9" s="28">
        <f t="shared" si="1"/>
        <v>99.624401835889358</v>
      </c>
    </row>
    <row r="10" spans="1:9">
      <c r="A10" s="2" t="s">
        <v>15</v>
      </c>
      <c r="B10" s="2" t="s">
        <v>14</v>
      </c>
      <c r="C10" s="15">
        <f t="array" ref="C10">(INDEX(Data!$E$2:$G$1509,MATCH(Water!$B10,IF(Data!$D$2:$D$1509=Water!$I$1,Data!$A$2:$A$1509),0),MATCH(Water!C$3,Data!$E$1:$G$1,0)))/1000</f>
        <v>1354365</v>
      </c>
      <c r="D10" s="11">
        <f t="array" ref="D10">(INDEX(Data!$E$2:$G$1509,MATCH(Water!$B10,IF(Data!$D$2:$D$1509=Water!$I$1,Data!$A$2:$A$1509),0),MATCH(Water!D$3,Data!$E$1:$G$1,0)))/1000</f>
        <v>1347178</v>
      </c>
      <c r="E10" s="10">
        <f t="shared" si="0"/>
        <v>7187</v>
      </c>
      <c r="F10" s="28">
        <f t="shared" si="1"/>
        <v>99.469345412794922</v>
      </c>
    </row>
    <row r="11" spans="1:9">
      <c r="A11" s="2" t="s">
        <v>17</v>
      </c>
      <c r="B11" s="2" t="s">
        <v>16</v>
      </c>
      <c r="C11" s="15">
        <f t="array" ref="C11">(INDEX(Data!$E$2:$G$1509,MATCH(Water!$B11,IF(Data!$D$2:$D$1509=Water!$I$1,Data!$A$2:$A$1509),0),MATCH(Water!C$3,Data!$E$1:$G$1,0)))/1000</f>
        <v>265275</v>
      </c>
      <c r="D11" s="11">
        <f t="array" ref="D11">(INDEX(Data!$E$2:$G$1509,MATCH(Water!$B11,IF(Data!$D$2:$D$1509=Water!$I$1,Data!$A$2:$A$1509),0),MATCH(Water!D$3,Data!$E$1:$G$1,0)))/1000</f>
        <v>265275</v>
      </c>
      <c r="E11" s="10">
        <f t="shared" si="0"/>
        <v>0</v>
      </c>
      <c r="F11" s="28">
        <f t="shared" si="1"/>
        <v>100</v>
      </c>
    </row>
    <row r="12" spans="1:9">
      <c r="A12" s="2" t="s">
        <v>19</v>
      </c>
      <c r="B12" s="2" t="s">
        <v>18</v>
      </c>
      <c r="C12" s="15">
        <f t="array" ref="C12">(INDEX(Data!$E$2:$G$1509,MATCH(Water!$B12,IF(Data!$D$2:$D$1509=Water!$I$1,Data!$A$2:$A$1509),0),MATCH(Water!C$3,Data!$E$1:$G$1,0)))/1000</f>
        <v>69715</v>
      </c>
      <c r="D12" s="11">
        <f t="array" ref="D12">(INDEX(Data!$E$2:$G$1509,MATCH(Water!$B12,IF(Data!$D$2:$D$1509=Water!$I$1,Data!$A$2:$A$1509),0),MATCH(Water!D$3,Data!$E$1:$G$1,0)))/1000</f>
        <v>69715</v>
      </c>
      <c r="E12" s="10">
        <f t="shared" si="0"/>
        <v>0</v>
      </c>
      <c r="F12" s="28">
        <f t="shared" si="1"/>
        <v>100</v>
      </c>
    </row>
    <row r="13" spans="1:9">
      <c r="A13" s="2" t="s">
        <v>21</v>
      </c>
      <c r="B13" s="2" t="s">
        <v>20</v>
      </c>
      <c r="C13" s="15">
        <f t="array" ref="C13">(INDEX(Data!$E$2:$G$1509,MATCH(Water!$B13,IF(Data!$D$2:$D$1509=Water!$I$1,Data!$A$2:$A$1509),0),MATCH(Water!C$3,Data!$E$1:$G$1,0)))/1000</f>
        <v>259200</v>
      </c>
      <c r="D13" s="11">
        <f t="array" ref="D13">(INDEX(Data!$E$2:$G$1509,MATCH(Water!$B13,IF(Data!$D$2:$D$1509=Water!$I$1,Data!$A$2:$A$1509),0),MATCH(Water!D$3,Data!$E$1:$G$1,0)))/1000</f>
        <v>259200</v>
      </c>
      <c r="E13" s="10">
        <f t="shared" si="0"/>
        <v>0</v>
      </c>
      <c r="F13" s="28">
        <f t="shared" si="1"/>
        <v>100</v>
      </c>
    </row>
    <row r="14" spans="1:9">
      <c r="A14" s="2" t="s">
        <v>23</v>
      </c>
      <c r="B14" s="2" t="s">
        <v>22</v>
      </c>
      <c r="C14" s="15">
        <f t="array" ref="C14">(INDEX(Data!$E$2:$G$1509,MATCH(Water!$B14,IF(Data!$D$2:$D$1509=Water!$I$1,Data!$A$2:$A$1509),0),MATCH(Water!C$3,Data!$E$1:$G$1,0)))/1000</f>
        <v>3290581</v>
      </c>
      <c r="D14" s="11">
        <f t="array" ref="D14">(INDEX(Data!$E$2:$G$1509,MATCH(Water!$B14,IF(Data!$D$2:$D$1509=Water!$I$1,Data!$A$2:$A$1509),0),MATCH(Water!D$3,Data!$E$1:$G$1,0)))/1000</f>
        <v>3290581</v>
      </c>
      <c r="E14" s="10">
        <f t="shared" si="0"/>
        <v>0</v>
      </c>
      <c r="F14" s="28">
        <f t="shared" si="1"/>
        <v>100</v>
      </c>
    </row>
    <row r="15" spans="1:9">
      <c r="A15" s="2" t="s">
        <v>25</v>
      </c>
      <c r="B15" s="2" t="s">
        <v>24</v>
      </c>
      <c r="C15" s="15">
        <f t="array" ref="C15">(INDEX(Data!$E$2:$G$1509,MATCH(Water!$B15,IF(Data!$D$2:$D$1509=Water!$I$1,Data!$A$2:$A$1509),0),MATCH(Water!C$3,Data!$E$1:$G$1,0)))/1000</f>
        <v>1846883</v>
      </c>
      <c r="D15" s="11">
        <f t="array" ref="D15">(INDEX(Data!$E$2:$G$1509,MATCH(Water!$B15,IF(Data!$D$2:$D$1509=Water!$I$1,Data!$A$2:$A$1509),0),MATCH(Water!D$3,Data!$E$1:$G$1,0)))/1000</f>
        <v>1846883</v>
      </c>
      <c r="E15" s="10">
        <f t="shared" si="0"/>
        <v>0</v>
      </c>
      <c r="F15" s="28">
        <f t="shared" si="1"/>
        <v>100</v>
      </c>
    </row>
    <row r="16" spans="1:9">
      <c r="A16" s="2" t="s">
        <v>27</v>
      </c>
      <c r="B16" s="2" t="s">
        <v>26</v>
      </c>
      <c r="C16" s="15">
        <f t="array" ref="C16">(INDEX(Data!$E$2:$G$1509,MATCH(Water!$B16,IF(Data!$D$2:$D$1509=Water!$I$1,Data!$A$2:$A$1509),0),MATCH(Water!C$3,Data!$E$1:$G$1,0)))/1000</f>
        <v>277640</v>
      </c>
      <c r="D16" s="11">
        <f t="array" ref="D16">(INDEX(Data!$E$2:$G$1509,MATCH(Water!$B16,IF(Data!$D$2:$D$1509=Water!$I$1,Data!$A$2:$A$1509),0),MATCH(Water!D$3,Data!$E$1:$G$1,0)))/1000</f>
        <v>265700</v>
      </c>
      <c r="E16" s="10">
        <f t="shared" si="0"/>
        <v>11940</v>
      </c>
      <c r="F16" s="28">
        <f t="shared" si="1"/>
        <v>95.699466935600057</v>
      </c>
    </row>
    <row r="17" spans="1:6">
      <c r="A17" s="2" t="s">
        <v>29</v>
      </c>
      <c r="B17" s="2" t="s">
        <v>28</v>
      </c>
      <c r="C17" s="15">
        <f t="array" ref="C17">(INDEX(Data!$E$2:$G$1509,MATCH(Water!$B17,IF(Data!$D$2:$D$1509=Water!$I$1,Data!$A$2:$A$1509),0),MATCH(Water!C$3,Data!$E$1:$G$1,0)))/1000</f>
        <v>152108</v>
      </c>
      <c r="D17" s="11">
        <f t="array" ref="D17">(INDEX(Data!$E$2:$G$1509,MATCH(Water!$B17,IF(Data!$D$2:$D$1509=Water!$I$1,Data!$A$2:$A$1509),0),MATCH(Water!D$3,Data!$E$1:$G$1,0)))/1000</f>
        <v>152108</v>
      </c>
      <c r="E17" s="10">
        <f t="shared" si="0"/>
        <v>0</v>
      </c>
      <c r="F17" s="28">
        <f t="shared" si="1"/>
        <v>100</v>
      </c>
    </row>
    <row r="18" spans="1:6">
      <c r="A18" s="2" t="s">
        <v>31</v>
      </c>
      <c r="B18" s="2" t="s">
        <v>30</v>
      </c>
      <c r="C18" s="15">
        <f t="array" ref="C18">(INDEX(Data!$E$2:$G$1509,MATCH(Water!$B18,IF(Data!$D$2:$D$1509=Water!$I$1,Data!$A$2:$A$1509),0),MATCH(Water!C$3,Data!$E$1:$G$1,0)))/1000</f>
        <v>1932768</v>
      </c>
      <c r="D18" s="11">
        <f t="array" ref="D18">(INDEX(Data!$E$2:$G$1509,MATCH(Water!$B18,IF(Data!$D$2:$D$1509=Water!$I$1,Data!$A$2:$A$1509),0),MATCH(Water!D$3,Data!$E$1:$G$1,0)))/1000</f>
        <v>1932768</v>
      </c>
      <c r="E18" s="10">
        <f t="shared" si="0"/>
        <v>0</v>
      </c>
      <c r="F18" s="28">
        <f t="shared" si="1"/>
        <v>100</v>
      </c>
    </row>
    <row r="19" spans="1:6">
      <c r="A19" s="2" t="s">
        <v>33</v>
      </c>
      <c r="B19" s="2" t="s">
        <v>32</v>
      </c>
      <c r="C19" s="15">
        <f t="array" ref="C19">(INDEX(Data!$E$2:$G$1509,MATCH(Water!$B19,IF(Data!$D$2:$D$1509=Water!$I$1,Data!$A$2:$A$1509),0),MATCH(Water!C$3,Data!$E$1:$G$1,0)))/1000</f>
        <v>516608</v>
      </c>
      <c r="D19" s="11">
        <f t="array" ref="D19">(INDEX(Data!$E$2:$G$1509,MATCH(Water!$B19,IF(Data!$D$2:$D$1509=Water!$I$1,Data!$A$2:$A$1509),0),MATCH(Water!D$3,Data!$E$1:$G$1,0)))/1000</f>
        <v>516608</v>
      </c>
      <c r="E19" s="10">
        <f t="shared" si="0"/>
        <v>0</v>
      </c>
      <c r="F19" s="28">
        <f t="shared" si="1"/>
        <v>100</v>
      </c>
    </row>
    <row r="20" spans="1:6">
      <c r="A20" s="2" t="s">
        <v>35</v>
      </c>
      <c r="B20" s="2" t="s">
        <v>34</v>
      </c>
      <c r="C20" s="15">
        <f t="array" ref="C20">(INDEX(Data!$E$2:$G$1509,MATCH(Water!$B20,IF(Data!$D$2:$D$1509=Water!$I$1,Data!$A$2:$A$1509),0),MATCH(Water!C$3,Data!$E$1:$G$1,0)))/1000</f>
        <v>500616</v>
      </c>
      <c r="D20" s="11">
        <f t="array" ref="D20">(INDEX(Data!$E$2:$G$1509,MATCH(Water!$B20,IF(Data!$D$2:$D$1509=Water!$I$1,Data!$A$2:$A$1509),0),MATCH(Water!D$3,Data!$E$1:$G$1,0)))/1000</f>
        <v>500616</v>
      </c>
      <c r="E20" s="10">
        <f t="shared" si="0"/>
        <v>0</v>
      </c>
      <c r="F20" s="28">
        <f t="shared" si="1"/>
        <v>100</v>
      </c>
    </row>
    <row r="21" spans="1:6">
      <c r="A21" s="2" t="s">
        <v>37</v>
      </c>
      <c r="B21" s="2" t="s">
        <v>36</v>
      </c>
      <c r="C21" s="15">
        <f t="array" ref="C21">(INDEX(Data!$E$2:$G$1509,MATCH(Water!$B21,IF(Data!$D$2:$D$1509=Water!$I$1,Data!$A$2:$A$1509),0),MATCH(Water!C$3,Data!$E$1:$G$1,0)))/1000</f>
        <v>614413</v>
      </c>
      <c r="D21" s="11">
        <f t="array" ref="D21">(INDEX(Data!$E$2:$G$1509,MATCH(Water!$B21,IF(Data!$D$2:$D$1509=Water!$I$1,Data!$A$2:$A$1509),0),MATCH(Water!D$3,Data!$E$1:$G$1,0)))/1000</f>
        <v>614413</v>
      </c>
      <c r="E21" s="10">
        <f t="shared" si="0"/>
        <v>0</v>
      </c>
      <c r="F21" s="28">
        <f t="shared" si="1"/>
        <v>100</v>
      </c>
    </row>
    <row r="22" spans="1:6">
      <c r="A22" s="2" t="s">
        <v>39</v>
      </c>
      <c r="B22" s="2" t="s">
        <v>38</v>
      </c>
      <c r="C22" s="15">
        <f t="array" ref="C22">(INDEX(Data!$E$2:$G$1509,MATCH(Water!$B22,IF(Data!$D$2:$D$1509=Water!$I$1,Data!$A$2:$A$1509),0),MATCH(Water!C$3,Data!$E$1:$G$1,0)))/1000</f>
        <v>941186</v>
      </c>
      <c r="D22" s="11">
        <f t="array" ref="D22">(INDEX(Data!$E$2:$G$1509,MATCH(Water!$B22,IF(Data!$D$2:$D$1509=Water!$I$1,Data!$A$2:$A$1509),0),MATCH(Water!D$3,Data!$E$1:$G$1,0)))/1000</f>
        <v>941186</v>
      </c>
      <c r="E22" s="10">
        <f t="shared" si="0"/>
        <v>0</v>
      </c>
      <c r="F22" s="28">
        <f t="shared" si="1"/>
        <v>100</v>
      </c>
    </row>
    <row r="23" spans="1:6">
      <c r="A23" s="2" t="s">
        <v>41</v>
      </c>
      <c r="B23" s="2" t="s">
        <v>40</v>
      </c>
      <c r="C23" s="15">
        <f t="array" ref="C23">(INDEX(Data!$E$2:$G$1509,MATCH(Water!$B23,IF(Data!$D$2:$D$1509=Water!$I$1,Data!$A$2:$A$1509),0),MATCH(Water!C$3,Data!$E$1:$G$1,0)))/1000</f>
        <v>523027</v>
      </c>
      <c r="D23" s="11">
        <f t="array" ref="D23">(INDEX(Data!$E$2:$G$1509,MATCH(Water!$B23,IF(Data!$D$2:$D$1509=Water!$I$1,Data!$A$2:$A$1509),0),MATCH(Water!D$3,Data!$E$1:$G$1,0)))/1000</f>
        <v>519876</v>
      </c>
      <c r="E23" s="10">
        <f t="shared" si="0"/>
        <v>3151</v>
      </c>
      <c r="F23" s="28">
        <f t="shared" si="1"/>
        <v>99.397545442204702</v>
      </c>
    </row>
    <row r="24" spans="1:6">
      <c r="A24" s="2" t="s">
        <v>43</v>
      </c>
      <c r="B24" s="2" t="s">
        <v>42</v>
      </c>
      <c r="C24" s="15">
        <f t="array" ref="C24">(INDEX(Data!$E$2:$G$1509,MATCH(Water!$B24,IF(Data!$D$2:$D$1509=Water!$I$1,Data!$A$2:$A$1509),0),MATCH(Water!C$3,Data!$E$1:$G$1,0)))/1000</f>
        <v>125394</v>
      </c>
      <c r="D24" s="11">
        <f t="array" ref="D24">(INDEX(Data!$E$2:$G$1509,MATCH(Water!$B24,IF(Data!$D$2:$D$1509=Water!$I$1,Data!$A$2:$A$1509),0),MATCH(Water!D$3,Data!$E$1:$G$1,0)))/1000</f>
        <v>125394</v>
      </c>
      <c r="E24" s="10">
        <f t="shared" si="0"/>
        <v>0</v>
      </c>
      <c r="F24" s="28">
        <f t="shared" si="1"/>
        <v>100</v>
      </c>
    </row>
    <row r="25" spans="1:6">
      <c r="A25" s="2" t="s">
        <v>45</v>
      </c>
      <c r="B25" s="2" t="s">
        <v>44</v>
      </c>
      <c r="C25" s="15">
        <f t="array" ref="C25">(INDEX(Data!$E$2:$G$1509,MATCH(Water!$B25,IF(Data!$D$2:$D$1509=Water!$I$1,Data!$A$2:$A$1509),0),MATCH(Water!C$3,Data!$E$1:$G$1,0)))/1000</f>
        <v>884904</v>
      </c>
      <c r="D25" s="11">
        <f t="array" ref="D25">(INDEX(Data!$E$2:$G$1509,MATCH(Water!$B25,IF(Data!$D$2:$D$1509=Water!$I$1,Data!$A$2:$A$1509),0),MATCH(Water!D$3,Data!$E$1:$G$1,0)))/1000</f>
        <v>884904</v>
      </c>
      <c r="E25" s="10">
        <f t="shared" si="0"/>
        <v>0</v>
      </c>
      <c r="F25" s="28">
        <f t="shared" si="1"/>
        <v>100</v>
      </c>
    </row>
    <row r="26" spans="1:6">
      <c r="A26" s="2" t="s">
        <v>47</v>
      </c>
      <c r="B26" s="2" t="s">
        <v>46</v>
      </c>
      <c r="C26" s="15">
        <f t="array" ref="C26">(INDEX(Data!$E$2:$G$1509,MATCH(Water!$B26,IF(Data!$D$2:$D$1509=Water!$I$1,Data!$A$2:$A$1509),0),MATCH(Water!C$3,Data!$E$1:$G$1,0)))/1000</f>
        <v>983773</v>
      </c>
      <c r="D26" s="11">
        <f t="array" ref="D26">(INDEX(Data!$E$2:$G$1509,MATCH(Water!$B26,IF(Data!$D$2:$D$1509=Water!$I$1,Data!$A$2:$A$1509),0),MATCH(Water!D$3,Data!$E$1:$G$1,0)))/1000</f>
        <v>800062</v>
      </c>
      <c r="E26" s="10">
        <f t="shared" si="0"/>
        <v>183711</v>
      </c>
      <c r="F26" s="28">
        <f t="shared" si="1"/>
        <v>81.325874973189954</v>
      </c>
    </row>
    <row r="27" spans="1:6">
      <c r="A27" s="2" t="s">
        <v>49</v>
      </c>
      <c r="B27" s="2" t="s">
        <v>48</v>
      </c>
      <c r="C27" s="15">
        <f t="array" ref="C27">(INDEX(Data!$E$2:$G$1509,MATCH(Water!$B27,IF(Data!$D$2:$D$1509=Water!$I$1,Data!$A$2:$A$1509),0),MATCH(Water!C$3,Data!$E$1:$G$1,0)))/1000</f>
        <v>1466301</v>
      </c>
      <c r="D27" s="11">
        <f t="array" ref="D27">(INDEX(Data!$E$2:$G$1509,MATCH(Water!$B27,IF(Data!$D$2:$D$1509=Water!$I$1,Data!$A$2:$A$1509),0),MATCH(Water!D$3,Data!$E$1:$G$1,0)))/1000</f>
        <v>1466301</v>
      </c>
      <c r="E27" s="10">
        <f t="shared" si="0"/>
        <v>0</v>
      </c>
      <c r="F27" s="28">
        <f t="shared" si="1"/>
        <v>100</v>
      </c>
    </row>
    <row r="28" spans="1:6">
      <c r="A28" s="2" t="s">
        <v>51</v>
      </c>
      <c r="B28" s="2" t="s">
        <v>50</v>
      </c>
      <c r="C28" s="15">
        <f t="array" ref="C28">(INDEX(Data!$E$2:$G$1509,MATCH(Water!$B28,IF(Data!$D$2:$D$1509=Water!$I$1,Data!$A$2:$A$1509),0),MATCH(Water!C$3,Data!$E$1:$G$1,0)))/1000</f>
        <v>620765</v>
      </c>
      <c r="D28" s="11">
        <f t="array" ref="D28">(INDEX(Data!$E$2:$G$1509,MATCH(Water!$B28,IF(Data!$D$2:$D$1509=Water!$I$1,Data!$A$2:$A$1509),0),MATCH(Water!D$3,Data!$E$1:$G$1,0)))/1000</f>
        <v>620765</v>
      </c>
      <c r="E28" s="10">
        <f t="shared" si="0"/>
        <v>0</v>
      </c>
      <c r="F28" s="28">
        <f t="shared" si="1"/>
        <v>100</v>
      </c>
    </row>
    <row r="29" spans="1:6">
      <c r="A29" s="2" t="s">
        <v>53</v>
      </c>
      <c r="B29" s="2" t="s">
        <v>52</v>
      </c>
      <c r="C29" s="15">
        <f t="array" ref="C29">(INDEX(Data!$E$2:$G$1509,MATCH(Water!$B29,IF(Data!$D$2:$D$1509=Water!$I$1,Data!$A$2:$A$1509),0),MATCH(Water!C$3,Data!$E$1:$G$1,0)))/1000</f>
        <v>294010</v>
      </c>
      <c r="D29" s="11">
        <f t="array" ref="D29">(INDEX(Data!$E$2:$G$1509,MATCH(Water!$B29,IF(Data!$D$2:$D$1509=Water!$I$1,Data!$A$2:$A$1509),0),MATCH(Water!D$3,Data!$E$1:$G$1,0)))/1000</f>
        <v>294010</v>
      </c>
      <c r="E29" s="10">
        <f t="shared" si="0"/>
        <v>0</v>
      </c>
      <c r="F29" s="28">
        <f t="shared" si="1"/>
        <v>100</v>
      </c>
    </row>
    <row r="30" spans="1:6">
      <c r="A30" s="2" t="s">
        <v>55</v>
      </c>
      <c r="B30" s="2" t="s">
        <v>54</v>
      </c>
      <c r="C30" s="15">
        <f t="array" ref="C30">(INDEX(Data!$E$2:$G$1509,MATCH(Water!$B30,IF(Data!$D$2:$D$1509=Water!$I$1,Data!$A$2:$A$1509),0),MATCH(Water!C$3,Data!$E$1:$G$1,0)))/1000</f>
        <v>683085</v>
      </c>
      <c r="D30" s="11">
        <f t="array" ref="D30">(INDEX(Data!$E$2:$G$1509,MATCH(Water!$B30,IF(Data!$D$2:$D$1509=Water!$I$1,Data!$A$2:$A$1509),0),MATCH(Water!D$3,Data!$E$1:$G$1,0)))/1000</f>
        <v>683085</v>
      </c>
      <c r="E30" s="10">
        <f t="shared" si="0"/>
        <v>0</v>
      </c>
      <c r="F30" s="28">
        <f t="shared" si="1"/>
        <v>100</v>
      </c>
    </row>
    <row r="31" spans="1:6">
      <c r="A31" s="2" t="s">
        <v>57</v>
      </c>
      <c r="B31" s="2" t="s">
        <v>56</v>
      </c>
      <c r="C31" s="15">
        <f t="array" ref="C31">(INDEX(Data!$E$2:$G$1509,MATCH(Water!$B31,IF(Data!$D$2:$D$1509=Water!$I$1,Data!$A$2:$A$1509),0),MATCH(Water!C$3,Data!$E$1:$G$1,0)))/1000</f>
        <v>146841</v>
      </c>
      <c r="D31" s="11">
        <f t="array" ref="D31">(INDEX(Data!$E$2:$G$1509,MATCH(Water!$B31,IF(Data!$D$2:$D$1509=Water!$I$1,Data!$A$2:$A$1509),0),MATCH(Water!D$3,Data!$E$1:$G$1,0)))/1000</f>
        <v>146841</v>
      </c>
      <c r="E31" s="10">
        <f t="shared" si="0"/>
        <v>0</v>
      </c>
      <c r="F31" s="28">
        <f t="shared" si="1"/>
        <v>100</v>
      </c>
    </row>
    <row r="32" spans="1:6">
      <c r="A32" s="2" t="s">
        <v>59</v>
      </c>
      <c r="B32" s="2" t="s">
        <v>58</v>
      </c>
      <c r="C32" s="15">
        <f t="array" ref="C32">(INDEX(Data!$E$2:$G$1509,MATCH(Water!$B32,IF(Data!$D$2:$D$1509=Water!$I$1,Data!$A$2:$A$1509),0),MATCH(Water!C$3,Data!$E$1:$G$1,0)))/1000</f>
        <v>224794</v>
      </c>
      <c r="D32" s="11">
        <f t="array" ref="D32">(INDEX(Data!$E$2:$G$1509,MATCH(Water!$B32,IF(Data!$D$2:$D$1509=Water!$I$1,Data!$A$2:$A$1509),0),MATCH(Water!D$3,Data!$E$1:$G$1,0)))/1000</f>
        <v>224794</v>
      </c>
      <c r="E32" s="10">
        <f t="shared" si="0"/>
        <v>0</v>
      </c>
      <c r="F32" s="28">
        <f t="shared" si="1"/>
        <v>100</v>
      </c>
    </row>
    <row r="33" spans="1:6">
      <c r="A33" s="2" t="s">
        <v>61</v>
      </c>
      <c r="B33" s="2" t="s">
        <v>60</v>
      </c>
      <c r="C33" s="15">
        <f t="array" ref="C33">(INDEX(Data!$E$2:$G$1509,MATCH(Water!$B33,IF(Data!$D$2:$D$1509=Water!$I$1,Data!$A$2:$A$1509),0),MATCH(Water!C$3,Data!$E$1:$G$1,0)))/1000</f>
        <v>796407</v>
      </c>
      <c r="D33" s="11">
        <f t="array" ref="D33">(INDEX(Data!$E$2:$G$1509,MATCH(Water!$B33,IF(Data!$D$2:$D$1509=Water!$I$1,Data!$A$2:$A$1509),0),MATCH(Water!D$3,Data!$E$1:$G$1,0)))/1000</f>
        <v>794576</v>
      </c>
      <c r="E33" s="10">
        <f t="shared" si="0"/>
        <v>1831</v>
      </c>
      <c r="F33" s="28">
        <f t="shared" si="1"/>
        <v>99.770092427615538</v>
      </c>
    </row>
    <row r="34" spans="1:6">
      <c r="A34" s="2" t="s">
        <v>63</v>
      </c>
      <c r="B34" s="2" t="s">
        <v>62</v>
      </c>
      <c r="C34" s="15">
        <f t="array" ref="C34">(INDEX(Data!$E$2:$G$1509,MATCH(Water!$B34,IF(Data!$D$2:$D$1509=Water!$I$1,Data!$A$2:$A$1509),0),MATCH(Water!C$3,Data!$E$1:$G$1,0)))/1000</f>
        <v>99215</v>
      </c>
      <c r="D34" s="11">
        <f t="array" ref="D34">(INDEX(Data!$E$2:$G$1509,MATCH(Water!$B34,IF(Data!$D$2:$D$1509=Water!$I$1,Data!$A$2:$A$1509),0),MATCH(Water!D$3,Data!$E$1:$G$1,0)))/1000</f>
        <v>99215</v>
      </c>
      <c r="E34" s="10">
        <f t="shared" si="0"/>
        <v>0</v>
      </c>
      <c r="F34" s="28">
        <f t="shared" si="1"/>
        <v>100</v>
      </c>
    </row>
    <row r="35" spans="1:6">
      <c r="A35" s="2" t="s">
        <v>65</v>
      </c>
      <c r="B35" s="2" t="s">
        <v>64</v>
      </c>
      <c r="C35" s="15">
        <f t="array" ref="C35">(INDEX(Data!$E$2:$G$1509,MATCH(Water!$B35,IF(Data!$D$2:$D$1509=Water!$I$1,Data!$A$2:$A$1509),0),MATCH(Water!C$3,Data!$E$1:$G$1,0)))/1000</f>
        <v>774198</v>
      </c>
      <c r="D35" s="11">
        <f t="array" ref="D35">(INDEX(Data!$E$2:$G$1509,MATCH(Water!$B35,IF(Data!$D$2:$D$1509=Water!$I$1,Data!$A$2:$A$1509),0),MATCH(Water!D$3,Data!$E$1:$G$1,0)))/1000</f>
        <v>735731</v>
      </c>
      <c r="E35" s="10">
        <f t="shared" si="0"/>
        <v>38467</v>
      </c>
      <c r="F35" s="28">
        <f t="shared" si="1"/>
        <v>95.03137440293051</v>
      </c>
    </row>
    <row r="36" spans="1:6">
      <c r="A36" s="2" t="s">
        <v>67</v>
      </c>
      <c r="B36" s="2" t="s">
        <v>66</v>
      </c>
      <c r="C36" s="15">
        <f t="array" ref="C36">(INDEX(Data!$E$2:$G$1509,MATCH(Water!$B36,IF(Data!$D$2:$D$1509=Water!$I$1,Data!$A$2:$A$1509),0),MATCH(Water!C$3,Data!$E$1:$G$1,0)))/1000</f>
        <v>316343</v>
      </c>
      <c r="D36" s="11">
        <f t="array" ref="D36">(INDEX(Data!$E$2:$G$1509,MATCH(Water!$B36,IF(Data!$D$2:$D$1509=Water!$I$1,Data!$A$2:$A$1509),0),MATCH(Water!D$3,Data!$E$1:$G$1,0)))/1000</f>
        <v>316343</v>
      </c>
      <c r="E36" s="10">
        <f t="shared" si="0"/>
        <v>0</v>
      </c>
      <c r="F36" s="28">
        <f t="shared" si="1"/>
        <v>100</v>
      </c>
    </row>
    <row r="37" spans="1:6">
      <c r="A37" s="2" t="s">
        <v>69</v>
      </c>
      <c r="B37" s="2" t="s">
        <v>68</v>
      </c>
      <c r="C37" s="15">
        <f t="array" ref="C37">(INDEX(Data!$E$2:$G$1509,MATCH(Water!$B37,IF(Data!$D$2:$D$1509=Water!$I$1,Data!$A$2:$A$1509),0),MATCH(Water!C$3,Data!$E$1:$G$1,0)))/1000</f>
        <v>1692789</v>
      </c>
      <c r="D37" s="11">
        <f t="array" ref="D37">(INDEX(Data!$E$2:$G$1509,MATCH(Water!$B37,IF(Data!$D$2:$D$1509=Water!$I$1,Data!$A$2:$A$1509),0),MATCH(Water!D$3,Data!$E$1:$G$1,0)))/1000</f>
        <v>1692789</v>
      </c>
      <c r="E37" s="10">
        <f t="shared" si="0"/>
        <v>0</v>
      </c>
      <c r="F37" s="28">
        <f t="shared" si="1"/>
        <v>100</v>
      </c>
    </row>
    <row r="38" spans="1:6">
      <c r="A38" s="2" t="s">
        <v>71</v>
      </c>
      <c r="B38" s="2" t="s">
        <v>70</v>
      </c>
      <c r="C38" s="15">
        <f t="array" ref="C38">(INDEX(Data!$E$2:$G$1509,MATCH(Water!$B38,IF(Data!$D$2:$D$1509=Water!$I$1,Data!$A$2:$A$1509),0),MATCH(Water!C$3,Data!$E$1:$G$1,0)))/1000</f>
        <v>1353456</v>
      </c>
      <c r="D38" s="11">
        <f t="array" ref="D38">(INDEX(Data!$E$2:$G$1509,MATCH(Water!$B38,IF(Data!$D$2:$D$1509=Water!$I$1,Data!$A$2:$A$1509),0),MATCH(Water!D$3,Data!$E$1:$G$1,0)))/1000</f>
        <v>1353456</v>
      </c>
      <c r="E38" s="10">
        <f t="shared" si="0"/>
        <v>0</v>
      </c>
      <c r="F38" s="28">
        <f t="shared" si="1"/>
        <v>100</v>
      </c>
    </row>
    <row r="39" spans="1:6">
      <c r="A39" s="2" t="s">
        <v>73</v>
      </c>
      <c r="B39" s="2" t="s">
        <v>72</v>
      </c>
      <c r="C39" s="15">
        <f t="array" ref="C39">(INDEX(Data!$E$2:$G$1509,MATCH(Water!$B39,IF(Data!$D$2:$D$1509=Water!$I$1,Data!$A$2:$A$1509),0),MATCH(Water!C$3,Data!$E$1:$G$1,0)))/1000</f>
        <v>225310</v>
      </c>
      <c r="D39" s="11">
        <f t="array" ref="D39">(INDEX(Data!$E$2:$G$1509,MATCH(Water!$B39,IF(Data!$D$2:$D$1509=Water!$I$1,Data!$A$2:$A$1509),0),MATCH(Water!D$3,Data!$E$1:$G$1,0)))/1000</f>
        <v>225310</v>
      </c>
      <c r="E39" s="10">
        <f t="shared" si="0"/>
        <v>0</v>
      </c>
      <c r="F39" s="28">
        <f t="shared" si="1"/>
        <v>100</v>
      </c>
    </row>
    <row r="40" spans="1:6">
      <c r="A40" s="2" t="s">
        <v>75</v>
      </c>
      <c r="B40" s="2" t="s">
        <v>74</v>
      </c>
      <c r="C40" s="15">
        <f t="array" ref="C40">(INDEX(Data!$E$2:$G$1509,MATCH(Water!$B40,IF(Data!$D$2:$D$1509=Water!$I$1,Data!$A$2:$A$1509),0),MATCH(Water!C$3,Data!$E$1:$G$1,0)))/1000</f>
        <v>1574978</v>
      </c>
      <c r="D40" s="11">
        <f t="array" ref="D40">(INDEX(Data!$E$2:$G$1509,MATCH(Water!$B40,IF(Data!$D$2:$D$1509=Water!$I$1,Data!$A$2:$A$1509),0),MATCH(Water!D$3,Data!$E$1:$G$1,0)))/1000</f>
        <v>1574978</v>
      </c>
      <c r="E40" s="10">
        <f t="shared" si="0"/>
        <v>0</v>
      </c>
      <c r="F40" s="28">
        <f t="shared" si="1"/>
        <v>100</v>
      </c>
    </row>
    <row r="41" spans="1:6">
      <c r="A41" s="2" t="s">
        <v>77</v>
      </c>
      <c r="B41" s="2" t="s">
        <v>76</v>
      </c>
      <c r="C41" s="15">
        <f t="array" ref="C41">(INDEX(Data!$E$2:$G$1509,MATCH(Water!$B41,IF(Data!$D$2:$D$1509=Water!$I$1,Data!$A$2:$A$1509),0),MATCH(Water!C$3,Data!$E$1:$G$1,0)))/1000</f>
        <v>772148</v>
      </c>
      <c r="D41" s="11">
        <f t="array" ref="D41">(INDEX(Data!$E$2:$G$1509,MATCH(Water!$B41,IF(Data!$D$2:$D$1509=Water!$I$1,Data!$A$2:$A$1509),0),MATCH(Water!D$3,Data!$E$1:$G$1,0)))/1000</f>
        <v>766371</v>
      </c>
      <c r="E41" s="10">
        <f t="shared" si="0"/>
        <v>5777</v>
      </c>
      <c r="F41" s="28">
        <f t="shared" si="1"/>
        <v>99.251827369882463</v>
      </c>
    </row>
    <row r="42" spans="1:6">
      <c r="A42" s="2" t="s">
        <v>79</v>
      </c>
      <c r="B42" s="2" t="s">
        <v>78</v>
      </c>
      <c r="C42" s="15">
        <f t="array" ref="C42">(INDEX(Data!$E$2:$G$1509,MATCH(Water!$B42,IF(Data!$D$2:$D$1509=Water!$I$1,Data!$A$2:$A$1509),0),MATCH(Water!C$3,Data!$E$1:$G$1,0)))/1000</f>
        <v>647351</v>
      </c>
      <c r="D42" s="11">
        <f t="array" ref="D42">(INDEX(Data!$E$2:$G$1509,MATCH(Water!$B42,IF(Data!$D$2:$D$1509=Water!$I$1,Data!$A$2:$A$1509),0),MATCH(Water!D$3,Data!$E$1:$G$1,0)))/1000</f>
        <v>647351</v>
      </c>
      <c r="E42" s="10">
        <f t="shared" si="0"/>
        <v>0</v>
      </c>
      <c r="F42" s="28">
        <f t="shared" si="1"/>
        <v>100</v>
      </c>
    </row>
    <row r="43" spans="1:6">
      <c r="A43" s="2" t="s">
        <v>81</v>
      </c>
      <c r="B43" s="2" t="s">
        <v>80</v>
      </c>
      <c r="C43" s="15">
        <f t="array" ref="C43">(INDEX(Data!$E$2:$G$1509,MATCH(Water!$B43,IF(Data!$D$2:$D$1509=Water!$I$1,Data!$A$2:$A$1509),0),MATCH(Water!C$3,Data!$E$1:$G$1,0)))/1000</f>
        <v>1147700</v>
      </c>
      <c r="D43" s="11">
        <f t="array" ref="D43">(INDEX(Data!$E$2:$G$1509,MATCH(Water!$B43,IF(Data!$D$2:$D$1509=Water!$I$1,Data!$A$2:$A$1509),0),MATCH(Water!D$3,Data!$E$1:$G$1,0)))/1000</f>
        <v>1147700</v>
      </c>
      <c r="E43" s="10">
        <f t="shared" si="0"/>
        <v>0</v>
      </c>
      <c r="F43" s="28">
        <f t="shared" si="1"/>
        <v>100</v>
      </c>
    </row>
    <row r="44" spans="1:6">
      <c r="A44" s="2" t="s">
        <v>83</v>
      </c>
      <c r="B44" s="2" t="s">
        <v>82</v>
      </c>
      <c r="C44" s="15">
        <f t="array" ref="C44">(INDEX(Data!$E$2:$G$1509,MATCH(Water!$B44,IF(Data!$D$2:$D$1509=Water!$I$1,Data!$A$2:$A$1509),0),MATCH(Water!C$3,Data!$E$1:$G$1,0)))/1000</f>
        <v>177694</v>
      </c>
      <c r="D44" s="11">
        <f t="array" ref="D44">(INDEX(Data!$E$2:$G$1509,MATCH(Water!$B44,IF(Data!$D$2:$D$1509=Water!$I$1,Data!$A$2:$A$1509),0),MATCH(Water!D$3,Data!$E$1:$G$1,0)))/1000</f>
        <v>177694</v>
      </c>
      <c r="E44" s="10">
        <f t="shared" si="0"/>
        <v>0</v>
      </c>
      <c r="F44" s="28">
        <f t="shared" si="1"/>
        <v>100</v>
      </c>
    </row>
    <row r="45" spans="1:6">
      <c r="A45" s="2" t="s">
        <v>85</v>
      </c>
      <c r="B45" s="2" t="s">
        <v>84</v>
      </c>
      <c r="C45" s="15">
        <f t="array" ref="C45">(INDEX(Data!$E$2:$G$1509,MATCH(Water!$B45,IF(Data!$D$2:$D$1509=Water!$I$1,Data!$A$2:$A$1509),0),MATCH(Water!C$3,Data!$E$1:$G$1,0)))/1000</f>
        <v>687094</v>
      </c>
      <c r="D45" s="11">
        <f t="array" ref="D45">(INDEX(Data!$E$2:$G$1509,MATCH(Water!$B45,IF(Data!$D$2:$D$1509=Water!$I$1,Data!$A$2:$A$1509),0),MATCH(Water!D$3,Data!$E$1:$G$1,0)))/1000</f>
        <v>684298</v>
      </c>
      <c r="E45" s="10">
        <f t="shared" si="0"/>
        <v>2796</v>
      </c>
      <c r="F45" s="28">
        <f t="shared" si="1"/>
        <v>99.593068779526533</v>
      </c>
    </row>
    <row r="46" spans="1:6">
      <c r="A46" s="2" t="s">
        <v>87</v>
      </c>
      <c r="B46" s="2" t="s">
        <v>86</v>
      </c>
      <c r="C46" s="15">
        <f t="array" ref="C46">(INDEX(Data!$E$2:$G$1509,MATCH(Water!$B46,IF(Data!$D$2:$D$1509=Water!$I$1,Data!$A$2:$A$1509),0),MATCH(Water!C$3,Data!$E$1:$G$1,0)))/1000</f>
        <v>130092</v>
      </c>
      <c r="D46" s="11">
        <f t="array" ref="D46">(INDEX(Data!$E$2:$G$1509,MATCH(Water!$B46,IF(Data!$D$2:$D$1509=Water!$I$1,Data!$A$2:$A$1509),0),MATCH(Water!D$3,Data!$E$1:$G$1,0)))/1000</f>
        <v>130092</v>
      </c>
      <c r="E46" s="10">
        <f t="shared" si="0"/>
        <v>0</v>
      </c>
      <c r="F46" s="28">
        <f t="shared" si="1"/>
        <v>100</v>
      </c>
    </row>
    <row r="47" spans="1:6">
      <c r="A47" s="2" t="s">
        <v>89</v>
      </c>
      <c r="B47" s="2" t="s">
        <v>88</v>
      </c>
      <c r="C47" s="15">
        <f t="array" ref="C47">(INDEX(Data!$E$2:$G$1509,MATCH(Water!$B47,IF(Data!$D$2:$D$1509=Water!$I$1,Data!$A$2:$A$1509),0),MATCH(Water!C$3,Data!$E$1:$G$1,0)))/1000</f>
        <v>1087640</v>
      </c>
      <c r="D47" s="11">
        <f t="array" ref="D47">(INDEX(Data!$E$2:$G$1509,MATCH(Water!$B47,IF(Data!$D$2:$D$1509=Water!$I$1,Data!$A$2:$A$1509),0),MATCH(Water!D$3,Data!$E$1:$G$1,0)))/1000</f>
        <v>1087640</v>
      </c>
      <c r="E47" s="10">
        <f t="shared" si="0"/>
        <v>0</v>
      </c>
      <c r="F47" s="28">
        <f t="shared" si="1"/>
        <v>100</v>
      </c>
    </row>
    <row r="48" spans="1:6">
      <c r="A48" s="2" t="s">
        <v>91</v>
      </c>
      <c r="B48" s="2" t="s">
        <v>90</v>
      </c>
      <c r="C48" s="15">
        <f t="array" ref="C48">(INDEX(Data!$E$2:$G$1509,MATCH(Water!$B48,IF(Data!$D$2:$D$1509=Water!$I$1,Data!$A$2:$A$1509),0),MATCH(Water!C$3,Data!$E$1:$G$1,0)))/1000</f>
        <v>5779349</v>
      </c>
      <c r="D48" s="11">
        <f t="array" ref="D48">(INDEX(Data!$E$2:$G$1509,MATCH(Water!$B48,IF(Data!$D$2:$D$1509=Water!$I$1,Data!$A$2:$A$1509),0),MATCH(Water!D$3,Data!$E$1:$G$1,0)))/1000</f>
        <v>5779349</v>
      </c>
      <c r="E48" s="10">
        <f t="shared" si="0"/>
        <v>0</v>
      </c>
      <c r="F48" s="28">
        <f t="shared" si="1"/>
        <v>100</v>
      </c>
    </row>
    <row r="49" spans="1:8">
      <c r="A49" s="2" t="s">
        <v>95</v>
      </c>
      <c r="B49" s="2" t="s">
        <v>94</v>
      </c>
      <c r="C49" s="15">
        <f t="array" ref="C49">(INDEX(Data!$E$2:$G$1509,MATCH(Water!$B49,IF(Data!$D$2:$D$1509=Water!$I$1,Data!$A$2:$A$1509),0),MATCH(Water!C$3,Data!$E$1:$G$1,0)))/1000</f>
        <v>728580</v>
      </c>
      <c r="D49" s="11">
        <f t="array" ref="D49">(INDEX(Data!$E$2:$G$1509,MATCH(Water!$B49,IF(Data!$D$2:$D$1509=Water!$I$1,Data!$A$2:$A$1509),0),MATCH(Water!D$3,Data!$E$1:$G$1,0)))/1000</f>
        <v>728580</v>
      </c>
      <c r="E49" s="10">
        <f t="shared" si="0"/>
        <v>0</v>
      </c>
      <c r="F49" s="28">
        <f t="shared" si="1"/>
        <v>100</v>
      </c>
    </row>
    <row r="50" spans="1:8">
      <c r="A50" s="2" t="s">
        <v>97</v>
      </c>
      <c r="B50" s="2" t="s">
        <v>96</v>
      </c>
      <c r="C50" s="15">
        <f t="array" ref="C50">(INDEX(Data!$E$2:$G$1509,MATCH(Water!$B50,IF(Data!$D$2:$D$1509=Water!$I$1,Data!$A$2:$A$1509),0),MATCH(Water!C$3,Data!$E$1:$G$1,0)))/1000</f>
        <v>75945</v>
      </c>
      <c r="D50" s="11">
        <f t="array" ref="D50">(INDEX(Data!$E$2:$G$1509,MATCH(Water!$B50,IF(Data!$D$2:$D$1509=Water!$I$1,Data!$A$2:$A$1509),0),MATCH(Water!D$3,Data!$E$1:$G$1,0)))/1000</f>
        <v>75945</v>
      </c>
      <c r="E50" s="10">
        <f t="shared" si="0"/>
        <v>0</v>
      </c>
      <c r="F50" s="28">
        <f t="shared" si="1"/>
        <v>100</v>
      </c>
    </row>
    <row r="51" spans="1:8">
      <c r="A51" s="2" t="s">
        <v>99</v>
      </c>
      <c r="B51" s="2" t="s">
        <v>98</v>
      </c>
      <c r="C51" s="15">
        <f t="array" ref="C51">(INDEX(Data!$E$2:$G$1509,MATCH(Water!$B51,IF(Data!$D$2:$D$1509=Water!$I$1,Data!$A$2:$A$1509),0),MATCH(Water!C$3,Data!$E$1:$G$1,0)))/1000</f>
        <v>1009635</v>
      </c>
      <c r="D51" s="11">
        <f t="array" ref="D51">(INDEX(Data!$E$2:$G$1509,MATCH(Water!$B51,IF(Data!$D$2:$D$1509=Water!$I$1,Data!$A$2:$A$1509),0),MATCH(Water!D$3,Data!$E$1:$G$1,0)))/1000</f>
        <v>1009635</v>
      </c>
      <c r="E51" s="10">
        <f t="shared" si="0"/>
        <v>0</v>
      </c>
      <c r="F51" s="28">
        <f t="shared" si="1"/>
        <v>100</v>
      </c>
    </row>
    <row r="52" spans="1:8">
      <c r="A52" s="2" t="s">
        <v>101</v>
      </c>
      <c r="B52" s="2" t="s">
        <v>100</v>
      </c>
      <c r="C52" s="15">
        <f t="array" ref="C52">(INDEX(Data!$E$2:$G$1509,MATCH(Water!$B52,IF(Data!$D$2:$D$1509=Water!$I$1,Data!$A$2:$A$1509),0),MATCH(Water!C$3,Data!$E$1:$G$1,0)))/1000</f>
        <v>1080276</v>
      </c>
      <c r="D52" s="11">
        <f t="array" ref="D52">(INDEX(Data!$E$2:$G$1509,MATCH(Water!$B52,IF(Data!$D$2:$D$1509=Water!$I$1,Data!$A$2:$A$1509),0),MATCH(Water!D$3,Data!$E$1:$G$1,0)))/1000</f>
        <v>1080276</v>
      </c>
      <c r="E52" s="10">
        <f t="shared" si="0"/>
        <v>0</v>
      </c>
      <c r="F52" s="28">
        <f t="shared" si="1"/>
        <v>100</v>
      </c>
    </row>
    <row r="53" spans="1:8">
      <c r="A53" s="2" t="s">
        <v>103</v>
      </c>
      <c r="B53" s="2" t="s">
        <v>102</v>
      </c>
      <c r="C53" s="15">
        <f t="array" ref="C53">(INDEX(Data!$E$2:$G$1509,MATCH(Water!$B53,IF(Data!$D$2:$D$1509=Water!$I$1,Data!$A$2:$A$1509),0),MATCH(Water!C$3,Data!$E$1:$G$1,0)))/1000</f>
        <v>281362</v>
      </c>
      <c r="D53" s="11">
        <f t="array" ref="D53">(INDEX(Data!$E$2:$G$1509,MATCH(Water!$B53,IF(Data!$D$2:$D$1509=Water!$I$1,Data!$A$2:$A$1509),0),MATCH(Water!D$3,Data!$E$1:$G$1,0)))/1000</f>
        <v>281362</v>
      </c>
      <c r="E53" s="10">
        <f t="shared" si="0"/>
        <v>0</v>
      </c>
      <c r="F53" s="28">
        <f t="shared" si="1"/>
        <v>100</v>
      </c>
    </row>
    <row r="54" spans="1:8">
      <c r="A54" s="2" t="s">
        <v>105</v>
      </c>
      <c r="B54" s="2" t="s">
        <v>104</v>
      </c>
      <c r="C54" s="15">
        <f t="array" ref="C54">(INDEX(Data!$E$2:$G$1509,MATCH(Water!$B54,IF(Data!$D$2:$D$1509=Water!$I$1,Data!$A$2:$A$1509),0),MATCH(Water!C$3,Data!$E$1:$G$1,0)))/1000</f>
        <v>564147</v>
      </c>
      <c r="D54" s="11">
        <f t="array" ref="D54">(INDEX(Data!$E$2:$G$1509,MATCH(Water!$B54,IF(Data!$D$2:$D$1509=Water!$I$1,Data!$A$2:$A$1509),0),MATCH(Water!D$3,Data!$E$1:$G$1,0)))/1000</f>
        <v>564147</v>
      </c>
      <c r="E54" s="10">
        <f t="shared" si="0"/>
        <v>0</v>
      </c>
      <c r="F54" s="28">
        <f t="shared" si="1"/>
        <v>100</v>
      </c>
    </row>
    <row r="55" spans="1:8" ht="15" customHeight="1">
      <c r="A55" s="4" t="s">
        <v>107</v>
      </c>
      <c r="B55" s="4" t="s">
        <v>106</v>
      </c>
      <c r="C55" s="15">
        <f t="array" ref="C55">(INDEX(Data!$E$2:$G$1509,MATCH(Water!$B55,IF(Data!$D$2:$D$1509=Water!$I$1,Data!$A$2:$A$1509),0),MATCH(Water!C$3,Data!$E$1:$G$1,0)))/1000</f>
        <v>165122</v>
      </c>
      <c r="D55" s="11">
        <f t="array" ref="D55">(INDEX(Data!$E$2:$G$1509,MATCH(Water!$B55,IF(Data!$D$2:$D$1509=Water!$I$1,Data!$A$2:$A$1509),0),MATCH(Water!D$3,Data!$E$1:$G$1,0)))/1000</f>
        <v>165122</v>
      </c>
      <c r="E55" s="10">
        <f t="shared" si="0"/>
        <v>0</v>
      </c>
      <c r="F55" s="28">
        <f t="shared" si="1"/>
        <v>100</v>
      </c>
    </row>
    <row r="56" spans="1:8" ht="15" customHeight="1">
      <c r="A56" s="67" t="s">
        <v>162</v>
      </c>
      <c r="B56" s="68"/>
      <c r="C56" s="68"/>
      <c r="D56" s="68"/>
      <c r="E56" s="68"/>
      <c r="F56" s="69"/>
      <c r="H56" s="5"/>
    </row>
    <row r="57" spans="1:8">
      <c r="A57" s="70"/>
      <c r="B57" s="71"/>
      <c r="C57" s="71"/>
      <c r="D57" s="71"/>
      <c r="E57" s="71"/>
      <c r="F57" s="72"/>
    </row>
    <row r="58" spans="1:8">
      <c r="A58" s="70"/>
      <c r="B58" s="71"/>
      <c r="C58" s="71"/>
      <c r="D58" s="71"/>
      <c r="E58" s="71"/>
      <c r="F58" s="72"/>
    </row>
    <row r="59" spans="1:8">
      <c r="A59" s="70"/>
      <c r="B59" s="71"/>
      <c r="C59" s="71"/>
      <c r="D59" s="71"/>
      <c r="E59" s="71"/>
      <c r="F59" s="72"/>
    </row>
    <row r="60" spans="1:8">
      <c r="A60" s="73"/>
      <c r="B60" s="74"/>
      <c r="C60" s="74"/>
      <c r="D60" s="74"/>
      <c r="E60" s="74"/>
      <c r="F60" s="75"/>
    </row>
    <row r="64" spans="1:8">
      <c r="E64" s="5"/>
    </row>
  </sheetData>
  <mergeCells count="3">
    <mergeCell ref="A1:F1"/>
    <mergeCell ref="A2:F2"/>
    <mergeCell ref="A56:F60"/>
  </mergeCell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4"/>
  <sheetViews>
    <sheetView workbookViewId="0">
      <selection sqref="A1:F1"/>
    </sheetView>
  </sheetViews>
  <sheetFormatPr defaultRowHeight="15"/>
  <cols>
    <col min="1" max="1" width="9.85546875" bestFit="1" customWidth="1"/>
    <col min="2" max="2" width="18.7109375" bestFit="1" customWidth="1"/>
    <col min="3" max="3" width="15.85546875" style="16" bestFit="1" customWidth="1"/>
    <col min="4" max="4" width="15.85546875" bestFit="1" customWidth="1"/>
    <col min="5" max="5" width="16" bestFit="1" customWidth="1"/>
    <col min="6" max="6" width="28.7109375" bestFit="1" customWidth="1"/>
    <col min="8" max="8" width="12.5703125" bestFit="1" customWidth="1"/>
    <col min="9" max="10" width="12.85546875" bestFit="1" customWidth="1"/>
    <col min="11" max="11" width="30.28515625" bestFit="1" customWidth="1"/>
  </cols>
  <sheetData>
    <row r="1" spans="1:9" ht="15.75" customHeight="1">
      <c r="A1" s="46" t="s">
        <v>145</v>
      </c>
      <c r="B1" s="47"/>
      <c r="C1" s="47"/>
      <c r="D1" s="47"/>
      <c r="E1" s="47"/>
      <c r="F1" s="48"/>
      <c r="I1" t="s">
        <v>138</v>
      </c>
    </row>
    <row r="2" spans="1:9">
      <c r="A2" s="49" t="s">
        <v>127</v>
      </c>
      <c r="B2" s="50"/>
      <c r="C2" s="50"/>
      <c r="D2" s="50"/>
      <c r="E2" s="50"/>
      <c r="F2" s="51"/>
    </row>
    <row r="3" spans="1:9" ht="15.75">
      <c r="A3" s="7" t="s">
        <v>123</v>
      </c>
      <c r="B3" s="8" t="s">
        <v>124</v>
      </c>
      <c r="C3" s="30" t="s">
        <v>121</v>
      </c>
      <c r="D3" s="31" t="s">
        <v>122</v>
      </c>
      <c r="E3" s="31" t="s">
        <v>125</v>
      </c>
      <c r="F3" s="31" t="s">
        <v>150</v>
      </c>
    </row>
    <row r="4" spans="1:9">
      <c r="A4" s="6" t="s">
        <v>93</v>
      </c>
      <c r="B4" s="6" t="s">
        <v>92</v>
      </c>
      <c r="C4" s="15">
        <f t="array" ref="C4">(INDEX(Data!$E$2:$G$1509,MATCH(Electric!$B4,IF(Data!$D$2:$D$1509=Electric!$I$1,Data!$A$2:$A$1509),0),MATCH(Electric!C$3,Data!$E$1:$G$1,0)))/1000</f>
        <v>71181494</v>
      </c>
      <c r="D4" s="10">
        <f t="array" ref="D4">(INDEX(Data!$E$2:$G$1509,MATCH(Electric!$B4,IF(Data!$D$2:$D$1509=Electric!$I$1,Data!$A$2:$A$1509),0),MATCH(Electric!D$3,Data!$E$1:$G$1,0)))/1000</f>
        <v>61943952</v>
      </c>
      <c r="E4" s="10">
        <f>C4-D4</f>
        <v>9237542</v>
      </c>
      <c r="F4" s="27">
        <f>D4/C4*100</f>
        <v>87.022551114198308</v>
      </c>
    </row>
    <row r="5" spans="1:9">
      <c r="A5" s="2" t="s">
        <v>4</v>
      </c>
      <c r="B5" s="2" t="s">
        <v>3</v>
      </c>
      <c r="C5" s="15">
        <f t="array" ref="C5">(INDEX(Data!$E$2:$G$1509,MATCH(Electric!$B5,IF(Data!$D$2:$D$1509=Electric!$I$1,Data!$A$2:$A$1509),0),MATCH(Electric!C$3,Data!$E$1:$G$1,0)))/1000</f>
        <v>1611519</v>
      </c>
      <c r="D5" s="11">
        <f t="array" ref="D5">(INDEX(Data!$E$2:$G$1509,MATCH(Electric!$B5,IF(Data!$D$2:$D$1509=Electric!$I$1,Data!$A$2:$A$1509),0),MATCH(Electric!D$3,Data!$E$1:$G$1,0)))/1000</f>
        <v>1611519</v>
      </c>
      <c r="E5" s="10">
        <f>C5-D5</f>
        <v>0</v>
      </c>
      <c r="F5" s="28">
        <f>D5/C5*100</f>
        <v>100</v>
      </c>
      <c r="H5" s="5"/>
    </row>
    <row r="6" spans="1:9">
      <c r="A6" s="2" t="s">
        <v>7</v>
      </c>
      <c r="B6" s="2" t="s">
        <v>6</v>
      </c>
      <c r="C6" s="15">
        <f t="array" ref="C6">(INDEX(Data!$E$2:$G$1509,MATCH(Electric!$B6,IF(Data!$D$2:$D$1509=Electric!$I$1,Data!$A$2:$A$1509),0),MATCH(Electric!C$3,Data!$E$1:$G$1,0)))/1000</f>
        <v>477026</v>
      </c>
      <c r="D6" s="11">
        <f t="array" ref="D6">(INDEX(Data!$E$2:$G$1509,MATCH(Electric!$B6,IF(Data!$D$2:$D$1509=Electric!$I$1,Data!$A$2:$A$1509),0),MATCH(Electric!D$3,Data!$E$1:$G$1,0)))/1000</f>
        <v>315883</v>
      </c>
      <c r="E6" s="10">
        <f t="shared" ref="E6:E55" si="0">C6-D6</f>
        <v>161143</v>
      </c>
      <c r="F6" s="28">
        <f t="shared" ref="F6:F55" si="1">D6/C6*100</f>
        <v>66.21924171848076</v>
      </c>
    </row>
    <row r="7" spans="1:9">
      <c r="A7" s="2" t="s">
        <v>9</v>
      </c>
      <c r="B7" s="2" t="s">
        <v>8</v>
      </c>
      <c r="C7" s="15">
        <f t="array" ref="C7">(INDEX(Data!$E$2:$G$1509,MATCH(Electric!$B7,IF(Data!$D$2:$D$1509=Electric!$I$1,Data!$A$2:$A$1509),0),MATCH(Electric!C$3,Data!$E$1:$G$1,0)))/1000</f>
        <v>2766378</v>
      </c>
      <c r="D7" s="11">
        <f t="array" ref="D7">(INDEX(Data!$E$2:$G$1509,MATCH(Electric!$B7,IF(Data!$D$2:$D$1509=Electric!$I$1,Data!$A$2:$A$1509),0),MATCH(Electric!D$3,Data!$E$1:$G$1,0)))/1000</f>
        <v>2736748</v>
      </c>
      <c r="E7" s="10">
        <f t="shared" si="0"/>
        <v>29630</v>
      </c>
      <c r="F7" s="28">
        <f t="shared" si="1"/>
        <v>98.928924391388307</v>
      </c>
    </row>
    <row r="8" spans="1:9">
      <c r="A8" s="2" t="s">
        <v>11</v>
      </c>
      <c r="B8" s="2" t="s">
        <v>10</v>
      </c>
      <c r="C8" s="15">
        <f t="array" ref="C8">(INDEX(Data!$E$2:$G$1509,MATCH(Electric!$B8,IF(Data!$D$2:$D$1509=Electric!$I$1,Data!$A$2:$A$1509),0),MATCH(Electric!C$3,Data!$E$1:$G$1,0)))/1000</f>
        <v>479893</v>
      </c>
      <c r="D8" s="11">
        <f t="array" ref="D8">(INDEX(Data!$E$2:$G$1509,MATCH(Electric!$B8,IF(Data!$D$2:$D$1509=Electric!$I$1,Data!$A$2:$A$1509),0),MATCH(Electric!D$3,Data!$E$1:$G$1,0)))/1000</f>
        <v>479893</v>
      </c>
      <c r="E8" s="10">
        <f t="shared" si="0"/>
        <v>0</v>
      </c>
      <c r="F8" s="28">
        <f t="shared" si="1"/>
        <v>100</v>
      </c>
    </row>
    <row r="9" spans="1:9">
      <c r="A9" s="2" t="s">
        <v>13</v>
      </c>
      <c r="B9" s="2" t="s">
        <v>12</v>
      </c>
      <c r="C9" s="15">
        <f t="array" ref="C9">(INDEX(Data!$E$2:$G$1509,MATCH(Electric!$B9,IF(Data!$D$2:$D$1509=Electric!$I$1,Data!$A$2:$A$1509),0),MATCH(Electric!C$3,Data!$E$1:$G$1,0)))/1000</f>
        <v>11292726</v>
      </c>
      <c r="D9" s="11">
        <f t="array" ref="D9">(INDEX(Data!$E$2:$G$1509,MATCH(Electric!$B9,IF(Data!$D$2:$D$1509=Electric!$I$1,Data!$A$2:$A$1509),0),MATCH(Electric!D$3,Data!$E$1:$G$1,0)))/1000</f>
        <v>10176349</v>
      </c>
      <c r="E9" s="10">
        <f t="shared" si="0"/>
        <v>1116377</v>
      </c>
      <c r="F9" s="28">
        <f t="shared" si="1"/>
        <v>90.114193862491661</v>
      </c>
    </row>
    <row r="10" spans="1:9">
      <c r="A10" s="2" t="s">
        <v>15</v>
      </c>
      <c r="B10" s="2" t="s">
        <v>14</v>
      </c>
      <c r="C10" s="15">
        <f t="array" ref="C10">(INDEX(Data!$E$2:$G$1509,MATCH(Electric!$B10,IF(Data!$D$2:$D$1509=Electric!$I$1,Data!$A$2:$A$1509),0),MATCH(Electric!C$3,Data!$E$1:$G$1,0)))/1000</f>
        <v>925759</v>
      </c>
      <c r="D10" s="11">
        <f t="array" ref="D10">(INDEX(Data!$E$2:$G$1509,MATCH(Electric!$B10,IF(Data!$D$2:$D$1509=Electric!$I$1,Data!$A$2:$A$1509),0),MATCH(Electric!D$3,Data!$E$1:$G$1,0)))/1000</f>
        <v>925759</v>
      </c>
      <c r="E10" s="10">
        <f t="shared" si="0"/>
        <v>0</v>
      </c>
      <c r="F10" s="28">
        <f t="shared" si="1"/>
        <v>100</v>
      </c>
    </row>
    <row r="11" spans="1:9">
      <c r="A11" s="2" t="s">
        <v>17</v>
      </c>
      <c r="B11" s="2" t="s">
        <v>16</v>
      </c>
      <c r="C11" s="15">
        <f t="array" ref="C11">(INDEX(Data!$E$2:$G$1509,MATCH(Electric!$B11,IF(Data!$D$2:$D$1509=Electric!$I$1,Data!$A$2:$A$1509),0),MATCH(Electric!C$3,Data!$E$1:$G$1,0)))/1000</f>
        <v>451489</v>
      </c>
      <c r="D11" s="11">
        <f t="array" ref="D11">(INDEX(Data!$E$2:$G$1509,MATCH(Electric!$B11,IF(Data!$D$2:$D$1509=Electric!$I$1,Data!$A$2:$A$1509),0),MATCH(Electric!D$3,Data!$E$1:$G$1,0)))/1000</f>
        <v>451489</v>
      </c>
      <c r="E11" s="10">
        <f t="shared" si="0"/>
        <v>0</v>
      </c>
      <c r="F11" s="28">
        <f t="shared" si="1"/>
        <v>100</v>
      </c>
    </row>
    <row r="12" spans="1:9">
      <c r="A12" s="2" t="s">
        <v>19</v>
      </c>
      <c r="B12" s="2" t="s">
        <v>18</v>
      </c>
      <c r="C12" s="15">
        <f t="array" ref="C12">(INDEX(Data!$E$2:$G$1509,MATCH(Electric!$B12,IF(Data!$D$2:$D$1509=Electric!$I$1,Data!$A$2:$A$1509),0),MATCH(Electric!C$3,Data!$E$1:$G$1,0)))/1000</f>
        <v>313908</v>
      </c>
      <c r="D12" s="11">
        <f t="array" ref="D12">(INDEX(Data!$E$2:$G$1509,MATCH(Electric!$B12,IF(Data!$D$2:$D$1509=Electric!$I$1,Data!$A$2:$A$1509),0),MATCH(Electric!D$3,Data!$E$1:$G$1,0)))/1000</f>
        <v>313908</v>
      </c>
      <c r="E12" s="10">
        <f t="shared" si="0"/>
        <v>0</v>
      </c>
      <c r="F12" s="28">
        <f t="shared" si="1"/>
        <v>100</v>
      </c>
    </row>
    <row r="13" spans="1:9">
      <c r="A13" s="2" t="s">
        <v>21</v>
      </c>
      <c r="B13" s="2" t="s">
        <v>20</v>
      </c>
      <c r="C13" s="15">
        <f t="array" ref="C13">(INDEX(Data!$E$2:$G$1509,MATCH(Electric!$B13,IF(Data!$D$2:$D$1509=Electric!$I$1,Data!$A$2:$A$1509),0),MATCH(Electric!C$3,Data!$E$1:$G$1,0)))/1000</f>
        <v>0</v>
      </c>
      <c r="D13" s="11">
        <f t="array" ref="D13">(INDEX(Data!$E$2:$G$1509,MATCH(Electric!$B13,IF(Data!$D$2:$D$1509=Electric!$I$1,Data!$A$2:$A$1509),0),MATCH(Electric!D$3,Data!$E$1:$G$1,0)))/1000</f>
        <v>0</v>
      </c>
      <c r="E13" s="10">
        <f t="shared" si="0"/>
        <v>0</v>
      </c>
      <c r="F13" s="29" t="s">
        <v>143</v>
      </c>
    </row>
    <row r="14" spans="1:9">
      <c r="A14" s="2" t="s">
        <v>23</v>
      </c>
      <c r="B14" s="2" t="s">
        <v>22</v>
      </c>
      <c r="C14" s="15">
        <f t="array" ref="C14">(INDEX(Data!$E$2:$G$1509,MATCH(Electric!$B14,IF(Data!$D$2:$D$1509=Electric!$I$1,Data!$A$2:$A$1509),0),MATCH(Electric!C$3,Data!$E$1:$G$1,0)))/1000</f>
        <v>4905502</v>
      </c>
      <c r="D14" s="11">
        <f t="array" ref="D14">(INDEX(Data!$E$2:$G$1509,MATCH(Electric!$B14,IF(Data!$D$2:$D$1509=Electric!$I$1,Data!$A$2:$A$1509),0),MATCH(Electric!D$3,Data!$E$1:$G$1,0)))/1000</f>
        <v>4905502</v>
      </c>
      <c r="E14" s="10">
        <f t="shared" si="0"/>
        <v>0</v>
      </c>
      <c r="F14" s="28">
        <f t="shared" si="1"/>
        <v>100</v>
      </c>
    </row>
    <row r="15" spans="1:9">
      <c r="A15" s="2" t="s">
        <v>25</v>
      </c>
      <c r="B15" s="2" t="s">
        <v>24</v>
      </c>
      <c r="C15" s="15">
        <f t="array" ref="C15">(INDEX(Data!$E$2:$G$1509,MATCH(Electric!$B15,IF(Data!$D$2:$D$1509=Electric!$I$1,Data!$A$2:$A$1509),0),MATCH(Electric!C$3,Data!$E$1:$G$1,0)))/1000</f>
        <v>1976780</v>
      </c>
      <c r="D15" s="11">
        <f t="array" ref="D15">(INDEX(Data!$E$2:$G$1509,MATCH(Electric!$B15,IF(Data!$D$2:$D$1509=Electric!$I$1,Data!$A$2:$A$1509),0),MATCH(Electric!D$3,Data!$E$1:$G$1,0)))/1000</f>
        <v>1976780</v>
      </c>
      <c r="E15" s="10">
        <f t="shared" si="0"/>
        <v>0</v>
      </c>
      <c r="F15" s="28">
        <f t="shared" si="1"/>
        <v>100</v>
      </c>
    </row>
    <row r="16" spans="1:9">
      <c r="A16" s="2" t="s">
        <v>27</v>
      </c>
      <c r="B16" s="2" t="s">
        <v>26</v>
      </c>
      <c r="C16" s="15">
        <f t="array" ref="C16">(INDEX(Data!$E$2:$G$1509,MATCH(Electric!$B16,IF(Data!$D$2:$D$1509=Electric!$I$1,Data!$A$2:$A$1509),0),MATCH(Electric!C$3,Data!$E$1:$G$1,0)))/1000</f>
        <v>0</v>
      </c>
      <c r="D16" s="11">
        <f t="array" ref="D16">(INDEX(Data!$E$2:$G$1509,MATCH(Electric!$B16,IF(Data!$D$2:$D$1509=Electric!$I$1,Data!$A$2:$A$1509),0),MATCH(Electric!D$3,Data!$E$1:$G$1,0)))/1000</f>
        <v>0</v>
      </c>
      <c r="E16" s="10">
        <f t="shared" si="0"/>
        <v>0</v>
      </c>
      <c r="F16" s="29" t="s">
        <v>143</v>
      </c>
    </row>
    <row r="17" spans="1:6">
      <c r="A17" s="2" t="s">
        <v>29</v>
      </c>
      <c r="B17" s="2" t="s">
        <v>28</v>
      </c>
      <c r="C17" s="15">
        <f t="array" ref="C17">(INDEX(Data!$E$2:$G$1509,MATCH(Electric!$B17,IF(Data!$D$2:$D$1509=Electric!$I$1,Data!$A$2:$A$1509),0),MATCH(Electric!C$3,Data!$E$1:$G$1,0)))/1000</f>
        <v>69327</v>
      </c>
      <c r="D17" s="11">
        <f t="array" ref="D17">(INDEX(Data!$E$2:$G$1509,MATCH(Electric!$B17,IF(Data!$D$2:$D$1509=Electric!$I$1,Data!$A$2:$A$1509),0),MATCH(Electric!D$3,Data!$E$1:$G$1,0)))/1000</f>
        <v>69327</v>
      </c>
      <c r="E17" s="10">
        <f t="shared" si="0"/>
        <v>0</v>
      </c>
      <c r="F17" s="28">
        <f t="shared" si="1"/>
        <v>100</v>
      </c>
    </row>
    <row r="18" spans="1:6">
      <c r="A18" s="2" t="s">
        <v>31</v>
      </c>
      <c r="B18" s="2" t="s">
        <v>30</v>
      </c>
      <c r="C18" s="15">
        <f t="array" ref="C18">(INDEX(Data!$E$2:$G$1509,MATCH(Electric!$B18,IF(Data!$D$2:$D$1509=Electric!$I$1,Data!$A$2:$A$1509),0),MATCH(Electric!C$3,Data!$E$1:$G$1,0)))/1000</f>
        <v>1100544</v>
      </c>
      <c r="D18" s="11">
        <f t="array" ref="D18">(INDEX(Data!$E$2:$G$1509,MATCH(Electric!$B18,IF(Data!$D$2:$D$1509=Electric!$I$1,Data!$A$2:$A$1509),0),MATCH(Electric!D$3,Data!$E$1:$G$1,0)))/1000</f>
        <v>1100544</v>
      </c>
      <c r="E18" s="10">
        <f t="shared" si="0"/>
        <v>0</v>
      </c>
      <c r="F18" s="28">
        <f t="shared" si="1"/>
        <v>100</v>
      </c>
    </row>
    <row r="19" spans="1:6">
      <c r="A19" s="2" t="s">
        <v>33</v>
      </c>
      <c r="B19" s="2" t="s">
        <v>32</v>
      </c>
      <c r="C19" s="15">
        <f t="array" ref="C19">(INDEX(Data!$E$2:$G$1509,MATCH(Electric!$B19,IF(Data!$D$2:$D$1509=Electric!$I$1,Data!$A$2:$A$1509),0),MATCH(Electric!C$3,Data!$E$1:$G$1,0)))/1000</f>
        <v>1083516</v>
      </c>
      <c r="D19" s="11">
        <f t="array" ref="D19">(INDEX(Data!$E$2:$G$1509,MATCH(Electric!$B19,IF(Data!$D$2:$D$1509=Electric!$I$1,Data!$A$2:$A$1509),0),MATCH(Electric!D$3,Data!$E$1:$G$1,0)))/1000</f>
        <v>1083516</v>
      </c>
      <c r="E19" s="10">
        <f t="shared" si="0"/>
        <v>0</v>
      </c>
      <c r="F19" s="28">
        <f t="shared" si="1"/>
        <v>100</v>
      </c>
    </row>
    <row r="20" spans="1:6">
      <c r="A20" s="2" t="s">
        <v>35</v>
      </c>
      <c r="B20" s="2" t="s">
        <v>34</v>
      </c>
      <c r="C20" s="15">
        <f t="array" ref="C20">(INDEX(Data!$E$2:$G$1509,MATCH(Electric!$B20,IF(Data!$D$2:$D$1509=Electric!$I$1,Data!$A$2:$A$1509),0),MATCH(Electric!C$3,Data!$E$1:$G$1,0)))/1000</f>
        <v>514963</v>
      </c>
      <c r="D20" s="11">
        <f t="array" ref="D20">(INDEX(Data!$E$2:$G$1509,MATCH(Electric!$B20,IF(Data!$D$2:$D$1509=Electric!$I$1,Data!$A$2:$A$1509),0),MATCH(Electric!D$3,Data!$E$1:$G$1,0)))/1000</f>
        <v>514963</v>
      </c>
      <c r="E20" s="10">
        <f t="shared" si="0"/>
        <v>0</v>
      </c>
      <c r="F20" s="28">
        <f t="shared" si="1"/>
        <v>100</v>
      </c>
    </row>
    <row r="21" spans="1:6">
      <c r="A21" s="2" t="s">
        <v>37</v>
      </c>
      <c r="B21" s="2" t="s">
        <v>36</v>
      </c>
      <c r="C21" s="15">
        <f t="array" ref="C21">(INDEX(Data!$E$2:$G$1509,MATCH(Electric!$B21,IF(Data!$D$2:$D$1509=Electric!$I$1,Data!$A$2:$A$1509),0),MATCH(Electric!C$3,Data!$E$1:$G$1,0)))/1000</f>
        <v>657970</v>
      </c>
      <c r="D21" s="11">
        <f t="array" ref="D21">(INDEX(Data!$E$2:$G$1509,MATCH(Electric!$B21,IF(Data!$D$2:$D$1509=Electric!$I$1,Data!$A$2:$A$1509),0),MATCH(Electric!D$3,Data!$E$1:$G$1,0)))/1000</f>
        <v>657970</v>
      </c>
      <c r="E21" s="10">
        <f t="shared" si="0"/>
        <v>0</v>
      </c>
      <c r="F21" s="28">
        <f t="shared" si="1"/>
        <v>100</v>
      </c>
    </row>
    <row r="22" spans="1:6">
      <c r="A22" s="2" t="s">
        <v>39</v>
      </c>
      <c r="B22" s="2" t="s">
        <v>38</v>
      </c>
      <c r="C22" s="15">
        <f t="array" ref="C22">(INDEX(Data!$E$2:$G$1509,MATCH(Electric!$B22,IF(Data!$D$2:$D$1509=Electric!$I$1,Data!$A$2:$A$1509),0),MATCH(Electric!C$3,Data!$E$1:$G$1,0)))/1000</f>
        <v>641403</v>
      </c>
      <c r="D22" s="11">
        <f t="array" ref="D22">(INDEX(Data!$E$2:$G$1509,MATCH(Electric!$B22,IF(Data!$D$2:$D$1509=Electric!$I$1,Data!$A$2:$A$1509),0),MATCH(Electric!D$3,Data!$E$1:$G$1,0)))/1000</f>
        <v>641403</v>
      </c>
      <c r="E22" s="10">
        <f t="shared" si="0"/>
        <v>0</v>
      </c>
      <c r="F22" s="28">
        <f t="shared" si="1"/>
        <v>100</v>
      </c>
    </row>
    <row r="23" spans="1:6">
      <c r="A23" s="2" t="s">
        <v>41</v>
      </c>
      <c r="B23" s="2" t="s">
        <v>40</v>
      </c>
      <c r="C23" s="15">
        <f t="array" ref="C23">(INDEX(Data!$E$2:$G$1509,MATCH(Electric!$B23,IF(Data!$D$2:$D$1509=Electric!$I$1,Data!$A$2:$A$1509),0),MATCH(Electric!C$3,Data!$E$1:$G$1,0)))/1000</f>
        <v>456388</v>
      </c>
      <c r="D23" s="11">
        <f t="array" ref="D23">(INDEX(Data!$E$2:$G$1509,MATCH(Electric!$B23,IF(Data!$D$2:$D$1509=Electric!$I$1,Data!$A$2:$A$1509),0),MATCH(Electric!D$3,Data!$E$1:$G$1,0)))/1000</f>
        <v>454307</v>
      </c>
      <c r="E23" s="10">
        <f t="shared" si="0"/>
        <v>2081</v>
      </c>
      <c r="F23" s="28">
        <f t="shared" si="1"/>
        <v>99.544028326774594</v>
      </c>
    </row>
    <row r="24" spans="1:6">
      <c r="A24" s="2" t="s">
        <v>43</v>
      </c>
      <c r="B24" s="2" t="s">
        <v>42</v>
      </c>
      <c r="C24" s="15">
        <f t="array" ref="C24">(INDEX(Data!$E$2:$G$1509,MATCH(Electric!$B24,IF(Data!$D$2:$D$1509=Electric!$I$1,Data!$A$2:$A$1509),0),MATCH(Electric!C$3,Data!$E$1:$G$1,0)))/1000</f>
        <v>13864</v>
      </c>
      <c r="D24" s="11">
        <f t="array" ref="D24">(INDEX(Data!$E$2:$G$1509,MATCH(Electric!$B24,IF(Data!$D$2:$D$1509=Electric!$I$1,Data!$A$2:$A$1509),0),MATCH(Electric!D$3,Data!$E$1:$G$1,0)))/1000</f>
        <v>13864</v>
      </c>
      <c r="E24" s="10">
        <f t="shared" si="0"/>
        <v>0</v>
      </c>
      <c r="F24" s="28">
        <f t="shared" si="1"/>
        <v>100</v>
      </c>
    </row>
    <row r="25" spans="1:6">
      <c r="A25" s="2" t="s">
        <v>45</v>
      </c>
      <c r="B25" s="2" t="s">
        <v>44</v>
      </c>
      <c r="C25" s="15">
        <f t="array" ref="C25">(INDEX(Data!$E$2:$G$1509,MATCH(Electric!$B25,IF(Data!$D$2:$D$1509=Electric!$I$1,Data!$A$2:$A$1509),0),MATCH(Electric!C$3,Data!$E$1:$G$1,0)))/1000</f>
        <v>85570</v>
      </c>
      <c r="D25" s="11">
        <f t="array" ref="D25">(INDEX(Data!$E$2:$G$1509,MATCH(Electric!$B25,IF(Data!$D$2:$D$1509=Electric!$I$1,Data!$A$2:$A$1509),0),MATCH(Electric!D$3,Data!$E$1:$G$1,0)))/1000</f>
        <v>85570</v>
      </c>
      <c r="E25" s="10">
        <f t="shared" si="0"/>
        <v>0</v>
      </c>
      <c r="F25" s="28">
        <f t="shared" si="1"/>
        <v>100</v>
      </c>
    </row>
    <row r="26" spans="1:6">
      <c r="A26" s="2" t="s">
        <v>47</v>
      </c>
      <c r="B26" s="2" t="s">
        <v>46</v>
      </c>
      <c r="C26" s="15">
        <f t="array" ref="C26">(INDEX(Data!$E$2:$G$1509,MATCH(Electric!$B26,IF(Data!$D$2:$D$1509=Electric!$I$1,Data!$A$2:$A$1509),0),MATCH(Electric!C$3,Data!$E$1:$G$1,0)))/1000</f>
        <v>1262599</v>
      </c>
      <c r="D26" s="11">
        <f t="array" ref="D26">(INDEX(Data!$E$2:$G$1509,MATCH(Electric!$B26,IF(Data!$D$2:$D$1509=Electric!$I$1,Data!$A$2:$A$1509),0),MATCH(Electric!D$3,Data!$E$1:$G$1,0)))/1000</f>
        <v>1248965</v>
      </c>
      <c r="E26" s="10">
        <f t="shared" si="0"/>
        <v>13634</v>
      </c>
      <c r="F26" s="28">
        <f t="shared" si="1"/>
        <v>98.920163884178592</v>
      </c>
    </row>
    <row r="27" spans="1:6">
      <c r="A27" s="2" t="s">
        <v>49</v>
      </c>
      <c r="B27" s="2" t="s">
        <v>48</v>
      </c>
      <c r="C27" s="15">
        <f t="array" ref="C27">(INDEX(Data!$E$2:$G$1509,MATCH(Electric!$B27,IF(Data!$D$2:$D$1509=Electric!$I$1,Data!$A$2:$A$1509),0),MATCH(Electric!C$3,Data!$E$1:$G$1,0)))/1000</f>
        <v>1052346</v>
      </c>
      <c r="D27" s="11">
        <f t="array" ref="D27">(INDEX(Data!$E$2:$G$1509,MATCH(Electric!$B27,IF(Data!$D$2:$D$1509=Electric!$I$1,Data!$A$2:$A$1509),0),MATCH(Electric!D$3,Data!$E$1:$G$1,0)))/1000</f>
        <v>1052346</v>
      </c>
      <c r="E27" s="10">
        <f t="shared" si="0"/>
        <v>0</v>
      </c>
      <c r="F27" s="28">
        <f t="shared" si="1"/>
        <v>100</v>
      </c>
    </row>
    <row r="28" spans="1:6">
      <c r="A28" s="2" t="s">
        <v>51</v>
      </c>
      <c r="B28" s="2" t="s">
        <v>50</v>
      </c>
      <c r="C28" s="15">
        <f t="array" ref="C28">(INDEX(Data!$E$2:$G$1509,MATCH(Electric!$B28,IF(Data!$D$2:$D$1509=Electric!$I$1,Data!$A$2:$A$1509),0),MATCH(Electric!C$3,Data!$E$1:$G$1,0)))/1000</f>
        <v>1306728</v>
      </c>
      <c r="D28" s="11">
        <f t="array" ref="D28">(INDEX(Data!$E$2:$G$1509,MATCH(Electric!$B28,IF(Data!$D$2:$D$1509=Electric!$I$1,Data!$A$2:$A$1509),0),MATCH(Electric!D$3,Data!$E$1:$G$1,0)))/1000</f>
        <v>1306728</v>
      </c>
      <c r="E28" s="10">
        <f t="shared" si="0"/>
        <v>0</v>
      </c>
      <c r="F28" s="28">
        <f t="shared" si="1"/>
        <v>100</v>
      </c>
    </row>
    <row r="29" spans="1:6">
      <c r="A29" s="2" t="s">
        <v>53</v>
      </c>
      <c r="B29" s="2" t="s">
        <v>52</v>
      </c>
      <c r="C29" s="15">
        <f t="array" ref="C29">(INDEX(Data!$E$2:$G$1509,MATCH(Electric!$B29,IF(Data!$D$2:$D$1509=Electric!$I$1,Data!$A$2:$A$1509),0),MATCH(Electric!C$3,Data!$E$1:$G$1,0)))/1000</f>
        <v>434750</v>
      </c>
      <c r="D29" s="11">
        <f t="array" ref="D29">(INDEX(Data!$E$2:$G$1509,MATCH(Electric!$B29,IF(Data!$D$2:$D$1509=Electric!$I$1,Data!$A$2:$A$1509),0),MATCH(Electric!D$3,Data!$E$1:$G$1,0)))/1000</f>
        <v>434750</v>
      </c>
      <c r="E29" s="10">
        <f t="shared" si="0"/>
        <v>0</v>
      </c>
      <c r="F29" s="28">
        <f t="shared" si="1"/>
        <v>100</v>
      </c>
    </row>
    <row r="30" spans="1:6">
      <c r="A30" s="2" t="s">
        <v>55</v>
      </c>
      <c r="B30" s="2" t="s">
        <v>54</v>
      </c>
      <c r="C30" s="15">
        <f t="array" ref="C30">(INDEX(Data!$E$2:$G$1509,MATCH(Electric!$B30,IF(Data!$D$2:$D$1509=Electric!$I$1,Data!$A$2:$A$1509),0),MATCH(Electric!C$3,Data!$E$1:$G$1,0)))/1000</f>
        <v>1434282</v>
      </c>
      <c r="D30" s="11">
        <f t="array" ref="D30">(INDEX(Data!$E$2:$G$1509,MATCH(Electric!$B30,IF(Data!$D$2:$D$1509=Electric!$I$1,Data!$A$2:$A$1509),0),MATCH(Electric!D$3,Data!$E$1:$G$1,0)))/1000</f>
        <v>1434282</v>
      </c>
      <c r="E30" s="10">
        <f t="shared" si="0"/>
        <v>0</v>
      </c>
      <c r="F30" s="28">
        <f t="shared" si="1"/>
        <v>100</v>
      </c>
    </row>
    <row r="31" spans="1:6">
      <c r="A31" s="2" t="s">
        <v>57</v>
      </c>
      <c r="B31" s="2" t="s">
        <v>56</v>
      </c>
      <c r="C31" s="15">
        <f t="array" ref="C31">(INDEX(Data!$E$2:$G$1509,MATCH(Electric!$B31,IF(Data!$D$2:$D$1509=Electric!$I$1,Data!$A$2:$A$1509),0),MATCH(Electric!C$3,Data!$E$1:$G$1,0)))/1000</f>
        <v>4785</v>
      </c>
      <c r="D31" s="11">
        <f t="array" ref="D31">(INDEX(Data!$E$2:$G$1509,MATCH(Electric!$B31,IF(Data!$D$2:$D$1509=Electric!$I$1,Data!$A$2:$A$1509),0),MATCH(Electric!D$3,Data!$E$1:$G$1,0)))/1000</f>
        <v>4785</v>
      </c>
      <c r="E31" s="10">
        <f t="shared" si="0"/>
        <v>0</v>
      </c>
      <c r="F31" s="28">
        <f t="shared" si="1"/>
        <v>100</v>
      </c>
    </row>
    <row r="32" spans="1:6">
      <c r="A32" s="2" t="s">
        <v>59</v>
      </c>
      <c r="B32" s="2" t="s">
        <v>58</v>
      </c>
      <c r="C32" s="15">
        <f t="array" ref="C32">(INDEX(Data!$E$2:$G$1509,MATCH(Electric!$B32,IF(Data!$D$2:$D$1509=Electric!$I$1,Data!$A$2:$A$1509),0),MATCH(Electric!C$3,Data!$E$1:$G$1,0)))/1000</f>
        <v>3343069</v>
      </c>
      <c r="D32" s="11">
        <f t="array" ref="D32">(INDEX(Data!$E$2:$G$1509,MATCH(Electric!$B32,IF(Data!$D$2:$D$1509=Electric!$I$1,Data!$A$2:$A$1509),0),MATCH(Electric!D$3,Data!$E$1:$G$1,0)))/1000</f>
        <v>3343069</v>
      </c>
      <c r="E32" s="10">
        <f t="shared" si="0"/>
        <v>0</v>
      </c>
      <c r="F32" s="28">
        <f t="shared" si="1"/>
        <v>100</v>
      </c>
    </row>
    <row r="33" spans="1:6">
      <c r="A33" s="2" t="s">
        <v>61</v>
      </c>
      <c r="B33" s="2" t="s">
        <v>60</v>
      </c>
      <c r="C33" s="15">
        <f t="array" ref="C33">(INDEX(Data!$E$2:$G$1509,MATCH(Electric!$B33,IF(Data!$D$2:$D$1509=Electric!$I$1,Data!$A$2:$A$1509),0),MATCH(Electric!C$3,Data!$E$1:$G$1,0)))/1000</f>
        <v>143873</v>
      </c>
      <c r="D33" s="11">
        <f t="array" ref="D33">(INDEX(Data!$E$2:$G$1509,MATCH(Electric!$B33,IF(Data!$D$2:$D$1509=Electric!$I$1,Data!$A$2:$A$1509),0),MATCH(Electric!D$3,Data!$E$1:$G$1,0)))/1000</f>
        <v>58257</v>
      </c>
      <c r="E33" s="10">
        <f t="shared" si="0"/>
        <v>85616</v>
      </c>
      <c r="F33" s="28">
        <f t="shared" si="1"/>
        <v>40.491961660631254</v>
      </c>
    </row>
    <row r="34" spans="1:6">
      <c r="A34" s="2" t="s">
        <v>63</v>
      </c>
      <c r="B34" s="2" t="s">
        <v>62</v>
      </c>
      <c r="C34" s="15">
        <f t="array" ref="C34">(INDEX(Data!$E$2:$G$1509,MATCH(Electric!$B34,IF(Data!$D$2:$D$1509=Electric!$I$1,Data!$A$2:$A$1509),0),MATCH(Electric!C$3,Data!$E$1:$G$1,0)))/1000</f>
        <v>13835</v>
      </c>
      <c r="D34" s="11">
        <f t="array" ref="D34">(INDEX(Data!$E$2:$G$1509,MATCH(Electric!$B34,IF(Data!$D$2:$D$1509=Electric!$I$1,Data!$A$2:$A$1509),0),MATCH(Electric!D$3,Data!$E$1:$G$1,0)))/1000</f>
        <v>13835</v>
      </c>
      <c r="E34" s="10">
        <f t="shared" si="0"/>
        <v>0</v>
      </c>
      <c r="F34" s="28">
        <f t="shared" si="1"/>
        <v>100</v>
      </c>
    </row>
    <row r="35" spans="1:6">
      <c r="A35" s="2" t="s">
        <v>65</v>
      </c>
      <c r="B35" s="2" t="s">
        <v>64</v>
      </c>
      <c r="C35" s="15">
        <f t="array" ref="C35">(INDEX(Data!$E$2:$G$1509,MATCH(Electric!$B35,IF(Data!$D$2:$D$1509=Electric!$I$1,Data!$A$2:$A$1509),0),MATCH(Electric!C$3,Data!$E$1:$G$1,0)))/1000</f>
        <v>197159</v>
      </c>
      <c r="D35" s="11">
        <f t="array" ref="D35">(INDEX(Data!$E$2:$G$1509,MATCH(Electric!$B35,IF(Data!$D$2:$D$1509=Electric!$I$1,Data!$A$2:$A$1509),0),MATCH(Electric!D$3,Data!$E$1:$G$1,0)))/1000</f>
        <v>197159</v>
      </c>
      <c r="E35" s="10">
        <f t="shared" si="0"/>
        <v>0</v>
      </c>
      <c r="F35" s="28">
        <f t="shared" si="1"/>
        <v>100</v>
      </c>
    </row>
    <row r="36" spans="1:6">
      <c r="A36" s="2" t="s">
        <v>67</v>
      </c>
      <c r="B36" s="2" t="s">
        <v>66</v>
      </c>
      <c r="C36" s="15">
        <f t="array" ref="C36">(INDEX(Data!$E$2:$G$1509,MATCH(Electric!$B36,IF(Data!$D$2:$D$1509=Electric!$I$1,Data!$A$2:$A$1509),0),MATCH(Electric!C$3,Data!$E$1:$G$1,0)))/1000</f>
        <v>158101</v>
      </c>
      <c r="D36" s="11">
        <f t="array" ref="D36">(INDEX(Data!$E$2:$G$1509,MATCH(Electric!$B36,IF(Data!$D$2:$D$1509=Electric!$I$1,Data!$A$2:$A$1509),0),MATCH(Electric!D$3,Data!$E$1:$G$1,0)))/1000</f>
        <v>158101</v>
      </c>
      <c r="E36" s="10">
        <f t="shared" si="0"/>
        <v>0</v>
      </c>
      <c r="F36" s="28">
        <f t="shared" si="1"/>
        <v>100</v>
      </c>
    </row>
    <row r="37" spans="1:6">
      <c r="A37" s="2" t="s">
        <v>69</v>
      </c>
      <c r="B37" s="2" t="s">
        <v>68</v>
      </c>
      <c r="C37" s="15">
        <f t="array" ref="C37">(INDEX(Data!$E$2:$G$1509,MATCH(Electric!$B37,IF(Data!$D$2:$D$1509=Electric!$I$1,Data!$A$2:$A$1509),0),MATCH(Electric!C$3,Data!$E$1:$G$1,0)))/1000</f>
        <v>6052541</v>
      </c>
      <c r="D37" s="11">
        <f t="array" ref="D37">(INDEX(Data!$E$2:$G$1509,MATCH(Electric!$B37,IF(Data!$D$2:$D$1509=Electric!$I$1,Data!$A$2:$A$1509),0),MATCH(Electric!D$3,Data!$E$1:$G$1,0)))/1000</f>
        <v>257594</v>
      </c>
      <c r="E37" s="10">
        <f t="shared" si="0"/>
        <v>5794947</v>
      </c>
      <c r="F37" s="28">
        <f t="shared" si="1"/>
        <v>4.2559645610000825</v>
      </c>
    </row>
    <row r="38" spans="1:6">
      <c r="A38" s="2" t="s">
        <v>71</v>
      </c>
      <c r="B38" s="2" t="s">
        <v>70</v>
      </c>
      <c r="C38" s="15">
        <f t="array" ref="C38">(INDEX(Data!$E$2:$G$1509,MATCH(Electric!$B38,IF(Data!$D$2:$D$1509=Electric!$I$1,Data!$A$2:$A$1509),0),MATCH(Electric!C$3,Data!$E$1:$G$1,0)))/1000</f>
        <v>2406035</v>
      </c>
      <c r="D38" s="11">
        <f t="array" ref="D38">(INDEX(Data!$E$2:$G$1509,MATCH(Electric!$B38,IF(Data!$D$2:$D$1509=Electric!$I$1,Data!$A$2:$A$1509),0),MATCH(Electric!D$3,Data!$E$1:$G$1,0)))/1000</f>
        <v>2406035</v>
      </c>
      <c r="E38" s="10">
        <f t="shared" si="0"/>
        <v>0</v>
      </c>
      <c r="F38" s="28">
        <f t="shared" si="1"/>
        <v>100</v>
      </c>
    </row>
    <row r="39" spans="1:6">
      <c r="A39" s="2" t="s">
        <v>73</v>
      </c>
      <c r="B39" s="2" t="s">
        <v>72</v>
      </c>
      <c r="C39" s="15">
        <f t="array" ref="C39">(INDEX(Data!$E$2:$G$1509,MATCH(Electric!$B39,IF(Data!$D$2:$D$1509=Electric!$I$1,Data!$A$2:$A$1509),0),MATCH(Electric!C$3,Data!$E$1:$G$1,0)))/1000</f>
        <v>18770</v>
      </c>
      <c r="D39" s="11">
        <f t="array" ref="D39">(INDEX(Data!$E$2:$G$1509,MATCH(Electric!$B39,IF(Data!$D$2:$D$1509=Electric!$I$1,Data!$A$2:$A$1509),0),MATCH(Electric!D$3,Data!$E$1:$G$1,0)))/1000</f>
        <v>18770</v>
      </c>
      <c r="E39" s="10">
        <f t="shared" si="0"/>
        <v>0</v>
      </c>
      <c r="F39" s="28">
        <f t="shared" si="1"/>
        <v>100</v>
      </c>
    </row>
    <row r="40" spans="1:6">
      <c r="A40" s="2" t="s">
        <v>75</v>
      </c>
      <c r="B40" s="2" t="s">
        <v>74</v>
      </c>
      <c r="C40" s="15">
        <f t="array" ref="C40">(INDEX(Data!$E$2:$G$1509,MATCH(Electric!$B40,IF(Data!$D$2:$D$1509=Electric!$I$1,Data!$A$2:$A$1509),0),MATCH(Electric!C$3,Data!$E$1:$G$1,0)))/1000</f>
        <v>948845</v>
      </c>
      <c r="D40" s="11">
        <f t="array" ref="D40">(INDEX(Data!$E$2:$G$1509,MATCH(Electric!$B40,IF(Data!$D$2:$D$1509=Electric!$I$1,Data!$A$2:$A$1509),0),MATCH(Electric!D$3,Data!$E$1:$G$1,0)))/1000</f>
        <v>948845</v>
      </c>
      <c r="E40" s="10">
        <f t="shared" si="0"/>
        <v>0</v>
      </c>
      <c r="F40" s="28">
        <f t="shared" si="1"/>
        <v>100</v>
      </c>
    </row>
    <row r="41" spans="1:6">
      <c r="A41" s="2" t="s">
        <v>77</v>
      </c>
      <c r="B41" s="2" t="s">
        <v>76</v>
      </c>
      <c r="C41" s="15">
        <f t="array" ref="C41">(INDEX(Data!$E$2:$G$1509,MATCH(Electric!$B41,IF(Data!$D$2:$D$1509=Electric!$I$1,Data!$A$2:$A$1509),0),MATCH(Electric!C$3,Data!$E$1:$G$1,0)))/1000</f>
        <v>900115</v>
      </c>
      <c r="D41" s="11">
        <f t="array" ref="D41">(INDEX(Data!$E$2:$G$1509,MATCH(Electric!$B41,IF(Data!$D$2:$D$1509=Electric!$I$1,Data!$A$2:$A$1509),0),MATCH(Electric!D$3,Data!$E$1:$G$1,0)))/1000</f>
        <v>341831</v>
      </c>
      <c r="E41" s="10">
        <f t="shared" si="0"/>
        <v>558284</v>
      </c>
      <c r="F41" s="28">
        <f t="shared" si="1"/>
        <v>37.976369686095666</v>
      </c>
    </row>
    <row r="42" spans="1:6">
      <c r="A42" s="2" t="s">
        <v>79</v>
      </c>
      <c r="B42" s="2" t="s">
        <v>78</v>
      </c>
      <c r="C42" s="15">
        <f t="array" ref="C42">(INDEX(Data!$E$2:$G$1509,MATCH(Electric!$B42,IF(Data!$D$2:$D$1509=Electric!$I$1,Data!$A$2:$A$1509),0),MATCH(Electric!C$3,Data!$E$1:$G$1,0)))/1000</f>
        <v>623314</v>
      </c>
      <c r="D42" s="11">
        <f t="array" ref="D42">(INDEX(Data!$E$2:$G$1509,MATCH(Electric!$B42,IF(Data!$D$2:$D$1509=Electric!$I$1,Data!$A$2:$A$1509),0),MATCH(Electric!D$3,Data!$E$1:$G$1,0)))/1000</f>
        <v>623314</v>
      </c>
      <c r="E42" s="10">
        <f t="shared" si="0"/>
        <v>0</v>
      </c>
      <c r="F42" s="28">
        <f t="shared" si="1"/>
        <v>100</v>
      </c>
    </row>
    <row r="43" spans="1:6">
      <c r="A43" s="2" t="s">
        <v>81</v>
      </c>
      <c r="B43" s="2" t="s">
        <v>80</v>
      </c>
      <c r="C43" s="15">
        <f t="array" ref="C43">(INDEX(Data!$E$2:$G$1509,MATCH(Electric!$B43,IF(Data!$D$2:$D$1509=Electric!$I$1,Data!$A$2:$A$1509),0),MATCH(Electric!C$3,Data!$E$1:$G$1,0)))/1000</f>
        <v>164547</v>
      </c>
      <c r="D43" s="11">
        <f t="array" ref="D43">(INDEX(Data!$E$2:$G$1509,MATCH(Electric!$B43,IF(Data!$D$2:$D$1509=Electric!$I$1,Data!$A$2:$A$1509),0),MATCH(Electric!D$3,Data!$E$1:$G$1,0)))/1000</f>
        <v>164547</v>
      </c>
      <c r="E43" s="10">
        <f t="shared" si="0"/>
        <v>0</v>
      </c>
      <c r="F43" s="28">
        <f t="shared" si="1"/>
        <v>100</v>
      </c>
    </row>
    <row r="44" spans="1:6">
      <c r="A44" s="2" t="s">
        <v>83</v>
      </c>
      <c r="B44" s="2" t="s">
        <v>82</v>
      </c>
      <c r="C44" s="15">
        <f t="array" ref="C44">(INDEX(Data!$E$2:$G$1509,MATCH(Electric!$B44,IF(Data!$D$2:$D$1509=Electric!$I$1,Data!$A$2:$A$1509),0),MATCH(Electric!C$3,Data!$E$1:$G$1,0)))/1000</f>
        <v>7859</v>
      </c>
      <c r="D44" s="11">
        <f t="array" ref="D44">(INDEX(Data!$E$2:$G$1509,MATCH(Electric!$B44,IF(Data!$D$2:$D$1509=Electric!$I$1,Data!$A$2:$A$1509),0),MATCH(Electric!D$3,Data!$E$1:$G$1,0)))/1000</f>
        <v>7859</v>
      </c>
      <c r="E44" s="10">
        <f t="shared" si="0"/>
        <v>0</v>
      </c>
      <c r="F44" s="28">
        <f t="shared" si="1"/>
        <v>100</v>
      </c>
    </row>
    <row r="45" spans="1:6">
      <c r="A45" s="2" t="s">
        <v>85</v>
      </c>
      <c r="B45" s="2" t="s">
        <v>84</v>
      </c>
      <c r="C45" s="15">
        <f t="array" ref="C45">(INDEX(Data!$E$2:$G$1509,MATCH(Electric!$B45,IF(Data!$D$2:$D$1509=Electric!$I$1,Data!$A$2:$A$1509),0),MATCH(Electric!C$3,Data!$E$1:$G$1,0)))/1000</f>
        <v>1981374</v>
      </c>
      <c r="D45" s="11">
        <f t="array" ref="D45">(INDEX(Data!$E$2:$G$1509,MATCH(Electric!$B45,IF(Data!$D$2:$D$1509=Electric!$I$1,Data!$A$2:$A$1509),0),MATCH(Electric!D$3,Data!$E$1:$G$1,0)))/1000</f>
        <v>505544</v>
      </c>
      <c r="E45" s="10">
        <f t="shared" si="0"/>
        <v>1475830</v>
      </c>
      <c r="F45" s="28">
        <f t="shared" si="1"/>
        <v>25.514819514135141</v>
      </c>
    </row>
    <row r="46" spans="1:6">
      <c r="A46" s="2" t="s">
        <v>87</v>
      </c>
      <c r="B46" s="2" t="s">
        <v>86</v>
      </c>
      <c r="C46" s="15">
        <f t="array" ref="C46">(INDEX(Data!$E$2:$G$1509,MATCH(Electric!$B46,IF(Data!$D$2:$D$1509=Electric!$I$1,Data!$A$2:$A$1509),0),MATCH(Electric!C$3,Data!$E$1:$G$1,0)))/1000</f>
        <v>173233</v>
      </c>
      <c r="D46" s="11">
        <f t="array" ref="D46">(INDEX(Data!$E$2:$G$1509,MATCH(Electric!$B46,IF(Data!$D$2:$D$1509=Electric!$I$1,Data!$A$2:$A$1509),0),MATCH(Electric!D$3,Data!$E$1:$G$1,0)))/1000</f>
        <v>173233</v>
      </c>
      <c r="E46" s="10">
        <f t="shared" si="0"/>
        <v>0</v>
      </c>
      <c r="F46" s="28">
        <f t="shared" si="1"/>
        <v>100</v>
      </c>
    </row>
    <row r="47" spans="1:6">
      <c r="A47" s="2" t="s">
        <v>89</v>
      </c>
      <c r="B47" s="2" t="s">
        <v>88</v>
      </c>
      <c r="C47" s="15">
        <f t="array" ref="C47">(INDEX(Data!$E$2:$G$1509,MATCH(Electric!$B47,IF(Data!$D$2:$D$1509=Electric!$I$1,Data!$A$2:$A$1509),0),MATCH(Electric!C$3,Data!$E$1:$G$1,0)))/1000</f>
        <v>6443648</v>
      </c>
      <c r="D47" s="11">
        <f t="array" ref="D47">(INDEX(Data!$E$2:$G$1509,MATCH(Electric!$B47,IF(Data!$D$2:$D$1509=Electric!$I$1,Data!$A$2:$A$1509),0),MATCH(Electric!D$3,Data!$E$1:$G$1,0)))/1000</f>
        <v>6443648</v>
      </c>
      <c r="E47" s="10">
        <f t="shared" si="0"/>
        <v>0</v>
      </c>
      <c r="F47" s="28">
        <f t="shared" si="1"/>
        <v>100</v>
      </c>
    </row>
    <row r="48" spans="1:6">
      <c r="A48" s="2" t="s">
        <v>91</v>
      </c>
      <c r="B48" s="2" t="s">
        <v>90</v>
      </c>
      <c r="C48" s="15">
        <f t="array" ref="C48">(INDEX(Data!$E$2:$G$1509,MATCH(Electric!$B48,IF(Data!$D$2:$D$1509=Electric!$I$1,Data!$A$2:$A$1509),0),MATCH(Electric!C$3,Data!$E$1:$G$1,0)))/1000</f>
        <v>5682495</v>
      </c>
      <c r="D48" s="11">
        <f t="array" ref="D48">(INDEX(Data!$E$2:$G$1509,MATCH(Electric!$B48,IF(Data!$D$2:$D$1509=Electric!$I$1,Data!$A$2:$A$1509),0),MATCH(Electric!D$3,Data!$E$1:$G$1,0)))/1000</f>
        <v>5682495</v>
      </c>
      <c r="E48" s="10">
        <f t="shared" si="0"/>
        <v>0</v>
      </c>
      <c r="F48" s="28">
        <f t="shared" si="1"/>
        <v>100</v>
      </c>
    </row>
    <row r="49" spans="1:8">
      <c r="A49" s="2" t="s">
        <v>95</v>
      </c>
      <c r="B49" s="2" t="s">
        <v>94</v>
      </c>
      <c r="C49" s="15">
        <f t="array" ref="C49">(INDEX(Data!$E$2:$G$1509,MATCH(Electric!$B49,IF(Data!$D$2:$D$1509=Electric!$I$1,Data!$A$2:$A$1509),0),MATCH(Electric!C$3,Data!$E$1:$G$1,0)))/1000</f>
        <v>972711</v>
      </c>
      <c r="D49" s="11">
        <f t="array" ref="D49">(INDEX(Data!$E$2:$G$1509,MATCH(Electric!$B49,IF(Data!$D$2:$D$1509=Electric!$I$1,Data!$A$2:$A$1509),0),MATCH(Electric!D$3,Data!$E$1:$G$1,0)))/1000</f>
        <v>972711</v>
      </c>
      <c r="E49" s="10">
        <f t="shared" si="0"/>
        <v>0</v>
      </c>
      <c r="F49" s="28">
        <f t="shared" si="1"/>
        <v>100</v>
      </c>
    </row>
    <row r="50" spans="1:8">
      <c r="A50" s="2" t="s">
        <v>97</v>
      </c>
      <c r="B50" s="2" t="s">
        <v>96</v>
      </c>
      <c r="C50" s="15">
        <f t="array" ref="C50">(INDEX(Data!$E$2:$G$1509,MATCH(Electric!$B50,IF(Data!$D$2:$D$1509=Electric!$I$1,Data!$A$2:$A$1509),0),MATCH(Electric!C$3,Data!$E$1:$G$1,0)))/1000</f>
        <v>143963</v>
      </c>
      <c r="D50" s="11">
        <f t="array" ref="D50">(INDEX(Data!$E$2:$G$1509,MATCH(Electric!$B50,IF(Data!$D$2:$D$1509=Electric!$I$1,Data!$A$2:$A$1509),0),MATCH(Electric!D$3,Data!$E$1:$G$1,0)))/1000</f>
        <v>143963</v>
      </c>
      <c r="E50" s="10">
        <f t="shared" si="0"/>
        <v>0</v>
      </c>
      <c r="F50" s="28">
        <f t="shared" si="1"/>
        <v>100</v>
      </c>
    </row>
    <row r="51" spans="1:8">
      <c r="A51" s="2" t="s">
        <v>99</v>
      </c>
      <c r="B51" s="2" t="s">
        <v>98</v>
      </c>
      <c r="C51" s="15">
        <f t="array" ref="C51">(INDEX(Data!$E$2:$G$1509,MATCH(Electric!$B51,IF(Data!$D$2:$D$1509=Electric!$I$1,Data!$A$2:$A$1509),0),MATCH(Electric!C$3,Data!$E$1:$G$1,0)))/1000</f>
        <v>368303</v>
      </c>
      <c r="D51" s="11">
        <f t="array" ref="D51">(INDEX(Data!$E$2:$G$1509,MATCH(Electric!$B51,IF(Data!$D$2:$D$1509=Electric!$I$1,Data!$A$2:$A$1509),0),MATCH(Electric!D$3,Data!$E$1:$G$1,0)))/1000</f>
        <v>368303</v>
      </c>
      <c r="E51" s="10">
        <f t="shared" si="0"/>
        <v>0</v>
      </c>
      <c r="F51" s="28">
        <f t="shared" si="1"/>
        <v>100</v>
      </c>
    </row>
    <row r="52" spans="1:8">
      <c r="A52" s="2" t="s">
        <v>101</v>
      </c>
      <c r="B52" s="2" t="s">
        <v>100</v>
      </c>
      <c r="C52" s="15">
        <f t="array" ref="C52">(INDEX(Data!$E$2:$G$1509,MATCH(Electric!$B52,IF(Data!$D$2:$D$1509=Electric!$I$1,Data!$A$2:$A$1509),0),MATCH(Electric!C$3,Data!$E$1:$G$1,0)))/1000</f>
        <v>3898191</v>
      </c>
      <c r="D52" s="11">
        <f t="array" ref="D52">(INDEX(Data!$E$2:$G$1509,MATCH(Electric!$B52,IF(Data!$D$2:$D$1509=Electric!$I$1,Data!$A$2:$A$1509),0),MATCH(Electric!D$3,Data!$E$1:$G$1,0)))/1000</f>
        <v>3898191</v>
      </c>
      <c r="E52" s="10">
        <f t="shared" si="0"/>
        <v>0</v>
      </c>
      <c r="F52" s="28">
        <f t="shared" si="1"/>
        <v>100</v>
      </c>
    </row>
    <row r="53" spans="1:8">
      <c r="A53" s="2" t="s">
        <v>103</v>
      </c>
      <c r="B53" s="2" t="s">
        <v>102</v>
      </c>
      <c r="C53" s="15">
        <f t="array" ref="C53">(INDEX(Data!$E$2:$G$1509,MATCH(Electric!$B53,IF(Data!$D$2:$D$1509=Electric!$I$1,Data!$A$2:$A$1509),0),MATCH(Electric!C$3,Data!$E$1:$G$1,0)))/1000</f>
        <v>6910</v>
      </c>
      <c r="D53" s="11">
        <f t="array" ref="D53">(INDEX(Data!$E$2:$G$1509,MATCH(Electric!$B53,IF(Data!$D$2:$D$1509=Electric!$I$1,Data!$A$2:$A$1509),0),MATCH(Electric!D$3,Data!$E$1:$G$1,0)))/1000</f>
        <v>6910</v>
      </c>
      <c r="E53" s="10">
        <f t="shared" si="0"/>
        <v>0</v>
      </c>
      <c r="F53" s="28">
        <f t="shared" si="1"/>
        <v>100</v>
      </c>
    </row>
    <row r="54" spans="1:8">
      <c r="A54" s="2" t="s">
        <v>105</v>
      </c>
      <c r="B54" s="2" t="s">
        <v>104</v>
      </c>
      <c r="C54" s="15">
        <f t="array" ref="C54">(INDEX(Data!$E$2:$G$1509,MATCH(Electric!$B54,IF(Data!$D$2:$D$1509=Electric!$I$1,Data!$A$2:$A$1509),0),MATCH(Electric!C$3,Data!$E$1:$G$1,0)))/1000</f>
        <v>1139678</v>
      </c>
      <c r="D54" s="11">
        <f t="array" ref="D54">(INDEX(Data!$E$2:$G$1509,MATCH(Electric!$B54,IF(Data!$D$2:$D$1509=Electric!$I$1,Data!$A$2:$A$1509),0),MATCH(Electric!D$3,Data!$E$1:$G$1,0)))/1000</f>
        <v>1139678</v>
      </c>
      <c r="E54" s="10">
        <f t="shared" si="0"/>
        <v>0</v>
      </c>
      <c r="F54" s="28">
        <f t="shared" si="1"/>
        <v>100</v>
      </c>
    </row>
    <row r="55" spans="1:8" ht="15" customHeight="1">
      <c r="A55" s="4" t="s">
        <v>107</v>
      </c>
      <c r="B55" s="4" t="s">
        <v>106</v>
      </c>
      <c r="C55" s="15">
        <f t="array" ref="C55">(INDEX(Data!$E$2:$G$1509,MATCH(Electric!$B55,IF(Data!$D$2:$D$1509=Electric!$I$1,Data!$A$2:$A$1509),0),MATCH(Electric!C$3,Data!$E$1:$G$1,0)))/1000</f>
        <v>72910</v>
      </c>
      <c r="D55" s="11">
        <f t="array" ref="D55">(INDEX(Data!$E$2:$G$1509,MATCH(Electric!$B55,IF(Data!$D$2:$D$1509=Electric!$I$1,Data!$A$2:$A$1509),0),MATCH(Electric!D$3,Data!$E$1:$G$1,0)))/1000</f>
        <v>72910</v>
      </c>
      <c r="E55" s="10">
        <f t="shared" si="0"/>
        <v>0</v>
      </c>
      <c r="F55" s="28">
        <f t="shared" si="1"/>
        <v>100</v>
      </c>
    </row>
    <row r="56" spans="1:8" ht="15" customHeight="1">
      <c r="A56" s="37" t="s">
        <v>163</v>
      </c>
      <c r="B56" s="38"/>
      <c r="C56" s="38"/>
      <c r="D56" s="38"/>
      <c r="E56" s="38"/>
      <c r="F56" s="39"/>
      <c r="H56" s="5"/>
    </row>
    <row r="57" spans="1:8">
      <c r="A57" s="40"/>
      <c r="B57" s="41"/>
      <c r="C57" s="41"/>
      <c r="D57" s="41"/>
      <c r="E57" s="41"/>
      <c r="F57" s="42"/>
    </row>
    <row r="58" spans="1:8">
      <c r="A58" s="40"/>
      <c r="B58" s="41"/>
      <c r="C58" s="41"/>
      <c r="D58" s="41"/>
      <c r="E58" s="41"/>
      <c r="F58" s="42"/>
    </row>
    <row r="59" spans="1:8">
      <c r="A59" s="40"/>
      <c r="B59" s="41"/>
      <c r="C59" s="41"/>
      <c r="D59" s="41"/>
      <c r="E59" s="41"/>
      <c r="F59" s="42"/>
    </row>
    <row r="60" spans="1:8">
      <c r="A60" s="43"/>
      <c r="B60" s="44"/>
      <c r="C60" s="44"/>
      <c r="D60" s="44"/>
      <c r="E60" s="44"/>
      <c r="F60" s="45"/>
    </row>
    <row r="64" spans="1:8">
      <c r="E64" s="5"/>
    </row>
  </sheetData>
  <mergeCells count="3">
    <mergeCell ref="A1:F1"/>
    <mergeCell ref="A2:F2"/>
    <mergeCell ref="A56:F60"/>
  </mergeCell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4"/>
  <sheetViews>
    <sheetView workbookViewId="0">
      <selection activeCell="J26" sqref="J26"/>
    </sheetView>
  </sheetViews>
  <sheetFormatPr defaultRowHeight="15"/>
  <cols>
    <col min="1" max="1" width="9.85546875" bestFit="1" customWidth="1"/>
    <col min="2" max="2" width="18.7109375" bestFit="1" customWidth="1"/>
    <col min="3" max="3" width="15.85546875" style="16" bestFit="1" customWidth="1"/>
    <col min="4" max="4" width="15.85546875" bestFit="1" customWidth="1"/>
    <col min="5" max="5" width="16" bestFit="1" customWidth="1"/>
    <col min="6" max="6" width="28.7109375" bestFit="1" customWidth="1"/>
    <col min="8" max="8" width="12.5703125" bestFit="1" customWidth="1"/>
    <col min="9" max="10" width="12.85546875" bestFit="1" customWidth="1"/>
    <col min="11" max="11" width="30.28515625" bestFit="1" customWidth="1"/>
  </cols>
  <sheetData>
    <row r="1" spans="1:9" ht="15.75" customHeight="1">
      <c r="A1" s="46" t="s">
        <v>144</v>
      </c>
      <c r="B1" s="47"/>
      <c r="C1" s="47"/>
      <c r="D1" s="47"/>
      <c r="E1" s="47"/>
      <c r="F1" s="48"/>
      <c r="I1" t="s">
        <v>139</v>
      </c>
    </row>
    <row r="2" spans="1:9">
      <c r="A2" s="49" t="s">
        <v>127</v>
      </c>
      <c r="B2" s="50"/>
      <c r="C2" s="50"/>
      <c r="D2" s="50"/>
      <c r="E2" s="50"/>
      <c r="F2" s="51"/>
    </row>
    <row r="3" spans="1:9" ht="15.75">
      <c r="A3" s="7" t="s">
        <v>123</v>
      </c>
      <c r="B3" s="8" t="s">
        <v>124</v>
      </c>
      <c r="C3" s="30" t="s">
        <v>121</v>
      </c>
      <c r="D3" s="31" t="s">
        <v>122</v>
      </c>
      <c r="E3" s="31" t="s">
        <v>125</v>
      </c>
      <c r="F3" s="31" t="s">
        <v>150</v>
      </c>
    </row>
    <row r="4" spans="1:9">
      <c r="A4" s="6" t="s">
        <v>93</v>
      </c>
      <c r="B4" s="6" t="s">
        <v>92</v>
      </c>
      <c r="C4" s="15">
        <f t="array" ref="C4">(INDEX(Data!$E$2:$G$1509,MATCH(Gas!$B4,IF(Data!$D$2:$D$1509=Gas!$I$1,Data!$A$2:$A$1509),0),MATCH(Gas!C$3,Data!$E$1:$G$1,0)))/1000</f>
        <v>6572822</v>
      </c>
      <c r="D4" s="10">
        <f t="array" ref="D4">(INDEX(Data!$E$2:$G$1509,MATCH(Gas!$B4,IF(Data!$D$2:$D$1509=Gas!$I$1,Data!$A$2:$A$1509),0),MATCH(Gas!D$3,Data!$E$1:$G$1,0)))/1000</f>
        <v>6562152</v>
      </c>
      <c r="E4" s="10">
        <f>C4-D4</f>
        <v>10670</v>
      </c>
      <c r="F4" s="27">
        <f>D4/C4*100</f>
        <v>99.837664856890996</v>
      </c>
    </row>
    <row r="5" spans="1:9">
      <c r="A5" s="2" t="s">
        <v>4</v>
      </c>
      <c r="B5" s="2" t="s">
        <v>3</v>
      </c>
      <c r="C5" s="15">
        <f t="array" ref="C5">(INDEX(Data!$E$2:$G$1509,MATCH(Gas!$B5,IF(Data!$D$2:$D$1509=Gas!$I$1,Data!$A$2:$A$1509),0),MATCH(Gas!C$3,Data!$E$1:$G$1,0)))/1000</f>
        <v>436573</v>
      </c>
      <c r="D5" s="11">
        <f t="array" ref="D5">(INDEX(Data!$E$2:$G$1509,MATCH(Gas!$B5,IF(Data!$D$2:$D$1509=Gas!$I$1,Data!$A$2:$A$1509),0),MATCH(Gas!D$3,Data!$E$1:$G$1,0)))/1000</f>
        <v>436573</v>
      </c>
      <c r="E5" s="10">
        <f>C5-D5</f>
        <v>0</v>
      </c>
      <c r="F5" s="28">
        <f>D5/C5*100</f>
        <v>100</v>
      </c>
      <c r="H5" s="5"/>
    </row>
    <row r="6" spans="1:9">
      <c r="A6" s="2" t="s">
        <v>7</v>
      </c>
      <c r="B6" s="2" t="s">
        <v>6</v>
      </c>
      <c r="C6" s="15">
        <f t="array" ref="C6">(INDEX(Data!$E$2:$G$1509,MATCH(Gas!$B6,IF(Data!$D$2:$D$1509=Gas!$I$1,Data!$A$2:$A$1509),0),MATCH(Gas!C$3,Data!$E$1:$G$1,0)))/1000</f>
        <v>9984</v>
      </c>
      <c r="D6" s="11">
        <f t="array" ref="D6">(INDEX(Data!$E$2:$G$1509,MATCH(Gas!$B6,IF(Data!$D$2:$D$1509=Gas!$I$1,Data!$A$2:$A$1509),0),MATCH(Gas!D$3,Data!$E$1:$G$1,0)))/1000</f>
        <v>9984</v>
      </c>
      <c r="E6" s="10">
        <f t="shared" ref="E6:E55" si="0">C6-D6</f>
        <v>0</v>
      </c>
      <c r="F6" s="28">
        <f t="shared" ref="F6:F54" si="1">D6/C6*100</f>
        <v>100</v>
      </c>
    </row>
    <row r="7" spans="1:9">
      <c r="A7" s="2" t="s">
        <v>9</v>
      </c>
      <c r="B7" s="2" t="s">
        <v>8</v>
      </c>
      <c r="C7" s="15">
        <f t="array" ref="C7">(INDEX(Data!$E$2:$G$1509,MATCH(Gas!$B7,IF(Data!$D$2:$D$1509=Gas!$I$1,Data!$A$2:$A$1509),0),MATCH(Gas!C$3,Data!$E$1:$G$1,0)))/1000</f>
        <v>43028</v>
      </c>
      <c r="D7" s="11">
        <f t="array" ref="D7">(INDEX(Data!$E$2:$G$1509,MATCH(Gas!$B7,IF(Data!$D$2:$D$1509=Gas!$I$1,Data!$A$2:$A$1509),0),MATCH(Gas!D$3,Data!$E$1:$G$1,0)))/1000</f>
        <v>43028</v>
      </c>
      <c r="E7" s="10">
        <f t="shared" si="0"/>
        <v>0</v>
      </c>
      <c r="F7" s="28">
        <f t="shared" si="1"/>
        <v>100</v>
      </c>
    </row>
    <row r="8" spans="1:9">
      <c r="A8" s="2" t="s">
        <v>11</v>
      </c>
      <c r="B8" s="2" t="s">
        <v>10</v>
      </c>
      <c r="C8" s="15">
        <f t="array" ref="C8">(INDEX(Data!$E$2:$G$1509,MATCH(Gas!$B8,IF(Data!$D$2:$D$1509=Gas!$I$1,Data!$A$2:$A$1509),0),MATCH(Gas!C$3,Data!$E$1:$G$1,0)))/1000</f>
        <v>3801</v>
      </c>
      <c r="D8" s="11">
        <f t="array" ref="D8">(INDEX(Data!$E$2:$G$1509,MATCH(Gas!$B8,IF(Data!$D$2:$D$1509=Gas!$I$1,Data!$A$2:$A$1509),0),MATCH(Gas!D$3,Data!$E$1:$G$1,0)))/1000</f>
        <v>3801</v>
      </c>
      <c r="E8" s="10">
        <f t="shared" si="0"/>
        <v>0</v>
      </c>
      <c r="F8" s="28">
        <f t="shared" si="1"/>
        <v>100</v>
      </c>
    </row>
    <row r="9" spans="1:9">
      <c r="A9" s="2" t="s">
        <v>13</v>
      </c>
      <c r="B9" s="2" t="s">
        <v>12</v>
      </c>
      <c r="C9" s="15">
        <f t="array" ref="C9">(INDEX(Data!$E$2:$G$1509,MATCH(Gas!$B9,IF(Data!$D$2:$D$1509=Gas!$I$1,Data!$A$2:$A$1509),0),MATCH(Gas!C$3,Data!$E$1:$G$1,0)))/1000</f>
        <v>162636</v>
      </c>
      <c r="D9" s="11">
        <f t="array" ref="D9">(INDEX(Data!$E$2:$G$1509,MATCH(Gas!$B9,IF(Data!$D$2:$D$1509=Gas!$I$1,Data!$A$2:$A$1509),0),MATCH(Gas!D$3,Data!$E$1:$G$1,0)))/1000</f>
        <v>162636</v>
      </c>
      <c r="E9" s="10">
        <f t="shared" si="0"/>
        <v>0</v>
      </c>
      <c r="F9" s="28">
        <f t="shared" si="1"/>
        <v>100</v>
      </c>
    </row>
    <row r="10" spans="1:9">
      <c r="A10" s="2" t="s">
        <v>15</v>
      </c>
      <c r="B10" s="2" t="s">
        <v>14</v>
      </c>
      <c r="C10" s="15">
        <f t="array" ref="C10">(INDEX(Data!$E$2:$G$1509,MATCH(Gas!$B10,IF(Data!$D$2:$D$1509=Gas!$I$1,Data!$A$2:$A$1509),0),MATCH(Gas!C$3,Data!$E$1:$G$1,0)))/1000</f>
        <v>227485</v>
      </c>
      <c r="D10" s="11">
        <f t="array" ref="D10">(INDEX(Data!$E$2:$G$1509,MATCH(Gas!$B10,IF(Data!$D$2:$D$1509=Gas!$I$1,Data!$A$2:$A$1509),0),MATCH(Gas!D$3,Data!$E$1:$G$1,0)))/1000</f>
        <v>227485</v>
      </c>
      <c r="E10" s="10">
        <f t="shared" si="0"/>
        <v>0</v>
      </c>
      <c r="F10" s="28">
        <f t="shared" si="1"/>
        <v>100</v>
      </c>
    </row>
    <row r="11" spans="1:9">
      <c r="A11" s="2" t="s">
        <v>17</v>
      </c>
      <c r="B11" s="2" t="s">
        <v>16</v>
      </c>
      <c r="C11" s="15">
        <f t="array" ref="C11">(INDEX(Data!$E$2:$G$1509,MATCH(Gas!$B11,IF(Data!$D$2:$D$1509=Gas!$I$1,Data!$A$2:$A$1509),0),MATCH(Gas!C$3,Data!$E$1:$G$1,0)))/1000</f>
        <v>17066</v>
      </c>
      <c r="D11" s="11">
        <f t="array" ref="D11">(INDEX(Data!$E$2:$G$1509,MATCH(Gas!$B11,IF(Data!$D$2:$D$1509=Gas!$I$1,Data!$A$2:$A$1509),0),MATCH(Gas!D$3,Data!$E$1:$G$1,0)))/1000</f>
        <v>17066</v>
      </c>
      <c r="E11" s="10">
        <f t="shared" si="0"/>
        <v>0</v>
      </c>
      <c r="F11" s="28">
        <f t="shared" si="1"/>
        <v>100</v>
      </c>
    </row>
    <row r="12" spans="1:9">
      <c r="A12" s="2" t="s">
        <v>19</v>
      </c>
      <c r="B12" s="2" t="s">
        <v>18</v>
      </c>
      <c r="C12" s="15">
        <f t="array" ref="C12">(INDEX(Data!$E$2:$G$1509,MATCH(Gas!$B12,IF(Data!$D$2:$D$1509=Gas!$I$1,Data!$A$2:$A$1509),0),MATCH(Gas!C$3,Data!$E$1:$G$1,0)))/1000</f>
        <v>0</v>
      </c>
      <c r="D12" s="11">
        <f t="array" ref="D12">(INDEX(Data!$E$2:$G$1509,MATCH(Gas!$B12,IF(Data!$D$2:$D$1509=Gas!$I$1,Data!$A$2:$A$1509),0),MATCH(Gas!D$3,Data!$E$1:$G$1,0)))/1000</f>
        <v>0</v>
      </c>
      <c r="E12" s="10">
        <f t="shared" si="0"/>
        <v>0</v>
      </c>
      <c r="F12" s="29" t="s">
        <v>143</v>
      </c>
    </row>
    <row r="13" spans="1:9">
      <c r="A13" s="2" t="s">
        <v>21</v>
      </c>
      <c r="B13" s="2" t="s">
        <v>20</v>
      </c>
      <c r="C13" s="15">
        <f t="array" ref="C13">(INDEX(Data!$E$2:$G$1509,MATCH(Gas!$B13,IF(Data!$D$2:$D$1509=Gas!$I$1,Data!$A$2:$A$1509),0),MATCH(Gas!C$3,Data!$E$1:$G$1,0)))/1000</f>
        <v>0</v>
      </c>
      <c r="D13" s="11">
        <f t="array" ref="D13">(INDEX(Data!$E$2:$G$1509,MATCH(Gas!$B13,IF(Data!$D$2:$D$1509=Gas!$I$1,Data!$A$2:$A$1509),0),MATCH(Gas!D$3,Data!$E$1:$G$1,0)))/1000</f>
        <v>0</v>
      </c>
      <c r="E13" s="10">
        <f t="shared" si="0"/>
        <v>0</v>
      </c>
      <c r="F13" s="29" t="s">
        <v>143</v>
      </c>
    </row>
    <row r="14" spans="1:9">
      <c r="A14" s="2" t="s">
        <v>23</v>
      </c>
      <c r="B14" s="2" t="s">
        <v>22</v>
      </c>
      <c r="C14" s="15">
        <f t="array" ref="C14">(INDEX(Data!$E$2:$G$1509,MATCH(Gas!$B14,IF(Data!$D$2:$D$1509=Gas!$I$1,Data!$A$2:$A$1509),0),MATCH(Gas!C$3,Data!$E$1:$G$1,0)))/1000</f>
        <v>205274</v>
      </c>
      <c r="D14" s="11">
        <f t="array" ref="D14">(INDEX(Data!$E$2:$G$1509,MATCH(Gas!$B14,IF(Data!$D$2:$D$1509=Gas!$I$1,Data!$A$2:$A$1509),0),MATCH(Gas!D$3,Data!$E$1:$G$1,0)))/1000</f>
        <v>205274</v>
      </c>
      <c r="E14" s="10">
        <f t="shared" si="0"/>
        <v>0</v>
      </c>
      <c r="F14" s="28">
        <f t="shared" si="1"/>
        <v>100</v>
      </c>
    </row>
    <row r="15" spans="1:9">
      <c r="A15" s="2" t="s">
        <v>25</v>
      </c>
      <c r="B15" s="2" t="s">
        <v>24</v>
      </c>
      <c r="C15" s="15">
        <f t="array" ref="C15">(INDEX(Data!$E$2:$G$1509,MATCH(Gas!$B15,IF(Data!$D$2:$D$1509=Gas!$I$1,Data!$A$2:$A$1509),0),MATCH(Gas!C$3,Data!$E$1:$G$1,0)))/1000</f>
        <v>712730</v>
      </c>
      <c r="D15" s="11">
        <f t="array" ref="D15">(INDEX(Data!$E$2:$G$1509,MATCH(Gas!$B15,IF(Data!$D$2:$D$1509=Gas!$I$1,Data!$A$2:$A$1509),0),MATCH(Gas!D$3,Data!$E$1:$G$1,0)))/1000</f>
        <v>712730</v>
      </c>
      <c r="E15" s="10">
        <f t="shared" si="0"/>
        <v>0</v>
      </c>
      <c r="F15" s="28">
        <f t="shared" si="1"/>
        <v>100</v>
      </c>
    </row>
    <row r="16" spans="1:9">
      <c r="A16" s="2" t="s">
        <v>27</v>
      </c>
      <c r="B16" s="2" t="s">
        <v>26</v>
      </c>
      <c r="C16" s="15">
        <f t="array" ref="C16">(INDEX(Data!$E$2:$G$1509,MATCH(Gas!$B16,IF(Data!$D$2:$D$1509=Gas!$I$1,Data!$A$2:$A$1509),0),MATCH(Gas!C$3,Data!$E$1:$G$1,0)))/1000</f>
        <v>0</v>
      </c>
      <c r="D16" s="11">
        <f t="array" ref="D16">(INDEX(Data!$E$2:$G$1509,MATCH(Gas!$B16,IF(Data!$D$2:$D$1509=Gas!$I$1,Data!$A$2:$A$1509),0),MATCH(Gas!D$3,Data!$E$1:$G$1,0)))/1000</f>
        <v>0</v>
      </c>
      <c r="E16" s="10">
        <f t="shared" si="0"/>
        <v>0</v>
      </c>
      <c r="F16" s="29" t="s">
        <v>143</v>
      </c>
    </row>
    <row r="17" spans="1:6">
      <c r="A17" s="2" t="s">
        <v>29</v>
      </c>
      <c r="B17" s="2" t="s">
        <v>28</v>
      </c>
      <c r="C17" s="15">
        <f t="array" ref="C17">(INDEX(Data!$E$2:$G$1509,MATCH(Gas!$B17,IF(Data!$D$2:$D$1509=Gas!$I$1,Data!$A$2:$A$1509),0),MATCH(Gas!C$3,Data!$E$1:$G$1,0)))/1000</f>
        <v>24</v>
      </c>
      <c r="D17" s="11">
        <f t="array" ref="D17">(INDEX(Data!$E$2:$G$1509,MATCH(Gas!$B17,IF(Data!$D$2:$D$1509=Gas!$I$1,Data!$A$2:$A$1509),0),MATCH(Gas!D$3,Data!$E$1:$G$1,0)))/1000</f>
        <v>24</v>
      </c>
      <c r="E17" s="10">
        <f t="shared" si="0"/>
        <v>0</v>
      </c>
      <c r="F17" s="28">
        <f t="shared" si="1"/>
        <v>100</v>
      </c>
    </row>
    <row r="18" spans="1:6">
      <c r="A18" s="2" t="s">
        <v>31</v>
      </c>
      <c r="B18" s="2" t="s">
        <v>30</v>
      </c>
      <c r="C18" s="15">
        <f t="array" ref="C18">(INDEX(Data!$E$2:$G$1509,MATCH(Gas!$B18,IF(Data!$D$2:$D$1509=Gas!$I$1,Data!$A$2:$A$1509),0),MATCH(Gas!C$3,Data!$E$1:$G$1,0)))/1000</f>
        <v>91283</v>
      </c>
      <c r="D18" s="11">
        <f t="array" ref="D18">(INDEX(Data!$E$2:$G$1509,MATCH(Gas!$B18,IF(Data!$D$2:$D$1509=Gas!$I$1,Data!$A$2:$A$1509),0),MATCH(Gas!D$3,Data!$E$1:$G$1,0)))/1000</f>
        <v>91283</v>
      </c>
      <c r="E18" s="10">
        <f t="shared" si="0"/>
        <v>0</v>
      </c>
      <c r="F18" s="28">
        <f t="shared" si="1"/>
        <v>100</v>
      </c>
    </row>
    <row r="19" spans="1:6">
      <c r="A19" s="2" t="s">
        <v>33</v>
      </c>
      <c r="B19" s="2" t="s">
        <v>32</v>
      </c>
      <c r="C19" s="15">
        <f t="array" ref="C19">(INDEX(Data!$E$2:$G$1509,MATCH(Gas!$B19,IF(Data!$D$2:$D$1509=Gas!$I$1,Data!$A$2:$A$1509),0),MATCH(Gas!C$3,Data!$E$1:$G$1,0)))/1000</f>
        <v>611666</v>
      </c>
      <c r="D19" s="11">
        <f t="array" ref="D19">(INDEX(Data!$E$2:$G$1509,MATCH(Gas!$B19,IF(Data!$D$2:$D$1509=Gas!$I$1,Data!$A$2:$A$1509),0),MATCH(Gas!D$3,Data!$E$1:$G$1,0)))/1000</f>
        <v>611666</v>
      </c>
      <c r="E19" s="10">
        <f t="shared" si="0"/>
        <v>0</v>
      </c>
      <c r="F19" s="28">
        <f t="shared" si="1"/>
        <v>100</v>
      </c>
    </row>
    <row r="20" spans="1:6">
      <c r="A20" s="2" t="s">
        <v>35</v>
      </c>
      <c r="B20" s="2" t="s">
        <v>34</v>
      </c>
      <c r="C20" s="15">
        <f t="array" ref="C20">(INDEX(Data!$E$2:$G$1509,MATCH(Gas!$B20,IF(Data!$D$2:$D$1509=Gas!$I$1,Data!$A$2:$A$1509),0),MATCH(Gas!C$3,Data!$E$1:$G$1,0)))/1000</f>
        <v>57917</v>
      </c>
      <c r="D20" s="11">
        <f t="array" ref="D20">(INDEX(Data!$E$2:$G$1509,MATCH(Gas!$B20,IF(Data!$D$2:$D$1509=Gas!$I$1,Data!$A$2:$A$1509),0),MATCH(Gas!D$3,Data!$E$1:$G$1,0)))/1000</f>
        <v>57917</v>
      </c>
      <c r="E20" s="10">
        <f t="shared" si="0"/>
        <v>0</v>
      </c>
      <c r="F20" s="28">
        <f t="shared" si="1"/>
        <v>100</v>
      </c>
    </row>
    <row r="21" spans="1:6">
      <c r="A21" s="2" t="s">
        <v>37</v>
      </c>
      <c r="B21" s="2" t="s">
        <v>36</v>
      </c>
      <c r="C21" s="15">
        <f t="array" ref="C21">(INDEX(Data!$E$2:$G$1509,MATCH(Gas!$B21,IF(Data!$D$2:$D$1509=Gas!$I$1,Data!$A$2:$A$1509),0),MATCH(Gas!C$3,Data!$E$1:$G$1,0)))/1000</f>
        <v>36659</v>
      </c>
      <c r="D21" s="11">
        <f t="array" ref="D21">(INDEX(Data!$E$2:$G$1509,MATCH(Gas!$B21,IF(Data!$D$2:$D$1509=Gas!$I$1,Data!$A$2:$A$1509),0),MATCH(Gas!D$3,Data!$E$1:$G$1,0)))/1000</f>
        <v>36659</v>
      </c>
      <c r="E21" s="10">
        <f t="shared" si="0"/>
        <v>0</v>
      </c>
      <c r="F21" s="28">
        <f t="shared" si="1"/>
        <v>100</v>
      </c>
    </row>
    <row r="22" spans="1:6">
      <c r="A22" s="2" t="s">
        <v>39</v>
      </c>
      <c r="B22" s="2" t="s">
        <v>38</v>
      </c>
      <c r="C22" s="15">
        <f t="array" ref="C22">(INDEX(Data!$E$2:$G$1509,MATCH(Gas!$B22,IF(Data!$D$2:$D$1509=Gas!$I$1,Data!$A$2:$A$1509),0),MATCH(Gas!C$3,Data!$E$1:$G$1,0)))/1000</f>
        <v>267366</v>
      </c>
      <c r="D22" s="11">
        <f t="array" ref="D22">(INDEX(Data!$E$2:$G$1509,MATCH(Gas!$B22,IF(Data!$D$2:$D$1509=Gas!$I$1,Data!$A$2:$A$1509),0),MATCH(Gas!D$3,Data!$E$1:$G$1,0)))/1000</f>
        <v>267366</v>
      </c>
      <c r="E22" s="10">
        <f t="shared" si="0"/>
        <v>0</v>
      </c>
      <c r="F22" s="28">
        <f t="shared" si="1"/>
        <v>100</v>
      </c>
    </row>
    <row r="23" spans="1:6">
      <c r="A23" s="2" t="s">
        <v>41</v>
      </c>
      <c r="B23" s="2" t="s">
        <v>40</v>
      </c>
      <c r="C23" s="15">
        <f t="array" ref="C23">(INDEX(Data!$E$2:$G$1509,MATCH(Gas!$B23,IF(Data!$D$2:$D$1509=Gas!$I$1,Data!$A$2:$A$1509),0),MATCH(Gas!C$3,Data!$E$1:$G$1,0)))/1000</f>
        <v>108547</v>
      </c>
      <c r="D23" s="11">
        <f t="array" ref="D23">(INDEX(Data!$E$2:$G$1509,MATCH(Gas!$B23,IF(Data!$D$2:$D$1509=Gas!$I$1,Data!$A$2:$A$1509),0),MATCH(Gas!D$3,Data!$E$1:$G$1,0)))/1000</f>
        <v>108547</v>
      </c>
      <c r="E23" s="10">
        <f t="shared" si="0"/>
        <v>0</v>
      </c>
      <c r="F23" s="28">
        <f t="shared" si="1"/>
        <v>100</v>
      </c>
    </row>
    <row r="24" spans="1:6">
      <c r="A24" s="2" t="s">
        <v>43</v>
      </c>
      <c r="B24" s="2" t="s">
        <v>42</v>
      </c>
      <c r="C24" s="15">
        <f t="array" ref="C24">(INDEX(Data!$E$2:$G$1509,MATCH(Gas!$B24,IF(Data!$D$2:$D$1509=Gas!$I$1,Data!$A$2:$A$1509),0),MATCH(Gas!C$3,Data!$E$1:$G$1,0)))/1000</f>
        <v>0</v>
      </c>
      <c r="D24" s="11">
        <f t="array" ref="D24">(INDEX(Data!$E$2:$G$1509,MATCH(Gas!$B24,IF(Data!$D$2:$D$1509=Gas!$I$1,Data!$A$2:$A$1509),0),MATCH(Gas!D$3,Data!$E$1:$G$1,0)))/1000</f>
        <v>0</v>
      </c>
      <c r="E24" s="10">
        <f t="shared" si="0"/>
        <v>0</v>
      </c>
      <c r="F24" s="29" t="s">
        <v>143</v>
      </c>
    </row>
    <row r="25" spans="1:6">
      <c r="A25" s="2" t="s">
        <v>45</v>
      </c>
      <c r="B25" s="2" t="s">
        <v>44</v>
      </c>
      <c r="C25" s="15">
        <f t="array" ref="C25">(INDEX(Data!$E$2:$G$1509,MATCH(Gas!$B25,IF(Data!$D$2:$D$1509=Gas!$I$1,Data!$A$2:$A$1509),0),MATCH(Gas!C$3,Data!$E$1:$G$1,0)))/1000</f>
        <v>0</v>
      </c>
      <c r="D25" s="11">
        <f t="array" ref="D25">(INDEX(Data!$E$2:$G$1509,MATCH(Gas!$B25,IF(Data!$D$2:$D$1509=Gas!$I$1,Data!$A$2:$A$1509),0),MATCH(Gas!D$3,Data!$E$1:$G$1,0)))/1000</f>
        <v>0</v>
      </c>
      <c r="E25" s="10">
        <f t="shared" si="0"/>
        <v>0</v>
      </c>
      <c r="F25" s="29" t="s">
        <v>143</v>
      </c>
    </row>
    <row r="26" spans="1:6">
      <c r="A26" s="2" t="s">
        <v>47</v>
      </c>
      <c r="B26" s="2" t="s">
        <v>46</v>
      </c>
      <c r="C26" s="15">
        <f t="array" ref="C26">(INDEX(Data!$E$2:$G$1509,MATCH(Gas!$B26,IF(Data!$D$2:$D$1509=Gas!$I$1,Data!$A$2:$A$1509),0),MATCH(Gas!C$3,Data!$E$1:$G$1,0)))/1000</f>
        <v>46425</v>
      </c>
      <c r="D26" s="11">
        <f t="array" ref="D26">(INDEX(Data!$E$2:$G$1509,MATCH(Gas!$B26,IF(Data!$D$2:$D$1509=Gas!$I$1,Data!$A$2:$A$1509),0),MATCH(Gas!D$3,Data!$E$1:$G$1,0)))/1000</f>
        <v>46425</v>
      </c>
      <c r="E26" s="10">
        <f t="shared" si="0"/>
        <v>0</v>
      </c>
      <c r="F26" s="28">
        <f t="shared" si="1"/>
        <v>100</v>
      </c>
    </row>
    <row r="27" spans="1:6">
      <c r="A27" s="2" t="s">
        <v>49</v>
      </c>
      <c r="B27" s="2" t="s">
        <v>48</v>
      </c>
      <c r="C27" s="15">
        <f t="array" ref="C27">(INDEX(Data!$E$2:$G$1509,MATCH(Gas!$B27,IF(Data!$D$2:$D$1509=Gas!$I$1,Data!$A$2:$A$1509),0),MATCH(Gas!C$3,Data!$E$1:$G$1,0)))/1000</f>
        <v>0</v>
      </c>
      <c r="D27" s="11">
        <f t="array" ref="D27">(INDEX(Data!$E$2:$G$1509,MATCH(Gas!$B27,IF(Data!$D$2:$D$1509=Gas!$I$1,Data!$A$2:$A$1509),0),MATCH(Gas!D$3,Data!$E$1:$G$1,0)))/1000</f>
        <v>0</v>
      </c>
      <c r="E27" s="10">
        <f t="shared" si="0"/>
        <v>0</v>
      </c>
      <c r="F27" s="29" t="s">
        <v>143</v>
      </c>
    </row>
    <row r="28" spans="1:6">
      <c r="A28" s="2" t="s">
        <v>51</v>
      </c>
      <c r="B28" s="2" t="s">
        <v>50</v>
      </c>
      <c r="C28" s="15">
        <f t="array" ref="C28">(INDEX(Data!$E$2:$G$1509,MATCH(Gas!$B28,IF(Data!$D$2:$D$1509=Gas!$I$1,Data!$A$2:$A$1509),0),MATCH(Gas!C$3,Data!$E$1:$G$1,0)))/1000</f>
        <v>119491</v>
      </c>
      <c r="D28" s="11">
        <f t="array" ref="D28">(INDEX(Data!$E$2:$G$1509,MATCH(Gas!$B28,IF(Data!$D$2:$D$1509=Gas!$I$1,Data!$A$2:$A$1509),0),MATCH(Gas!D$3,Data!$E$1:$G$1,0)))/1000</f>
        <v>119491</v>
      </c>
      <c r="E28" s="10">
        <f t="shared" si="0"/>
        <v>0</v>
      </c>
      <c r="F28" s="28">
        <f t="shared" si="1"/>
        <v>100</v>
      </c>
    </row>
    <row r="29" spans="1:6">
      <c r="A29" s="2" t="s">
        <v>53</v>
      </c>
      <c r="B29" s="2" t="s">
        <v>52</v>
      </c>
      <c r="C29" s="15">
        <f t="array" ref="C29">(INDEX(Data!$E$2:$G$1509,MATCH(Gas!$B29,IF(Data!$D$2:$D$1509=Gas!$I$1,Data!$A$2:$A$1509),0),MATCH(Gas!C$3,Data!$E$1:$G$1,0)))/1000</f>
        <v>154094</v>
      </c>
      <c r="D29" s="11">
        <f t="array" ref="D29">(INDEX(Data!$E$2:$G$1509,MATCH(Gas!$B29,IF(Data!$D$2:$D$1509=Gas!$I$1,Data!$A$2:$A$1509),0),MATCH(Gas!D$3,Data!$E$1:$G$1,0)))/1000</f>
        <v>154094</v>
      </c>
      <c r="E29" s="10">
        <f t="shared" si="0"/>
        <v>0</v>
      </c>
      <c r="F29" s="28">
        <f t="shared" si="1"/>
        <v>100</v>
      </c>
    </row>
    <row r="30" spans="1:6">
      <c r="A30" s="2" t="s">
        <v>55</v>
      </c>
      <c r="B30" s="2" t="s">
        <v>54</v>
      </c>
      <c r="C30" s="15">
        <f t="array" ref="C30">(INDEX(Data!$E$2:$G$1509,MATCH(Gas!$B30,IF(Data!$D$2:$D$1509=Gas!$I$1,Data!$A$2:$A$1509),0),MATCH(Gas!C$3,Data!$E$1:$G$1,0)))/1000</f>
        <v>141119</v>
      </c>
      <c r="D30" s="11">
        <f t="array" ref="D30">(INDEX(Data!$E$2:$G$1509,MATCH(Gas!$B30,IF(Data!$D$2:$D$1509=Gas!$I$1,Data!$A$2:$A$1509),0),MATCH(Gas!D$3,Data!$E$1:$G$1,0)))/1000</f>
        <v>141119</v>
      </c>
      <c r="E30" s="10">
        <f t="shared" si="0"/>
        <v>0</v>
      </c>
      <c r="F30" s="28">
        <f t="shared" si="1"/>
        <v>100</v>
      </c>
    </row>
    <row r="31" spans="1:6">
      <c r="A31" s="2" t="s">
        <v>57</v>
      </c>
      <c r="B31" s="2" t="s">
        <v>56</v>
      </c>
      <c r="C31" s="15">
        <f t="array" ref="C31">(INDEX(Data!$E$2:$G$1509,MATCH(Gas!$B31,IF(Data!$D$2:$D$1509=Gas!$I$1,Data!$A$2:$A$1509),0),MATCH(Gas!C$3,Data!$E$1:$G$1,0)))/1000</f>
        <v>0</v>
      </c>
      <c r="D31" s="11">
        <f t="array" ref="D31">(INDEX(Data!$E$2:$G$1509,MATCH(Gas!$B31,IF(Data!$D$2:$D$1509=Gas!$I$1,Data!$A$2:$A$1509),0),MATCH(Gas!D$3,Data!$E$1:$G$1,0)))/1000</f>
        <v>0</v>
      </c>
      <c r="E31" s="10">
        <f t="shared" si="0"/>
        <v>0</v>
      </c>
      <c r="F31" s="29" t="s">
        <v>143</v>
      </c>
    </row>
    <row r="32" spans="1:6">
      <c r="A32" s="2" t="s">
        <v>59</v>
      </c>
      <c r="B32" s="2" t="s">
        <v>58</v>
      </c>
      <c r="C32" s="15">
        <f t="array" ref="C32">(INDEX(Data!$E$2:$G$1509,MATCH(Gas!$B32,IF(Data!$D$2:$D$1509=Gas!$I$1,Data!$A$2:$A$1509),0),MATCH(Gas!C$3,Data!$E$1:$G$1,0)))/1000</f>
        <v>285813</v>
      </c>
      <c r="D32" s="11">
        <f t="array" ref="D32">(INDEX(Data!$E$2:$G$1509,MATCH(Gas!$B32,IF(Data!$D$2:$D$1509=Gas!$I$1,Data!$A$2:$A$1509),0),MATCH(Gas!D$3,Data!$E$1:$G$1,0)))/1000</f>
        <v>285813</v>
      </c>
      <c r="E32" s="10">
        <f t="shared" si="0"/>
        <v>0</v>
      </c>
      <c r="F32" s="28">
        <f t="shared" si="1"/>
        <v>100</v>
      </c>
    </row>
    <row r="33" spans="1:6">
      <c r="A33" s="2" t="s">
        <v>61</v>
      </c>
      <c r="B33" s="2" t="s">
        <v>60</v>
      </c>
      <c r="C33" s="15">
        <f t="array" ref="C33">(INDEX(Data!$E$2:$G$1509,MATCH(Gas!$B33,IF(Data!$D$2:$D$1509=Gas!$I$1,Data!$A$2:$A$1509),0),MATCH(Gas!C$3,Data!$E$1:$G$1,0)))/1000</f>
        <v>0</v>
      </c>
      <c r="D33" s="11">
        <f t="array" ref="D33">(INDEX(Data!$E$2:$G$1509,MATCH(Gas!$B33,IF(Data!$D$2:$D$1509=Gas!$I$1,Data!$A$2:$A$1509),0),MATCH(Gas!D$3,Data!$E$1:$G$1,0)))/1000</f>
        <v>0</v>
      </c>
      <c r="E33" s="10">
        <f t="shared" si="0"/>
        <v>0</v>
      </c>
      <c r="F33" s="29" t="s">
        <v>143</v>
      </c>
    </row>
    <row r="34" spans="1:6">
      <c r="A34" s="2" t="s">
        <v>63</v>
      </c>
      <c r="B34" s="2" t="s">
        <v>62</v>
      </c>
      <c r="C34" s="15">
        <f t="array" ref="C34">(INDEX(Data!$E$2:$G$1509,MATCH(Gas!$B34,IF(Data!$D$2:$D$1509=Gas!$I$1,Data!$A$2:$A$1509),0),MATCH(Gas!C$3,Data!$E$1:$G$1,0)))/1000</f>
        <v>0</v>
      </c>
      <c r="D34" s="11">
        <f t="array" ref="D34">(INDEX(Data!$E$2:$G$1509,MATCH(Gas!$B34,IF(Data!$D$2:$D$1509=Gas!$I$1,Data!$A$2:$A$1509),0),MATCH(Gas!D$3,Data!$E$1:$G$1,0)))/1000</f>
        <v>0</v>
      </c>
      <c r="E34" s="10">
        <f t="shared" si="0"/>
        <v>0</v>
      </c>
      <c r="F34" s="29" t="s">
        <v>143</v>
      </c>
    </row>
    <row r="35" spans="1:6">
      <c r="A35" s="2" t="s">
        <v>65</v>
      </c>
      <c r="B35" s="2" t="s">
        <v>64</v>
      </c>
      <c r="C35" s="15">
        <f t="array" ref="C35">(INDEX(Data!$E$2:$G$1509,MATCH(Gas!$B35,IF(Data!$D$2:$D$1509=Gas!$I$1,Data!$A$2:$A$1509),0),MATCH(Gas!C$3,Data!$E$1:$G$1,0)))/1000</f>
        <v>0</v>
      </c>
      <c r="D35" s="11">
        <f t="array" ref="D35">(INDEX(Data!$E$2:$G$1509,MATCH(Gas!$B35,IF(Data!$D$2:$D$1509=Gas!$I$1,Data!$A$2:$A$1509),0),MATCH(Gas!D$3,Data!$E$1:$G$1,0)))/1000</f>
        <v>0</v>
      </c>
      <c r="E35" s="10">
        <f t="shared" si="0"/>
        <v>0</v>
      </c>
      <c r="F35" s="29" t="s">
        <v>143</v>
      </c>
    </row>
    <row r="36" spans="1:6">
      <c r="A36" s="2" t="s">
        <v>67</v>
      </c>
      <c r="B36" s="2" t="s">
        <v>66</v>
      </c>
      <c r="C36" s="15">
        <f t="array" ref="C36">(INDEX(Data!$E$2:$G$1509,MATCH(Gas!$B36,IF(Data!$D$2:$D$1509=Gas!$I$1,Data!$A$2:$A$1509),0),MATCH(Gas!C$3,Data!$E$1:$G$1,0)))/1000</f>
        <v>67891</v>
      </c>
      <c r="D36" s="11">
        <f t="array" ref="D36">(INDEX(Data!$E$2:$G$1509,MATCH(Gas!$B36,IF(Data!$D$2:$D$1509=Gas!$I$1,Data!$A$2:$A$1509),0),MATCH(Gas!D$3,Data!$E$1:$G$1,0)))/1000</f>
        <v>67891</v>
      </c>
      <c r="E36" s="10">
        <f t="shared" si="0"/>
        <v>0</v>
      </c>
      <c r="F36" s="28">
        <f t="shared" si="1"/>
        <v>100</v>
      </c>
    </row>
    <row r="37" spans="1:6">
      <c r="A37" s="2" t="s">
        <v>69</v>
      </c>
      <c r="B37" s="2" t="s">
        <v>68</v>
      </c>
      <c r="C37" s="15">
        <f t="array" ref="C37">(INDEX(Data!$E$2:$G$1509,MATCH(Gas!$B37,IF(Data!$D$2:$D$1509=Gas!$I$1,Data!$A$2:$A$1509),0),MATCH(Gas!C$3,Data!$E$1:$G$1,0)))/1000</f>
        <v>16797</v>
      </c>
      <c r="D37" s="11">
        <f t="array" ref="D37">(INDEX(Data!$E$2:$G$1509,MATCH(Gas!$B37,IF(Data!$D$2:$D$1509=Gas!$I$1,Data!$A$2:$A$1509),0),MATCH(Gas!D$3,Data!$E$1:$G$1,0)))/1000</f>
        <v>16797</v>
      </c>
      <c r="E37" s="10">
        <f t="shared" si="0"/>
        <v>0</v>
      </c>
      <c r="F37" s="28">
        <f t="shared" si="1"/>
        <v>100</v>
      </c>
    </row>
    <row r="38" spans="1:6">
      <c r="A38" s="2" t="s">
        <v>71</v>
      </c>
      <c r="B38" s="2" t="s">
        <v>70</v>
      </c>
      <c r="C38" s="15">
        <f t="array" ref="C38">(INDEX(Data!$E$2:$G$1509,MATCH(Gas!$B38,IF(Data!$D$2:$D$1509=Gas!$I$1,Data!$A$2:$A$1509),0),MATCH(Gas!C$3,Data!$E$1:$G$1,0)))/1000</f>
        <v>88198</v>
      </c>
      <c r="D38" s="11">
        <f t="array" ref="D38">(INDEX(Data!$E$2:$G$1509,MATCH(Gas!$B38,IF(Data!$D$2:$D$1509=Gas!$I$1,Data!$A$2:$A$1509),0),MATCH(Gas!D$3,Data!$E$1:$G$1,0)))/1000</f>
        <v>88198</v>
      </c>
      <c r="E38" s="10">
        <f t="shared" si="0"/>
        <v>0</v>
      </c>
      <c r="F38" s="28">
        <f t="shared" si="1"/>
        <v>100</v>
      </c>
    </row>
    <row r="39" spans="1:6">
      <c r="A39" s="2" t="s">
        <v>73</v>
      </c>
      <c r="B39" s="2" t="s">
        <v>72</v>
      </c>
      <c r="C39" s="15">
        <f t="array" ref="C39">(INDEX(Data!$E$2:$G$1509,MATCH(Gas!$B39,IF(Data!$D$2:$D$1509=Gas!$I$1,Data!$A$2:$A$1509),0),MATCH(Gas!C$3,Data!$E$1:$G$1,0)))/1000</f>
        <v>405</v>
      </c>
      <c r="D39" s="11">
        <f t="array" ref="D39">(INDEX(Data!$E$2:$G$1509,MATCH(Gas!$B39,IF(Data!$D$2:$D$1509=Gas!$I$1,Data!$A$2:$A$1509),0),MATCH(Gas!D$3,Data!$E$1:$G$1,0)))/1000</f>
        <v>405</v>
      </c>
      <c r="E39" s="10">
        <f t="shared" si="0"/>
        <v>0</v>
      </c>
      <c r="F39" s="28">
        <f t="shared" si="1"/>
        <v>100</v>
      </c>
    </row>
    <row r="40" spans="1:6">
      <c r="A40" s="2" t="s">
        <v>75</v>
      </c>
      <c r="B40" s="2" t="s">
        <v>74</v>
      </c>
      <c r="C40" s="15">
        <f t="array" ref="C40">(INDEX(Data!$E$2:$G$1509,MATCH(Gas!$B40,IF(Data!$D$2:$D$1509=Gas!$I$1,Data!$A$2:$A$1509),0),MATCH(Gas!C$3,Data!$E$1:$G$1,0)))/1000</f>
        <v>38986</v>
      </c>
      <c r="D40" s="11">
        <f t="array" ref="D40">(INDEX(Data!$E$2:$G$1509,MATCH(Gas!$B40,IF(Data!$D$2:$D$1509=Gas!$I$1,Data!$A$2:$A$1509),0),MATCH(Gas!D$3,Data!$E$1:$G$1,0)))/1000</f>
        <v>38986</v>
      </c>
      <c r="E40" s="10">
        <f t="shared" si="0"/>
        <v>0</v>
      </c>
      <c r="F40" s="28">
        <f t="shared" si="1"/>
        <v>100</v>
      </c>
    </row>
    <row r="41" spans="1:6">
      <c r="A41" s="2" t="s">
        <v>77</v>
      </c>
      <c r="B41" s="2" t="s">
        <v>76</v>
      </c>
      <c r="C41" s="15">
        <f t="array" ref="C41">(INDEX(Data!$E$2:$G$1509,MATCH(Gas!$B41,IF(Data!$D$2:$D$1509=Gas!$I$1,Data!$A$2:$A$1509),0),MATCH(Gas!C$3,Data!$E$1:$G$1,0)))/1000</f>
        <v>34088</v>
      </c>
      <c r="D41" s="11">
        <f t="array" ref="D41">(INDEX(Data!$E$2:$G$1509,MATCH(Gas!$B41,IF(Data!$D$2:$D$1509=Gas!$I$1,Data!$A$2:$A$1509),0),MATCH(Gas!D$3,Data!$E$1:$G$1,0)))/1000</f>
        <v>23418</v>
      </c>
      <c r="E41" s="10">
        <f t="shared" si="0"/>
        <v>10670</v>
      </c>
      <c r="F41" s="28">
        <f t="shared" si="1"/>
        <v>68.698662285848386</v>
      </c>
    </row>
    <row r="42" spans="1:6">
      <c r="A42" s="2" t="s">
        <v>79</v>
      </c>
      <c r="B42" s="2" t="s">
        <v>78</v>
      </c>
      <c r="C42" s="15">
        <f t="array" ref="C42">(INDEX(Data!$E$2:$G$1509,MATCH(Gas!$B42,IF(Data!$D$2:$D$1509=Gas!$I$1,Data!$A$2:$A$1509),0),MATCH(Gas!C$3,Data!$E$1:$G$1,0)))/1000</f>
        <v>752</v>
      </c>
      <c r="D42" s="11">
        <f t="array" ref="D42">(INDEX(Data!$E$2:$G$1509,MATCH(Gas!$B42,IF(Data!$D$2:$D$1509=Gas!$I$1,Data!$A$2:$A$1509),0),MATCH(Gas!D$3,Data!$E$1:$G$1,0)))/1000</f>
        <v>752</v>
      </c>
      <c r="E42" s="10">
        <f t="shared" si="0"/>
        <v>0</v>
      </c>
      <c r="F42" s="28">
        <f t="shared" si="1"/>
        <v>100</v>
      </c>
    </row>
    <row r="43" spans="1:6">
      <c r="A43" s="2" t="s">
        <v>81</v>
      </c>
      <c r="B43" s="2" t="s">
        <v>80</v>
      </c>
      <c r="C43" s="15">
        <f t="array" ref="C43">(INDEX(Data!$E$2:$G$1509,MATCH(Gas!$B43,IF(Data!$D$2:$D$1509=Gas!$I$1,Data!$A$2:$A$1509),0),MATCH(Gas!C$3,Data!$E$1:$G$1,0)))/1000</f>
        <v>678792</v>
      </c>
      <c r="D43" s="11">
        <f t="array" ref="D43">(INDEX(Data!$E$2:$G$1509,MATCH(Gas!$B43,IF(Data!$D$2:$D$1509=Gas!$I$1,Data!$A$2:$A$1509),0),MATCH(Gas!D$3,Data!$E$1:$G$1,0)))/1000</f>
        <v>678792</v>
      </c>
      <c r="E43" s="10">
        <f t="shared" si="0"/>
        <v>0</v>
      </c>
      <c r="F43" s="28">
        <f t="shared" si="1"/>
        <v>100</v>
      </c>
    </row>
    <row r="44" spans="1:6">
      <c r="A44" s="2" t="s">
        <v>83</v>
      </c>
      <c r="B44" s="2" t="s">
        <v>82</v>
      </c>
      <c r="C44" s="15">
        <f t="array" ref="C44">(INDEX(Data!$E$2:$G$1509,MATCH(Gas!$B44,IF(Data!$D$2:$D$1509=Gas!$I$1,Data!$A$2:$A$1509),0),MATCH(Gas!C$3,Data!$E$1:$G$1,0)))/1000</f>
        <v>0</v>
      </c>
      <c r="D44" s="11">
        <f t="array" ref="D44">(INDEX(Data!$E$2:$G$1509,MATCH(Gas!$B44,IF(Data!$D$2:$D$1509=Gas!$I$1,Data!$A$2:$A$1509),0),MATCH(Gas!D$3,Data!$E$1:$G$1,0)))/1000</f>
        <v>0</v>
      </c>
      <c r="E44" s="10">
        <f t="shared" si="0"/>
        <v>0</v>
      </c>
      <c r="F44" s="29" t="s">
        <v>143</v>
      </c>
    </row>
    <row r="45" spans="1:6">
      <c r="A45" s="2" t="s">
        <v>85</v>
      </c>
      <c r="B45" s="2" t="s">
        <v>84</v>
      </c>
      <c r="C45" s="15">
        <f t="array" ref="C45">(INDEX(Data!$E$2:$G$1509,MATCH(Gas!$B45,IF(Data!$D$2:$D$1509=Gas!$I$1,Data!$A$2:$A$1509),0),MATCH(Gas!C$3,Data!$E$1:$G$1,0)))/1000</f>
        <v>223210</v>
      </c>
      <c r="D45" s="11">
        <f t="array" ref="D45">(INDEX(Data!$E$2:$G$1509,MATCH(Gas!$B45,IF(Data!$D$2:$D$1509=Gas!$I$1,Data!$A$2:$A$1509),0),MATCH(Gas!D$3,Data!$E$1:$G$1,0)))/1000</f>
        <v>223210</v>
      </c>
      <c r="E45" s="10">
        <f t="shared" si="0"/>
        <v>0</v>
      </c>
      <c r="F45" s="28">
        <f t="shared" si="1"/>
        <v>100</v>
      </c>
    </row>
    <row r="46" spans="1:6">
      <c r="A46" s="2" t="s">
        <v>87</v>
      </c>
      <c r="B46" s="2" t="s">
        <v>86</v>
      </c>
      <c r="C46" s="15">
        <f t="array" ref="C46">(INDEX(Data!$E$2:$G$1509,MATCH(Gas!$B46,IF(Data!$D$2:$D$1509=Gas!$I$1,Data!$A$2:$A$1509),0),MATCH(Gas!C$3,Data!$E$1:$G$1,0)))/1000</f>
        <v>11555</v>
      </c>
      <c r="D46" s="11">
        <f t="array" ref="D46">(INDEX(Data!$E$2:$G$1509,MATCH(Gas!$B46,IF(Data!$D$2:$D$1509=Gas!$I$1,Data!$A$2:$A$1509),0),MATCH(Gas!D$3,Data!$E$1:$G$1,0)))/1000</f>
        <v>11555</v>
      </c>
      <c r="E46" s="10">
        <f t="shared" si="0"/>
        <v>0</v>
      </c>
      <c r="F46" s="28">
        <f t="shared" si="1"/>
        <v>100</v>
      </c>
    </row>
    <row r="47" spans="1:6">
      <c r="A47" s="2" t="s">
        <v>89</v>
      </c>
      <c r="B47" s="2" t="s">
        <v>88</v>
      </c>
      <c r="C47" s="15">
        <f t="array" ref="C47">(INDEX(Data!$E$2:$G$1509,MATCH(Gas!$B47,IF(Data!$D$2:$D$1509=Gas!$I$1,Data!$A$2:$A$1509),0),MATCH(Gas!C$3,Data!$E$1:$G$1,0)))/1000</f>
        <v>991220</v>
      </c>
      <c r="D47" s="11">
        <f t="array" ref="D47">(INDEX(Data!$E$2:$G$1509,MATCH(Gas!$B47,IF(Data!$D$2:$D$1509=Gas!$I$1,Data!$A$2:$A$1509),0),MATCH(Gas!D$3,Data!$E$1:$G$1,0)))/1000</f>
        <v>991220</v>
      </c>
      <c r="E47" s="10">
        <f t="shared" si="0"/>
        <v>0</v>
      </c>
      <c r="F47" s="28">
        <f t="shared" si="1"/>
        <v>100</v>
      </c>
    </row>
    <row r="48" spans="1:6">
      <c r="A48" s="2" t="s">
        <v>91</v>
      </c>
      <c r="B48" s="2" t="s">
        <v>90</v>
      </c>
      <c r="C48" s="15">
        <f t="array" ref="C48">(INDEX(Data!$E$2:$G$1509,MATCH(Gas!$B48,IF(Data!$D$2:$D$1509=Gas!$I$1,Data!$A$2:$A$1509),0),MATCH(Gas!C$3,Data!$E$1:$G$1,0)))/1000</f>
        <v>493893</v>
      </c>
      <c r="D48" s="11">
        <f t="array" ref="D48">(INDEX(Data!$E$2:$G$1509,MATCH(Gas!$B48,IF(Data!$D$2:$D$1509=Gas!$I$1,Data!$A$2:$A$1509),0),MATCH(Gas!D$3,Data!$E$1:$G$1,0)))/1000</f>
        <v>493893</v>
      </c>
      <c r="E48" s="10">
        <f t="shared" si="0"/>
        <v>0</v>
      </c>
      <c r="F48" s="28">
        <f t="shared" si="1"/>
        <v>100</v>
      </c>
    </row>
    <row r="49" spans="1:8">
      <c r="A49" s="2" t="s">
        <v>95</v>
      </c>
      <c r="B49" s="2" t="s">
        <v>94</v>
      </c>
      <c r="C49" s="15">
        <f t="array" ref="C49">(INDEX(Data!$E$2:$G$1509,MATCH(Gas!$B49,IF(Data!$D$2:$D$1509=Gas!$I$1,Data!$A$2:$A$1509),0),MATCH(Gas!C$3,Data!$E$1:$G$1,0)))/1000</f>
        <v>7830</v>
      </c>
      <c r="D49" s="11">
        <f t="array" ref="D49">(INDEX(Data!$E$2:$G$1509,MATCH(Gas!$B49,IF(Data!$D$2:$D$1509=Gas!$I$1,Data!$A$2:$A$1509),0),MATCH(Gas!D$3,Data!$E$1:$G$1,0)))/1000</f>
        <v>7830</v>
      </c>
      <c r="E49" s="10">
        <f t="shared" si="0"/>
        <v>0</v>
      </c>
      <c r="F49" s="28">
        <f t="shared" si="1"/>
        <v>100</v>
      </c>
    </row>
    <row r="50" spans="1:8">
      <c r="A50" s="2" t="s">
        <v>97</v>
      </c>
      <c r="B50" s="2" t="s">
        <v>96</v>
      </c>
      <c r="C50" s="15">
        <f t="array" ref="C50">(INDEX(Data!$E$2:$G$1509,MATCH(Gas!$B50,IF(Data!$D$2:$D$1509=Gas!$I$1,Data!$A$2:$A$1509),0),MATCH(Gas!C$3,Data!$E$1:$G$1,0)))/1000</f>
        <v>0</v>
      </c>
      <c r="D50" s="11">
        <f t="array" ref="D50">(INDEX(Data!$E$2:$G$1509,MATCH(Gas!$B50,IF(Data!$D$2:$D$1509=Gas!$I$1,Data!$A$2:$A$1509),0),MATCH(Gas!D$3,Data!$E$1:$G$1,0)))/1000</f>
        <v>0</v>
      </c>
      <c r="E50" s="10">
        <f t="shared" si="0"/>
        <v>0</v>
      </c>
      <c r="F50" s="29" t="s">
        <v>143</v>
      </c>
    </row>
    <row r="51" spans="1:8">
      <c r="A51" s="2" t="s">
        <v>99</v>
      </c>
      <c r="B51" s="2" t="s">
        <v>98</v>
      </c>
      <c r="C51" s="15">
        <f t="array" ref="C51">(INDEX(Data!$E$2:$G$1509,MATCH(Gas!$B51,IF(Data!$D$2:$D$1509=Gas!$I$1,Data!$A$2:$A$1509),0),MATCH(Gas!C$3,Data!$E$1:$G$1,0)))/1000</f>
        <v>168260</v>
      </c>
      <c r="D51" s="11">
        <f t="array" ref="D51">(INDEX(Data!$E$2:$G$1509,MATCH(Gas!$B51,IF(Data!$D$2:$D$1509=Gas!$I$1,Data!$A$2:$A$1509),0),MATCH(Gas!D$3,Data!$E$1:$G$1,0)))/1000</f>
        <v>168260</v>
      </c>
      <c r="E51" s="10">
        <f t="shared" si="0"/>
        <v>0</v>
      </c>
      <c r="F51" s="28">
        <f t="shared" si="1"/>
        <v>100</v>
      </c>
    </row>
    <row r="52" spans="1:8">
      <c r="A52" s="2" t="s">
        <v>101</v>
      </c>
      <c r="B52" s="2" t="s">
        <v>100</v>
      </c>
      <c r="C52" s="15">
        <f t="array" ref="C52">(INDEX(Data!$E$2:$G$1509,MATCH(Gas!$B52,IF(Data!$D$2:$D$1509=Gas!$I$1,Data!$A$2:$A$1509),0),MATCH(Gas!C$3,Data!$E$1:$G$1,0)))/1000</f>
        <v>9969</v>
      </c>
      <c r="D52" s="11">
        <f t="array" ref="D52">(INDEX(Data!$E$2:$G$1509,MATCH(Gas!$B52,IF(Data!$D$2:$D$1509=Gas!$I$1,Data!$A$2:$A$1509),0),MATCH(Gas!D$3,Data!$E$1:$G$1,0)))/1000</f>
        <v>9969</v>
      </c>
      <c r="E52" s="10">
        <f t="shared" si="0"/>
        <v>0</v>
      </c>
      <c r="F52" s="28">
        <f t="shared" si="1"/>
        <v>100</v>
      </c>
    </row>
    <row r="53" spans="1:8">
      <c r="A53" s="2" t="s">
        <v>103</v>
      </c>
      <c r="B53" s="2" t="s">
        <v>102</v>
      </c>
      <c r="C53" s="15">
        <f t="array" ref="C53">(INDEX(Data!$E$2:$G$1509,MATCH(Gas!$B53,IF(Data!$D$2:$D$1509=Gas!$I$1,Data!$A$2:$A$1509),0),MATCH(Gas!C$3,Data!$E$1:$G$1,0)))/1000</f>
        <v>374</v>
      </c>
      <c r="D53" s="11">
        <f t="array" ref="D53">(INDEX(Data!$E$2:$G$1509,MATCH(Gas!$B53,IF(Data!$D$2:$D$1509=Gas!$I$1,Data!$A$2:$A$1509),0),MATCH(Gas!D$3,Data!$E$1:$G$1,0)))/1000</f>
        <v>374</v>
      </c>
      <c r="E53" s="10">
        <f t="shared" si="0"/>
        <v>0</v>
      </c>
      <c r="F53" s="28">
        <f t="shared" si="1"/>
        <v>100</v>
      </c>
    </row>
    <row r="54" spans="1:8">
      <c r="A54" s="2" t="s">
        <v>105</v>
      </c>
      <c r="B54" s="2" t="s">
        <v>104</v>
      </c>
      <c r="C54" s="15">
        <f t="array" ref="C54">(INDEX(Data!$E$2:$G$1509,MATCH(Gas!$B54,IF(Data!$D$2:$D$1509=Gas!$I$1,Data!$A$2:$A$1509),0),MATCH(Gas!C$3,Data!$E$1:$G$1,0)))/1000</f>
        <v>1621</v>
      </c>
      <c r="D54" s="11">
        <f t="array" ref="D54">(INDEX(Data!$E$2:$G$1509,MATCH(Gas!$B54,IF(Data!$D$2:$D$1509=Gas!$I$1,Data!$A$2:$A$1509),0),MATCH(Gas!D$3,Data!$E$1:$G$1,0)))/1000</f>
        <v>1621</v>
      </c>
      <c r="E54" s="10">
        <f t="shared" si="0"/>
        <v>0</v>
      </c>
      <c r="F54" s="28">
        <f t="shared" si="1"/>
        <v>100</v>
      </c>
    </row>
    <row r="55" spans="1:8" ht="15" customHeight="1">
      <c r="A55" s="4" t="s">
        <v>107</v>
      </c>
      <c r="B55" s="4" t="s">
        <v>106</v>
      </c>
      <c r="C55" s="15">
        <f t="array" ref="C55">(INDEX(Data!$E$2:$G$1509,MATCH(Gas!$B55,IF(Data!$D$2:$D$1509=Gas!$I$1,Data!$A$2:$A$1509),0),MATCH(Gas!C$3,Data!$E$1:$G$1,0)))/1000</f>
        <v>0</v>
      </c>
      <c r="D55" s="11">
        <f t="array" ref="D55">(INDEX(Data!$E$2:$G$1509,MATCH(Gas!$B55,IF(Data!$D$2:$D$1509=Gas!$I$1,Data!$A$2:$A$1509),0),MATCH(Gas!D$3,Data!$E$1:$G$1,0)))/1000</f>
        <v>0</v>
      </c>
      <c r="E55" s="10">
        <f t="shared" si="0"/>
        <v>0</v>
      </c>
      <c r="F55" s="29" t="s">
        <v>143</v>
      </c>
    </row>
    <row r="56" spans="1:8" ht="15" customHeight="1">
      <c r="A56" s="37" t="s">
        <v>164</v>
      </c>
      <c r="B56" s="38"/>
      <c r="C56" s="38"/>
      <c r="D56" s="38"/>
      <c r="E56" s="38"/>
      <c r="F56" s="39"/>
      <c r="H56" s="5"/>
    </row>
    <row r="57" spans="1:8">
      <c r="A57" s="40"/>
      <c r="B57" s="41"/>
      <c r="C57" s="41"/>
      <c r="D57" s="41"/>
      <c r="E57" s="41"/>
      <c r="F57" s="42"/>
    </row>
    <row r="58" spans="1:8">
      <c r="A58" s="40"/>
      <c r="B58" s="41"/>
      <c r="C58" s="41"/>
      <c r="D58" s="41"/>
      <c r="E58" s="41"/>
      <c r="F58" s="42"/>
    </row>
    <row r="59" spans="1:8">
      <c r="A59" s="40"/>
      <c r="B59" s="41"/>
      <c r="C59" s="41"/>
      <c r="D59" s="41"/>
      <c r="E59" s="41"/>
      <c r="F59" s="42"/>
    </row>
    <row r="60" spans="1:8">
      <c r="A60" s="43"/>
      <c r="B60" s="44"/>
      <c r="C60" s="44"/>
      <c r="D60" s="44"/>
      <c r="E60" s="44"/>
      <c r="F60" s="45"/>
    </row>
    <row r="64" spans="1:8">
      <c r="E64" s="5"/>
    </row>
  </sheetData>
  <mergeCells count="3">
    <mergeCell ref="A1:F1"/>
    <mergeCell ref="A2:F2"/>
    <mergeCell ref="A56:F60"/>
  </mergeCells>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4"/>
  <sheetViews>
    <sheetView tabSelected="1" topLeftCell="A31" workbookViewId="0">
      <selection activeCell="H39" sqref="H39"/>
    </sheetView>
  </sheetViews>
  <sheetFormatPr defaultRowHeight="15"/>
  <cols>
    <col min="1" max="1" width="9.85546875" bestFit="1" customWidth="1"/>
    <col min="2" max="2" width="18.7109375" bestFit="1" customWidth="1"/>
    <col min="3" max="3" width="15.85546875" style="16" bestFit="1" customWidth="1"/>
    <col min="4" max="4" width="15.85546875" bestFit="1" customWidth="1"/>
    <col min="5" max="5" width="16" bestFit="1" customWidth="1"/>
    <col min="6" max="6" width="28.7109375" bestFit="1" customWidth="1"/>
    <col min="8" max="8" width="12.5703125" bestFit="1" customWidth="1"/>
    <col min="9" max="10" width="12.85546875" bestFit="1" customWidth="1"/>
    <col min="11" max="11" width="30.28515625" bestFit="1" customWidth="1"/>
  </cols>
  <sheetData>
    <row r="1" spans="1:9" ht="15.75" customHeight="1">
      <c r="A1" s="46" t="s">
        <v>147</v>
      </c>
      <c r="B1" s="47"/>
      <c r="C1" s="47"/>
      <c r="D1" s="47"/>
      <c r="E1" s="47"/>
      <c r="F1" s="48"/>
      <c r="I1" s="5" t="s">
        <v>167</v>
      </c>
    </row>
    <row r="2" spans="1:9">
      <c r="A2" s="49" t="s">
        <v>127</v>
      </c>
      <c r="B2" s="50"/>
      <c r="C2" s="50"/>
      <c r="D2" s="50"/>
      <c r="E2" s="50"/>
      <c r="F2" s="51"/>
      <c r="I2" s="5" t="s">
        <v>168</v>
      </c>
    </row>
    <row r="3" spans="1:9" ht="15.75">
      <c r="A3" s="7" t="s">
        <v>123</v>
      </c>
      <c r="B3" s="8" t="s">
        <v>124</v>
      </c>
      <c r="C3" s="20" t="s">
        <v>121</v>
      </c>
      <c r="D3" s="9" t="s">
        <v>122</v>
      </c>
      <c r="E3" s="9" t="s">
        <v>125</v>
      </c>
      <c r="F3" s="12" t="s">
        <v>150</v>
      </c>
      <c r="I3" s="76" t="s">
        <v>169</v>
      </c>
    </row>
    <row r="4" spans="1:9">
      <c r="A4" s="6" t="s">
        <v>93</v>
      </c>
      <c r="B4" s="6" t="s">
        <v>92</v>
      </c>
      <c r="C4" s="15">
        <f t="array" ref="C4">(INDEX(Data!$E$2:$G$1509,MATCH(Administration!$B4,IF(Data!$D$2:$D$1509=Administration!$I$1,Data!$A$2:$A$1509),0),MATCH(Administration!C$3,Data!$E$1:$G$1,0)))/1000+(INDEX(Data!$E$2:$G$1509,MATCH(Administration!$B4,IF(Data!$D$2:$D$1509=Administration!$I$2,Data!$A$2:$A$1509),0),MATCH(Administration!C$3,Data!$E$1:$G$1,0)))/1000+(INDEX(Data!$E$2:$G$1509,MATCH(Administration!$B4,IF(Data!$D$2:$D$1509=Administration!$I$3,Data!$A$2:$A$1509),0),MATCH(Administration!C$3,Data!$E$1:$G$1,0)))/1000+(INDEX(Data!$E$2:$G$1509,MATCH(Administration!$B4,IF(Data!$D$2:$D$1509=Administration!$I$4,Data!$A$2:$A$1509),0),MATCH(Administration!C$3,Data!$E$1:$G$1,0)))/1000</f>
        <v>123710789</v>
      </c>
      <c r="D4" s="15">
        <f t="array" ref="D4">(INDEX(Data!$E$2:$G$1509,MATCH(Administration!$B4,IF(Data!$D$2:$D$1509=Administration!$I$1,Data!$A$2:$A$1509),0),MATCH(Administration!D$3,Data!$E$1:$G$1,0)))/1000+(INDEX(Data!$E$2:$G$1509,MATCH(Administration!$B4,IF(Data!$D$2:$D$1509=Administration!$I$2,Data!$A$2:$A$1509),0),MATCH(Administration!D$3,Data!$E$1:$G$1,0)))/1000+(INDEX(Data!$E$2:$G$1509,MATCH(Administration!$B4,IF(Data!$D$2:$D$1509=Administration!$I$3,Data!$A$2:$A$1509),0),MATCH(Administration!D$3,Data!$E$1:$G$1,0)))/1000+(INDEX(Data!$E$2:$G$1509,MATCH(Administration!$B4,IF(Data!$D$2:$D$1509=Administration!$I$4,Data!$A$2:$A$1509),0),MATCH(Administration!D$3,Data!$E$1:$G$1,0)))/1000</f>
        <v>72861706</v>
      </c>
      <c r="E4" s="10">
        <f>C4-D4</f>
        <v>50849083</v>
      </c>
      <c r="F4" s="27">
        <f>D4/C4*100</f>
        <v>58.896808102969899</v>
      </c>
      <c r="H4" s="33"/>
      <c r="I4" s="5" t="s">
        <v>170</v>
      </c>
    </row>
    <row r="5" spans="1:9">
      <c r="A5" s="2" t="s">
        <v>4</v>
      </c>
      <c r="B5" s="2" t="s">
        <v>3</v>
      </c>
      <c r="C5" s="15">
        <f t="array" ref="C5">(INDEX(Data!$E$2:$G$1509,MATCH(Administration!$B5,IF(Data!$D$2:$D$1509=Administration!$I$1,Data!$A$2:$A$1509),0),MATCH(Administration!C$3,Data!$E$1:$G$1,0)))/1000+(INDEX(Data!$E$2:$G$1509,MATCH(Administration!$B5,IF(Data!$D$2:$D$1509=Administration!$I$2,Data!$A$2:$A$1509),0),MATCH(Administration!C$3,Data!$E$1:$G$1,0)))/1000+(INDEX(Data!$E$2:$G$1509,MATCH(Administration!$B5,IF(Data!$D$2:$D$1509=Administration!$I$3,Data!$A$2:$A$1509),0),MATCH(Administration!C$3,Data!$E$1:$G$1,0)))/1000+(INDEX(Data!$E$2:$G$1509,MATCH(Administration!$B5,IF(Data!$D$2:$D$1509=Administration!$I$4,Data!$A$2:$A$1509),0),MATCH(Administration!C$3,Data!$E$1:$G$1,0)))/1000</f>
        <v>1467475</v>
      </c>
      <c r="D5" s="11">
        <f t="array" ref="D5">(INDEX(Data!$E$2:$G$1509,MATCH(Administration!$B5,IF(Data!$D$2:$D$1509=Administration!$I$1,Data!$A$2:$A$1509),0),MATCH(Administration!D$3,Data!$E$1:$G$1,0)))/1000+(INDEX(Data!$E$2:$G$1509,MATCH(Administration!$B5,IF(Data!$D$2:$D$1509=Administration!$I$2,Data!$A$2:$A$1509),0),MATCH(Administration!D$3,Data!$E$1:$G$1,0)))/1000+(INDEX(Data!$E$2:$G$1509,MATCH(Administration!$B5,IF(Data!$D$2:$D$1509=Administration!$I$3,Data!$A$2:$A$1509),0),MATCH(Administration!D$3,Data!$E$1:$G$1,0)))/1000+(INDEX(Data!$E$2:$G$1509,MATCH(Administration!$B5,IF(Data!$D$2:$D$1509=Administration!$I$4,Data!$A$2:$A$1509),0),MATCH(Administration!D$3,Data!$E$1:$G$1,0)))/1000</f>
        <v>903256</v>
      </c>
      <c r="E5" s="10">
        <f>C5-D5</f>
        <v>564219</v>
      </c>
      <c r="F5" s="28">
        <f>D5/C5*100</f>
        <v>61.551712976370979</v>
      </c>
      <c r="H5" s="33"/>
    </row>
    <row r="6" spans="1:9">
      <c r="A6" s="2" t="s">
        <v>7</v>
      </c>
      <c r="B6" s="2" t="s">
        <v>6</v>
      </c>
      <c r="C6" s="15">
        <f t="array" ref="C6">(INDEX(Data!$E$2:$G$1509,MATCH(Administration!$B6,IF(Data!$D$2:$D$1509=Administration!$I$1,Data!$A$2:$A$1509),0),MATCH(Administration!C$3,Data!$E$1:$G$1,0)))/1000+(INDEX(Data!$E$2:$G$1509,MATCH(Administration!$B6,IF(Data!$D$2:$D$1509=Administration!$I$2,Data!$A$2:$A$1509),0),MATCH(Administration!C$3,Data!$E$1:$G$1,0)))/1000+(INDEX(Data!$E$2:$G$1509,MATCH(Administration!$B6,IF(Data!$D$2:$D$1509=Administration!$I$3,Data!$A$2:$A$1509),0),MATCH(Administration!C$3,Data!$E$1:$G$1,0)))/1000+(INDEX(Data!$E$2:$G$1509,MATCH(Administration!$B6,IF(Data!$D$2:$D$1509=Administration!$I$4,Data!$A$2:$A$1509),0),MATCH(Administration!C$3,Data!$E$1:$G$1,0)))/1000</f>
        <v>976258</v>
      </c>
      <c r="D6" s="11">
        <f t="array" ref="D6">(INDEX(Data!$E$2:$G$1509,MATCH(Administration!$B6,IF(Data!$D$2:$D$1509=Administration!$I$1,Data!$A$2:$A$1509),0),MATCH(Administration!D$3,Data!$E$1:$G$1,0)))/1000+(INDEX(Data!$E$2:$G$1509,MATCH(Administration!$B6,IF(Data!$D$2:$D$1509=Administration!$I$2,Data!$A$2:$A$1509),0),MATCH(Administration!D$3,Data!$E$1:$G$1,0)))/1000+(INDEX(Data!$E$2:$G$1509,MATCH(Administration!$B6,IF(Data!$D$2:$D$1509=Administration!$I$3,Data!$A$2:$A$1509),0),MATCH(Administration!D$3,Data!$E$1:$G$1,0)))/1000+(INDEX(Data!$E$2:$G$1509,MATCH(Administration!$B6,IF(Data!$D$2:$D$1509=Administration!$I$4,Data!$A$2:$A$1509),0),MATCH(Administration!D$3,Data!$E$1:$G$1,0)))/1000</f>
        <v>305031</v>
      </c>
      <c r="E6" s="10">
        <f t="shared" ref="E6:E55" si="0">C6-D6</f>
        <v>671227</v>
      </c>
      <c r="F6" s="28">
        <f t="shared" ref="F6:F55" si="1">D6/C6*100</f>
        <v>31.244916815022261</v>
      </c>
      <c r="H6" s="33"/>
    </row>
    <row r="7" spans="1:9">
      <c r="A7" s="2" t="s">
        <v>9</v>
      </c>
      <c r="B7" s="2" t="s">
        <v>8</v>
      </c>
      <c r="C7" s="15">
        <f t="array" ref="C7">(INDEX(Data!$E$2:$G$1509,MATCH(Administration!$B7,IF(Data!$D$2:$D$1509=Administration!$I$1,Data!$A$2:$A$1509),0),MATCH(Administration!C$3,Data!$E$1:$G$1,0)))/1000+(INDEX(Data!$E$2:$G$1509,MATCH(Administration!$B7,IF(Data!$D$2:$D$1509=Administration!$I$2,Data!$A$2:$A$1509),0),MATCH(Administration!C$3,Data!$E$1:$G$1,0)))/1000+(INDEX(Data!$E$2:$G$1509,MATCH(Administration!$B7,IF(Data!$D$2:$D$1509=Administration!$I$3,Data!$A$2:$A$1509),0),MATCH(Administration!C$3,Data!$E$1:$G$1,0)))/1000+(INDEX(Data!$E$2:$G$1509,MATCH(Administration!$B7,IF(Data!$D$2:$D$1509=Administration!$I$4,Data!$A$2:$A$1509),0),MATCH(Administration!C$3,Data!$E$1:$G$1,0)))/1000</f>
        <v>2151266</v>
      </c>
      <c r="D7" s="11">
        <f t="array" ref="D7">(INDEX(Data!$E$2:$G$1509,MATCH(Administration!$B7,IF(Data!$D$2:$D$1509=Administration!$I$1,Data!$A$2:$A$1509),0),MATCH(Administration!D$3,Data!$E$1:$G$1,0)))/1000+(INDEX(Data!$E$2:$G$1509,MATCH(Administration!$B7,IF(Data!$D$2:$D$1509=Administration!$I$2,Data!$A$2:$A$1509),0),MATCH(Administration!D$3,Data!$E$1:$G$1,0)))/1000+(INDEX(Data!$E$2:$G$1509,MATCH(Administration!$B7,IF(Data!$D$2:$D$1509=Administration!$I$3,Data!$A$2:$A$1509),0),MATCH(Administration!D$3,Data!$E$1:$G$1,0)))/1000+(INDEX(Data!$E$2:$G$1509,MATCH(Administration!$B7,IF(Data!$D$2:$D$1509=Administration!$I$4,Data!$A$2:$A$1509),0),MATCH(Administration!D$3,Data!$E$1:$G$1,0)))/1000</f>
        <v>1566975</v>
      </c>
      <c r="E7" s="10">
        <f t="shared" si="0"/>
        <v>584291</v>
      </c>
      <c r="F7" s="28">
        <f t="shared" si="1"/>
        <v>72.839667433037107</v>
      </c>
      <c r="H7" s="32"/>
    </row>
    <row r="8" spans="1:9">
      <c r="A8" s="2" t="s">
        <v>11</v>
      </c>
      <c r="B8" s="2" t="s">
        <v>10</v>
      </c>
      <c r="C8" s="15">
        <f t="array" ref="C8">(INDEX(Data!$E$2:$G$1509,MATCH(Administration!$B8,IF(Data!$D$2:$D$1509=Administration!$I$1,Data!$A$2:$A$1509),0),MATCH(Administration!C$3,Data!$E$1:$G$1,0)))/1000+(INDEX(Data!$E$2:$G$1509,MATCH(Administration!$B8,IF(Data!$D$2:$D$1509=Administration!$I$2,Data!$A$2:$A$1509),0),MATCH(Administration!C$3,Data!$E$1:$G$1,0)))/1000+(INDEX(Data!$E$2:$G$1509,MATCH(Administration!$B8,IF(Data!$D$2:$D$1509=Administration!$I$3,Data!$A$2:$A$1509),0),MATCH(Administration!C$3,Data!$E$1:$G$1,0)))/1000+(INDEX(Data!$E$2:$G$1509,MATCH(Administration!$B8,IF(Data!$D$2:$D$1509=Administration!$I$4,Data!$A$2:$A$1509),0),MATCH(Administration!C$3,Data!$E$1:$G$1,0)))/1000</f>
        <v>1018387</v>
      </c>
      <c r="D8" s="11">
        <f t="array" ref="D8">(INDEX(Data!$E$2:$G$1509,MATCH(Administration!$B8,IF(Data!$D$2:$D$1509=Administration!$I$1,Data!$A$2:$A$1509),0),MATCH(Administration!D$3,Data!$E$1:$G$1,0)))/1000+(INDEX(Data!$E$2:$G$1509,MATCH(Administration!$B8,IF(Data!$D$2:$D$1509=Administration!$I$2,Data!$A$2:$A$1509),0),MATCH(Administration!D$3,Data!$E$1:$G$1,0)))/1000+(INDEX(Data!$E$2:$G$1509,MATCH(Administration!$B8,IF(Data!$D$2:$D$1509=Administration!$I$3,Data!$A$2:$A$1509),0),MATCH(Administration!D$3,Data!$E$1:$G$1,0)))/1000+(INDEX(Data!$E$2:$G$1509,MATCH(Administration!$B8,IF(Data!$D$2:$D$1509=Administration!$I$4,Data!$A$2:$A$1509),0),MATCH(Administration!D$3,Data!$E$1:$G$1,0)))/1000</f>
        <v>396878</v>
      </c>
      <c r="E8" s="10">
        <f t="shared" si="0"/>
        <v>621509</v>
      </c>
      <c r="F8" s="28">
        <f t="shared" si="1"/>
        <v>38.97123588576838</v>
      </c>
      <c r="H8" s="32"/>
    </row>
    <row r="9" spans="1:9">
      <c r="A9" s="2" t="s">
        <v>13</v>
      </c>
      <c r="B9" s="2" t="s">
        <v>12</v>
      </c>
      <c r="C9" s="15">
        <f t="array" ref="C9">(INDEX(Data!$E$2:$G$1509,MATCH(Administration!$B9,IF(Data!$D$2:$D$1509=Administration!$I$1,Data!$A$2:$A$1509),0),MATCH(Administration!C$3,Data!$E$1:$G$1,0)))/1000+(INDEX(Data!$E$2:$G$1509,MATCH(Administration!$B9,IF(Data!$D$2:$D$1509=Administration!$I$2,Data!$A$2:$A$1509),0),MATCH(Administration!C$3,Data!$E$1:$G$1,0)))/1000+(INDEX(Data!$E$2:$G$1509,MATCH(Administration!$B9,IF(Data!$D$2:$D$1509=Administration!$I$3,Data!$A$2:$A$1509),0),MATCH(Administration!C$3,Data!$E$1:$G$1,0)))/1000+(INDEX(Data!$E$2:$G$1509,MATCH(Administration!$B9,IF(Data!$D$2:$D$1509=Administration!$I$4,Data!$A$2:$A$1509),0),MATCH(Administration!C$3,Data!$E$1:$G$1,0)))/1000</f>
        <v>19892897</v>
      </c>
      <c r="D9" s="11">
        <f t="array" ref="D9">(INDEX(Data!$E$2:$G$1509,MATCH(Administration!$B9,IF(Data!$D$2:$D$1509=Administration!$I$1,Data!$A$2:$A$1509),0),MATCH(Administration!D$3,Data!$E$1:$G$1,0)))/1000+(INDEX(Data!$E$2:$G$1509,MATCH(Administration!$B9,IF(Data!$D$2:$D$1509=Administration!$I$2,Data!$A$2:$A$1509),0),MATCH(Administration!D$3,Data!$E$1:$G$1,0)))/1000+(INDEX(Data!$E$2:$G$1509,MATCH(Administration!$B9,IF(Data!$D$2:$D$1509=Administration!$I$3,Data!$A$2:$A$1509),0),MATCH(Administration!D$3,Data!$E$1:$G$1,0)))/1000+(INDEX(Data!$E$2:$G$1509,MATCH(Administration!$B9,IF(Data!$D$2:$D$1509=Administration!$I$4,Data!$A$2:$A$1509),0),MATCH(Administration!D$3,Data!$E$1:$G$1,0)))/1000</f>
        <v>12083548</v>
      </c>
      <c r="E9" s="10">
        <f t="shared" si="0"/>
        <v>7809349</v>
      </c>
      <c r="F9" s="28">
        <f t="shared" si="1"/>
        <v>60.743028026536308</v>
      </c>
    </row>
    <row r="10" spans="1:9">
      <c r="A10" s="2" t="s">
        <v>15</v>
      </c>
      <c r="B10" s="2" t="s">
        <v>14</v>
      </c>
      <c r="C10" s="15">
        <f t="array" ref="C10">(INDEX(Data!$E$2:$G$1509,MATCH(Administration!$B10,IF(Data!$D$2:$D$1509=Administration!$I$1,Data!$A$2:$A$1509),0),MATCH(Administration!C$3,Data!$E$1:$G$1,0)))/1000+(INDEX(Data!$E$2:$G$1509,MATCH(Administration!$B10,IF(Data!$D$2:$D$1509=Administration!$I$2,Data!$A$2:$A$1509),0),MATCH(Administration!C$3,Data!$E$1:$G$1,0)))/1000+(INDEX(Data!$E$2:$G$1509,MATCH(Administration!$B10,IF(Data!$D$2:$D$1509=Administration!$I$3,Data!$A$2:$A$1509),0),MATCH(Administration!C$3,Data!$E$1:$G$1,0)))/1000+(INDEX(Data!$E$2:$G$1509,MATCH(Administration!$B10,IF(Data!$D$2:$D$1509=Administration!$I$4,Data!$A$2:$A$1509),0),MATCH(Administration!C$3,Data!$E$1:$G$1,0)))/1000</f>
        <v>2374834</v>
      </c>
      <c r="D10" s="11">
        <f t="array" ref="D10">(INDEX(Data!$E$2:$G$1509,MATCH(Administration!$B10,IF(Data!$D$2:$D$1509=Administration!$I$1,Data!$A$2:$A$1509),0),MATCH(Administration!D$3,Data!$E$1:$G$1,0)))/1000+(INDEX(Data!$E$2:$G$1509,MATCH(Administration!$B10,IF(Data!$D$2:$D$1509=Administration!$I$2,Data!$A$2:$A$1509),0),MATCH(Administration!D$3,Data!$E$1:$G$1,0)))/1000+(INDEX(Data!$E$2:$G$1509,MATCH(Administration!$B10,IF(Data!$D$2:$D$1509=Administration!$I$3,Data!$A$2:$A$1509),0),MATCH(Administration!D$3,Data!$E$1:$G$1,0)))/1000+(INDEX(Data!$E$2:$G$1509,MATCH(Administration!$B10,IF(Data!$D$2:$D$1509=Administration!$I$4,Data!$A$2:$A$1509),0),MATCH(Administration!D$3,Data!$E$1:$G$1,0)))/1000</f>
        <v>1527822</v>
      </c>
      <c r="E10" s="10">
        <f t="shared" si="0"/>
        <v>847012</v>
      </c>
      <c r="F10" s="28">
        <f t="shared" si="1"/>
        <v>64.333843965515058</v>
      </c>
    </row>
    <row r="11" spans="1:9">
      <c r="A11" s="2" t="s">
        <v>17</v>
      </c>
      <c r="B11" s="2" t="s">
        <v>16</v>
      </c>
      <c r="C11" s="15">
        <f t="array" ref="C11">(INDEX(Data!$E$2:$G$1509,MATCH(Administration!$B11,IF(Data!$D$2:$D$1509=Administration!$I$1,Data!$A$2:$A$1509),0),MATCH(Administration!C$3,Data!$E$1:$G$1,0)))/1000+(INDEX(Data!$E$2:$G$1509,MATCH(Administration!$B11,IF(Data!$D$2:$D$1509=Administration!$I$2,Data!$A$2:$A$1509),0),MATCH(Administration!C$3,Data!$E$1:$G$1,0)))/1000+(INDEX(Data!$E$2:$G$1509,MATCH(Administration!$B11,IF(Data!$D$2:$D$1509=Administration!$I$3,Data!$A$2:$A$1509),0),MATCH(Administration!C$3,Data!$E$1:$G$1,0)))/1000+(INDEX(Data!$E$2:$G$1509,MATCH(Administration!$B11,IF(Data!$D$2:$D$1509=Administration!$I$4,Data!$A$2:$A$1509),0),MATCH(Administration!C$3,Data!$E$1:$G$1,0)))/1000</f>
        <v>1788417</v>
      </c>
      <c r="D11" s="11">
        <f t="array" ref="D11">(INDEX(Data!$E$2:$G$1509,MATCH(Administration!$B11,IF(Data!$D$2:$D$1509=Administration!$I$1,Data!$A$2:$A$1509),0),MATCH(Administration!D$3,Data!$E$1:$G$1,0)))/1000+(INDEX(Data!$E$2:$G$1509,MATCH(Administration!$B11,IF(Data!$D$2:$D$1509=Administration!$I$2,Data!$A$2:$A$1509),0),MATCH(Administration!D$3,Data!$E$1:$G$1,0)))/1000+(INDEX(Data!$E$2:$G$1509,MATCH(Administration!$B11,IF(Data!$D$2:$D$1509=Administration!$I$3,Data!$A$2:$A$1509),0),MATCH(Administration!D$3,Data!$E$1:$G$1,0)))/1000+(INDEX(Data!$E$2:$G$1509,MATCH(Administration!$B11,IF(Data!$D$2:$D$1509=Administration!$I$4,Data!$A$2:$A$1509),0),MATCH(Administration!D$3,Data!$E$1:$G$1,0)))/1000</f>
        <v>568651</v>
      </c>
      <c r="E11" s="10">
        <f t="shared" si="0"/>
        <v>1219766</v>
      </c>
      <c r="F11" s="28">
        <f t="shared" si="1"/>
        <v>31.796331616172292</v>
      </c>
    </row>
    <row r="12" spans="1:9">
      <c r="A12" s="2" t="s">
        <v>19</v>
      </c>
      <c r="B12" s="2" t="s">
        <v>18</v>
      </c>
      <c r="C12" s="15">
        <f t="array" ref="C12">(INDEX(Data!$E$2:$G$1509,MATCH(Administration!$B12,IF(Data!$D$2:$D$1509=Administration!$I$1,Data!$A$2:$A$1509),0),MATCH(Administration!C$3,Data!$E$1:$G$1,0)))/1000+(INDEX(Data!$E$2:$G$1509,MATCH(Administration!$B12,IF(Data!$D$2:$D$1509=Administration!$I$2,Data!$A$2:$A$1509),0),MATCH(Administration!C$3,Data!$E$1:$G$1,0)))/1000+(INDEX(Data!$E$2:$G$1509,MATCH(Administration!$B12,IF(Data!$D$2:$D$1509=Administration!$I$3,Data!$A$2:$A$1509),0),MATCH(Administration!C$3,Data!$E$1:$G$1,0)))/1000+(INDEX(Data!$E$2:$G$1509,MATCH(Administration!$B12,IF(Data!$D$2:$D$1509=Administration!$I$4,Data!$A$2:$A$1509),0),MATCH(Administration!C$3,Data!$E$1:$G$1,0)))/1000</f>
        <v>588305</v>
      </c>
      <c r="D12" s="11">
        <f t="array" ref="D12">(INDEX(Data!$E$2:$G$1509,MATCH(Administration!$B12,IF(Data!$D$2:$D$1509=Administration!$I$1,Data!$A$2:$A$1509),0),MATCH(Administration!D$3,Data!$E$1:$G$1,0)))/1000+(INDEX(Data!$E$2:$G$1509,MATCH(Administration!$B12,IF(Data!$D$2:$D$1509=Administration!$I$2,Data!$A$2:$A$1509),0),MATCH(Administration!D$3,Data!$E$1:$G$1,0)))/1000+(INDEX(Data!$E$2:$G$1509,MATCH(Administration!$B12,IF(Data!$D$2:$D$1509=Administration!$I$3,Data!$A$2:$A$1509),0),MATCH(Administration!D$3,Data!$E$1:$G$1,0)))/1000+(INDEX(Data!$E$2:$G$1509,MATCH(Administration!$B12,IF(Data!$D$2:$D$1509=Administration!$I$4,Data!$A$2:$A$1509),0),MATCH(Administration!D$3,Data!$E$1:$G$1,0)))/1000</f>
        <v>141543</v>
      </c>
      <c r="E12" s="10">
        <f t="shared" si="0"/>
        <v>446762</v>
      </c>
      <c r="F12" s="28">
        <f t="shared" si="1"/>
        <v>24.059458954113939</v>
      </c>
    </row>
    <row r="13" spans="1:9">
      <c r="A13" s="2" t="s">
        <v>21</v>
      </c>
      <c r="B13" s="2" t="s">
        <v>20</v>
      </c>
      <c r="C13" s="15">
        <f t="array" ref="C13">(INDEX(Data!$E$2:$G$1509,MATCH(Administration!$B13,IF(Data!$D$2:$D$1509=Administration!$I$1,Data!$A$2:$A$1509),0),MATCH(Administration!C$3,Data!$E$1:$G$1,0)))/1000+(INDEX(Data!$E$2:$G$1509,MATCH(Administration!$B13,IF(Data!$D$2:$D$1509=Administration!$I$2,Data!$A$2:$A$1509),0),MATCH(Administration!C$3,Data!$E$1:$G$1,0)))/1000+(INDEX(Data!$E$2:$G$1509,MATCH(Administration!$B13,IF(Data!$D$2:$D$1509=Administration!$I$3,Data!$A$2:$A$1509),0),MATCH(Administration!C$3,Data!$E$1:$G$1,0)))/1000+(INDEX(Data!$E$2:$G$1509,MATCH(Administration!$B13,IF(Data!$D$2:$D$1509=Administration!$I$4,Data!$A$2:$A$1509),0),MATCH(Administration!C$3,Data!$E$1:$G$1,0)))/1000</f>
        <v>440064</v>
      </c>
      <c r="D13" s="11">
        <f t="array" ref="D13">(INDEX(Data!$E$2:$G$1509,MATCH(Administration!$B13,IF(Data!$D$2:$D$1509=Administration!$I$1,Data!$A$2:$A$1509),0),MATCH(Administration!D$3,Data!$E$1:$G$1,0)))/1000+(INDEX(Data!$E$2:$G$1509,MATCH(Administration!$B13,IF(Data!$D$2:$D$1509=Administration!$I$2,Data!$A$2:$A$1509),0),MATCH(Administration!D$3,Data!$E$1:$G$1,0)))/1000+(INDEX(Data!$E$2:$G$1509,MATCH(Administration!$B13,IF(Data!$D$2:$D$1509=Administration!$I$3,Data!$A$2:$A$1509),0),MATCH(Administration!D$3,Data!$E$1:$G$1,0)))/1000+(INDEX(Data!$E$2:$G$1509,MATCH(Administration!$B13,IF(Data!$D$2:$D$1509=Administration!$I$4,Data!$A$2:$A$1509),0),MATCH(Administration!D$3,Data!$E$1:$G$1,0)))/1000</f>
        <v>440064</v>
      </c>
      <c r="E13" s="10">
        <f t="shared" si="0"/>
        <v>0</v>
      </c>
      <c r="F13" s="28">
        <f t="shared" si="1"/>
        <v>100</v>
      </c>
    </row>
    <row r="14" spans="1:9">
      <c r="A14" s="2" t="s">
        <v>23</v>
      </c>
      <c r="B14" s="2" t="s">
        <v>22</v>
      </c>
      <c r="C14" s="15">
        <f t="array" ref="C14">(INDEX(Data!$E$2:$G$1509,MATCH(Administration!$B14,IF(Data!$D$2:$D$1509=Administration!$I$1,Data!$A$2:$A$1509),0),MATCH(Administration!C$3,Data!$E$1:$G$1,0)))/1000+(INDEX(Data!$E$2:$G$1509,MATCH(Administration!$B14,IF(Data!$D$2:$D$1509=Administration!$I$2,Data!$A$2:$A$1509),0),MATCH(Administration!C$3,Data!$E$1:$G$1,0)))/1000+(INDEX(Data!$E$2:$G$1509,MATCH(Administration!$B14,IF(Data!$D$2:$D$1509=Administration!$I$3,Data!$A$2:$A$1509),0),MATCH(Administration!C$3,Data!$E$1:$G$1,0)))/1000+(INDEX(Data!$E$2:$G$1509,MATCH(Administration!$B14,IF(Data!$D$2:$D$1509=Administration!$I$4,Data!$A$2:$A$1509),0),MATCH(Administration!C$3,Data!$E$1:$G$1,0)))/1000</f>
        <v>6557459</v>
      </c>
      <c r="D14" s="11">
        <f t="array" ref="D14">(INDEX(Data!$E$2:$G$1509,MATCH(Administration!$B14,IF(Data!$D$2:$D$1509=Administration!$I$1,Data!$A$2:$A$1509),0),MATCH(Administration!D$3,Data!$E$1:$G$1,0)))/1000+(INDEX(Data!$E$2:$G$1509,MATCH(Administration!$B14,IF(Data!$D$2:$D$1509=Administration!$I$2,Data!$A$2:$A$1509),0),MATCH(Administration!D$3,Data!$E$1:$G$1,0)))/1000+(INDEX(Data!$E$2:$G$1509,MATCH(Administration!$B14,IF(Data!$D$2:$D$1509=Administration!$I$3,Data!$A$2:$A$1509),0),MATCH(Administration!D$3,Data!$E$1:$G$1,0)))/1000+(INDEX(Data!$E$2:$G$1509,MATCH(Administration!$B14,IF(Data!$D$2:$D$1509=Administration!$I$4,Data!$A$2:$A$1509),0),MATCH(Administration!D$3,Data!$E$1:$G$1,0)))/1000</f>
        <v>4477059</v>
      </c>
      <c r="E14" s="10">
        <f t="shared" si="0"/>
        <v>2080400</v>
      </c>
      <c r="F14" s="28">
        <f t="shared" si="1"/>
        <v>68.274296491979598</v>
      </c>
    </row>
    <row r="15" spans="1:9">
      <c r="A15" s="2" t="s">
        <v>25</v>
      </c>
      <c r="B15" s="2" t="s">
        <v>24</v>
      </c>
      <c r="C15" s="15">
        <f t="array" ref="C15">(INDEX(Data!$E$2:$G$1509,MATCH(Administration!$B15,IF(Data!$D$2:$D$1509=Administration!$I$1,Data!$A$2:$A$1509),0),MATCH(Administration!C$3,Data!$E$1:$G$1,0)))/1000+(INDEX(Data!$E$2:$G$1509,MATCH(Administration!$B15,IF(Data!$D$2:$D$1509=Administration!$I$2,Data!$A$2:$A$1509),0),MATCH(Administration!C$3,Data!$E$1:$G$1,0)))/1000+(INDEX(Data!$E$2:$G$1509,MATCH(Administration!$B15,IF(Data!$D$2:$D$1509=Administration!$I$3,Data!$A$2:$A$1509),0),MATCH(Administration!C$3,Data!$E$1:$G$1,0)))/1000+(INDEX(Data!$E$2:$G$1509,MATCH(Administration!$B15,IF(Data!$D$2:$D$1509=Administration!$I$4,Data!$A$2:$A$1509),0),MATCH(Administration!C$3,Data!$E$1:$G$1,0)))/1000</f>
        <v>3353868</v>
      </c>
      <c r="D15" s="11">
        <f t="array" ref="D15">(INDEX(Data!$E$2:$G$1509,MATCH(Administration!$B15,IF(Data!$D$2:$D$1509=Administration!$I$1,Data!$A$2:$A$1509),0),MATCH(Administration!D$3,Data!$E$1:$G$1,0)))/1000+(INDEX(Data!$E$2:$G$1509,MATCH(Administration!$B15,IF(Data!$D$2:$D$1509=Administration!$I$2,Data!$A$2:$A$1509),0),MATCH(Administration!D$3,Data!$E$1:$G$1,0)))/1000+(INDEX(Data!$E$2:$G$1509,MATCH(Administration!$B15,IF(Data!$D$2:$D$1509=Administration!$I$3,Data!$A$2:$A$1509),0),MATCH(Administration!D$3,Data!$E$1:$G$1,0)))/1000+(INDEX(Data!$E$2:$G$1509,MATCH(Administration!$B15,IF(Data!$D$2:$D$1509=Administration!$I$4,Data!$A$2:$A$1509),0),MATCH(Administration!D$3,Data!$E$1:$G$1,0)))/1000</f>
        <v>2528255</v>
      </c>
      <c r="E15" s="10">
        <f t="shared" si="0"/>
        <v>825613</v>
      </c>
      <c r="F15" s="28">
        <f t="shared" si="1"/>
        <v>75.383258971432383</v>
      </c>
    </row>
    <row r="16" spans="1:9">
      <c r="A16" s="2" t="s">
        <v>27</v>
      </c>
      <c r="B16" s="2" t="s">
        <v>26</v>
      </c>
      <c r="C16" s="15">
        <f t="array" ref="C16">(INDEX(Data!$E$2:$G$1509,MATCH(Administration!$B16,IF(Data!$D$2:$D$1509=Administration!$I$1,Data!$A$2:$A$1509),0),MATCH(Administration!C$3,Data!$E$1:$G$1,0)))/1000+(INDEX(Data!$E$2:$G$1509,MATCH(Administration!$B16,IF(Data!$D$2:$D$1509=Administration!$I$2,Data!$A$2:$A$1509),0),MATCH(Administration!C$3,Data!$E$1:$G$1,0)))/1000+(INDEX(Data!$E$2:$G$1509,MATCH(Administration!$B16,IF(Data!$D$2:$D$1509=Administration!$I$3,Data!$A$2:$A$1509),0),MATCH(Administration!C$3,Data!$E$1:$G$1,0)))/1000+(INDEX(Data!$E$2:$G$1509,MATCH(Administration!$B16,IF(Data!$D$2:$D$1509=Administration!$I$4,Data!$A$2:$A$1509),0),MATCH(Administration!C$3,Data!$E$1:$G$1,0)))/1000</f>
        <v>689442</v>
      </c>
      <c r="D16" s="11">
        <f t="array" ref="D16">(INDEX(Data!$E$2:$G$1509,MATCH(Administration!$B16,IF(Data!$D$2:$D$1509=Administration!$I$1,Data!$A$2:$A$1509),0),MATCH(Administration!D$3,Data!$E$1:$G$1,0)))/1000+(INDEX(Data!$E$2:$G$1509,MATCH(Administration!$B16,IF(Data!$D$2:$D$1509=Administration!$I$2,Data!$A$2:$A$1509),0),MATCH(Administration!D$3,Data!$E$1:$G$1,0)))/1000+(INDEX(Data!$E$2:$G$1509,MATCH(Administration!$B16,IF(Data!$D$2:$D$1509=Administration!$I$3,Data!$A$2:$A$1509),0),MATCH(Administration!D$3,Data!$E$1:$G$1,0)))/1000+(INDEX(Data!$E$2:$G$1509,MATCH(Administration!$B16,IF(Data!$D$2:$D$1509=Administration!$I$4,Data!$A$2:$A$1509),0),MATCH(Administration!D$3,Data!$E$1:$G$1,0)))/1000</f>
        <v>308853</v>
      </c>
      <c r="E16" s="10">
        <f t="shared" si="0"/>
        <v>380589</v>
      </c>
      <c r="F16" s="28">
        <f t="shared" si="1"/>
        <v>44.797531917115577</v>
      </c>
    </row>
    <row r="17" spans="1:6">
      <c r="A17" s="2" t="s">
        <v>29</v>
      </c>
      <c r="B17" s="2" t="s">
        <v>28</v>
      </c>
      <c r="C17" s="15">
        <f t="array" ref="C17">(INDEX(Data!$E$2:$G$1509,MATCH(Administration!$B17,IF(Data!$D$2:$D$1509=Administration!$I$1,Data!$A$2:$A$1509),0),MATCH(Administration!C$3,Data!$E$1:$G$1,0)))/1000+(INDEX(Data!$E$2:$G$1509,MATCH(Administration!$B17,IF(Data!$D$2:$D$1509=Administration!$I$2,Data!$A$2:$A$1509),0),MATCH(Administration!C$3,Data!$E$1:$G$1,0)))/1000+(INDEX(Data!$E$2:$G$1509,MATCH(Administration!$B17,IF(Data!$D$2:$D$1509=Administration!$I$3,Data!$A$2:$A$1509),0),MATCH(Administration!C$3,Data!$E$1:$G$1,0)))/1000+(INDEX(Data!$E$2:$G$1509,MATCH(Administration!$B17,IF(Data!$D$2:$D$1509=Administration!$I$4,Data!$A$2:$A$1509),0),MATCH(Administration!C$3,Data!$E$1:$G$1,0)))/1000</f>
        <v>575922</v>
      </c>
      <c r="D17" s="11">
        <f t="array" ref="D17">(INDEX(Data!$E$2:$G$1509,MATCH(Administration!$B17,IF(Data!$D$2:$D$1509=Administration!$I$1,Data!$A$2:$A$1509),0),MATCH(Administration!D$3,Data!$E$1:$G$1,0)))/1000+(INDEX(Data!$E$2:$G$1509,MATCH(Administration!$B17,IF(Data!$D$2:$D$1509=Administration!$I$2,Data!$A$2:$A$1509),0),MATCH(Administration!D$3,Data!$E$1:$G$1,0)))/1000+(INDEX(Data!$E$2:$G$1509,MATCH(Administration!$B17,IF(Data!$D$2:$D$1509=Administration!$I$3,Data!$A$2:$A$1509),0),MATCH(Administration!D$3,Data!$E$1:$G$1,0)))/1000+(INDEX(Data!$E$2:$G$1509,MATCH(Administration!$B17,IF(Data!$D$2:$D$1509=Administration!$I$4,Data!$A$2:$A$1509),0),MATCH(Administration!D$3,Data!$E$1:$G$1,0)))/1000</f>
        <v>294660</v>
      </c>
      <c r="E17" s="10">
        <f t="shared" si="0"/>
        <v>281262</v>
      </c>
      <c r="F17" s="28">
        <f t="shared" si="1"/>
        <v>51.163178347067827</v>
      </c>
    </row>
    <row r="18" spans="1:6">
      <c r="A18" s="2" t="s">
        <v>31</v>
      </c>
      <c r="B18" s="2" t="s">
        <v>30</v>
      </c>
      <c r="C18" s="15">
        <f t="array" ref="C18">(INDEX(Data!$E$2:$G$1509,MATCH(Administration!$B18,IF(Data!$D$2:$D$1509=Administration!$I$1,Data!$A$2:$A$1509),0),MATCH(Administration!C$3,Data!$E$1:$G$1,0)))/1000+(INDEX(Data!$E$2:$G$1509,MATCH(Administration!$B18,IF(Data!$D$2:$D$1509=Administration!$I$2,Data!$A$2:$A$1509),0),MATCH(Administration!C$3,Data!$E$1:$G$1,0)))/1000+(INDEX(Data!$E$2:$G$1509,MATCH(Administration!$B18,IF(Data!$D$2:$D$1509=Administration!$I$3,Data!$A$2:$A$1509),0),MATCH(Administration!C$3,Data!$E$1:$G$1,0)))/1000+(INDEX(Data!$E$2:$G$1509,MATCH(Administration!$B18,IF(Data!$D$2:$D$1509=Administration!$I$4,Data!$A$2:$A$1509),0),MATCH(Administration!C$3,Data!$E$1:$G$1,0)))/1000</f>
        <v>4757663</v>
      </c>
      <c r="D18" s="11">
        <f t="array" ref="D18">(INDEX(Data!$E$2:$G$1509,MATCH(Administration!$B18,IF(Data!$D$2:$D$1509=Administration!$I$1,Data!$A$2:$A$1509),0),MATCH(Administration!D$3,Data!$E$1:$G$1,0)))/1000+(INDEX(Data!$E$2:$G$1509,MATCH(Administration!$B18,IF(Data!$D$2:$D$1509=Administration!$I$2,Data!$A$2:$A$1509),0),MATCH(Administration!D$3,Data!$E$1:$G$1,0)))/1000+(INDEX(Data!$E$2:$G$1509,MATCH(Administration!$B18,IF(Data!$D$2:$D$1509=Administration!$I$3,Data!$A$2:$A$1509),0),MATCH(Administration!D$3,Data!$E$1:$G$1,0)))/1000+(INDEX(Data!$E$2:$G$1509,MATCH(Administration!$B18,IF(Data!$D$2:$D$1509=Administration!$I$4,Data!$A$2:$A$1509),0),MATCH(Administration!D$3,Data!$E$1:$G$1,0)))/1000</f>
        <v>3420891</v>
      </c>
      <c r="E18" s="10">
        <f t="shared" si="0"/>
        <v>1336772</v>
      </c>
      <c r="F18" s="28">
        <f t="shared" si="1"/>
        <v>71.902759821366075</v>
      </c>
    </row>
    <row r="19" spans="1:6">
      <c r="A19" s="2" t="s">
        <v>33</v>
      </c>
      <c r="B19" s="2" t="s">
        <v>32</v>
      </c>
      <c r="C19" s="15">
        <f t="array" ref="C19">(INDEX(Data!$E$2:$G$1509,MATCH(Administration!$B19,IF(Data!$D$2:$D$1509=Administration!$I$1,Data!$A$2:$A$1509),0),MATCH(Administration!C$3,Data!$E$1:$G$1,0)))/1000+(INDEX(Data!$E$2:$G$1509,MATCH(Administration!$B19,IF(Data!$D$2:$D$1509=Administration!$I$2,Data!$A$2:$A$1509),0),MATCH(Administration!C$3,Data!$E$1:$G$1,0)))/1000+(INDEX(Data!$E$2:$G$1509,MATCH(Administration!$B19,IF(Data!$D$2:$D$1509=Administration!$I$3,Data!$A$2:$A$1509),0),MATCH(Administration!C$3,Data!$E$1:$G$1,0)))/1000+(INDEX(Data!$E$2:$G$1509,MATCH(Administration!$B19,IF(Data!$D$2:$D$1509=Administration!$I$4,Data!$A$2:$A$1509),0),MATCH(Administration!C$3,Data!$E$1:$G$1,0)))/1000</f>
        <v>1903391</v>
      </c>
      <c r="D19" s="11">
        <f t="array" ref="D19">(INDEX(Data!$E$2:$G$1509,MATCH(Administration!$B19,IF(Data!$D$2:$D$1509=Administration!$I$1,Data!$A$2:$A$1509),0),MATCH(Administration!D$3,Data!$E$1:$G$1,0)))/1000+(INDEX(Data!$E$2:$G$1509,MATCH(Administration!$B19,IF(Data!$D$2:$D$1509=Administration!$I$2,Data!$A$2:$A$1509),0),MATCH(Administration!D$3,Data!$E$1:$G$1,0)))/1000+(INDEX(Data!$E$2:$G$1509,MATCH(Administration!$B19,IF(Data!$D$2:$D$1509=Administration!$I$3,Data!$A$2:$A$1509),0),MATCH(Administration!D$3,Data!$E$1:$G$1,0)))/1000+(INDEX(Data!$E$2:$G$1509,MATCH(Administration!$B19,IF(Data!$D$2:$D$1509=Administration!$I$4,Data!$A$2:$A$1509),0),MATCH(Administration!D$3,Data!$E$1:$G$1,0)))/1000</f>
        <v>1327591</v>
      </c>
      <c r="E19" s="10">
        <f t="shared" si="0"/>
        <v>575800</v>
      </c>
      <c r="F19" s="28">
        <f t="shared" si="1"/>
        <v>69.748727402829999</v>
      </c>
    </row>
    <row r="20" spans="1:6">
      <c r="A20" s="2" t="s">
        <v>35</v>
      </c>
      <c r="B20" s="2" t="s">
        <v>34</v>
      </c>
      <c r="C20" s="15">
        <f t="array" ref="C20">(INDEX(Data!$E$2:$G$1509,MATCH(Administration!$B20,IF(Data!$D$2:$D$1509=Administration!$I$1,Data!$A$2:$A$1509),0),MATCH(Administration!C$3,Data!$E$1:$G$1,0)))/1000+(INDEX(Data!$E$2:$G$1509,MATCH(Administration!$B20,IF(Data!$D$2:$D$1509=Administration!$I$2,Data!$A$2:$A$1509),0),MATCH(Administration!C$3,Data!$E$1:$G$1,0)))/1000+(INDEX(Data!$E$2:$G$1509,MATCH(Administration!$B20,IF(Data!$D$2:$D$1509=Administration!$I$3,Data!$A$2:$A$1509),0),MATCH(Administration!C$3,Data!$E$1:$G$1,0)))/1000+(INDEX(Data!$E$2:$G$1509,MATCH(Administration!$B20,IF(Data!$D$2:$D$1509=Administration!$I$4,Data!$A$2:$A$1509),0),MATCH(Administration!C$3,Data!$E$1:$G$1,0)))/1000</f>
        <v>1024949</v>
      </c>
      <c r="D20" s="11">
        <f t="array" ref="D20">(INDEX(Data!$E$2:$G$1509,MATCH(Administration!$B20,IF(Data!$D$2:$D$1509=Administration!$I$1,Data!$A$2:$A$1509),0),MATCH(Administration!D$3,Data!$E$1:$G$1,0)))/1000+(INDEX(Data!$E$2:$G$1509,MATCH(Administration!$B20,IF(Data!$D$2:$D$1509=Administration!$I$2,Data!$A$2:$A$1509),0),MATCH(Administration!D$3,Data!$E$1:$G$1,0)))/1000+(INDEX(Data!$E$2:$G$1509,MATCH(Administration!$B20,IF(Data!$D$2:$D$1509=Administration!$I$3,Data!$A$2:$A$1509),0),MATCH(Administration!D$3,Data!$E$1:$G$1,0)))/1000+(INDEX(Data!$E$2:$G$1509,MATCH(Administration!$B20,IF(Data!$D$2:$D$1509=Administration!$I$4,Data!$A$2:$A$1509),0),MATCH(Administration!D$3,Data!$E$1:$G$1,0)))/1000</f>
        <v>520757</v>
      </c>
      <c r="E20" s="10">
        <f t="shared" si="0"/>
        <v>504192</v>
      </c>
      <c r="F20" s="28">
        <f t="shared" si="1"/>
        <v>50.808088987842325</v>
      </c>
    </row>
    <row r="21" spans="1:6">
      <c r="A21" s="2" t="s">
        <v>37</v>
      </c>
      <c r="B21" s="2" t="s">
        <v>36</v>
      </c>
      <c r="C21" s="15">
        <f t="array" ref="C21">(INDEX(Data!$E$2:$G$1509,MATCH(Administration!$B21,IF(Data!$D$2:$D$1509=Administration!$I$1,Data!$A$2:$A$1509),0),MATCH(Administration!C$3,Data!$E$1:$G$1,0)))/1000+(INDEX(Data!$E$2:$G$1509,MATCH(Administration!$B21,IF(Data!$D$2:$D$1509=Administration!$I$2,Data!$A$2:$A$1509),0),MATCH(Administration!C$3,Data!$E$1:$G$1,0)))/1000+(INDEX(Data!$E$2:$G$1509,MATCH(Administration!$B21,IF(Data!$D$2:$D$1509=Administration!$I$3,Data!$A$2:$A$1509),0),MATCH(Administration!C$3,Data!$E$1:$G$1,0)))/1000+(INDEX(Data!$E$2:$G$1509,MATCH(Administration!$B21,IF(Data!$D$2:$D$1509=Administration!$I$4,Data!$A$2:$A$1509),0),MATCH(Administration!C$3,Data!$E$1:$G$1,0)))/1000</f>
        <v>1107374</v>
      </c>
      <c r="D21" s="11">
        <f t="array" ref="D21">(INDEX(Data!$E$2:$G$1509,MATCH(Administration!$B21,IF(Data!$D$2:$D$1509=Administration!$I$1,Data!$A$2:$A$1509),0),MATCH(Administration!D$3,Data!$E$1:$G$1,0)))/1000+(INDEX(Data!$E$2:$G$1509,MATCH(Administration!$B21,IF(Data!$D$2:$D$1509=Administration!$I$2,Data!$A$2:$A$1509),0),MATCH(Administration!D$3,Data!$E$1:$G$1,0)))/1000+(INDEX(Data!$E$2:$G$1509,MATCH(Administration!$B21,IF(Data!$D$2:$D$1509=Administration!$I$3,Data!$A$2:$A$1509),0),MATCH(Administration!D$3,Data!$E$1:$G$1,0)))/1000+(INDEX(Data!$E$2:$G$1509,MATCH(Administration!$B21,IF(Data!$D$2:$D$1509=Administration!$I$4,Data!$A$2:$A$1509),0),MATCH(Administration!D$3,Data!$E$1:$G$1,0)))/1000</f>
        <v>682533</v>
      </c>
      <c r="E21" s="10">
        <f t="shared" si="0"/>
        <v>424841</v>
      </c>
      <c r="F21" s="28">
        <f t="shared" si="1"/>
        <v>61.635274080843502</v>
      </c>
    </row>
    <row r="22" spans="1:6">
      <c r="A22" s="2" t="s">
        <v>39</v>
      </c>
      <c r="B22" s="2" t="s">
        <v>38</v>
      </c>
      <c r="C22" s="15">
        <f t="array" ref="C22">(INDEX(Data!$E$2:$G$1509,MATCH(Administration!$B22,IF(Data!$D$2:$D$1509=Administration!$I$1,Data!$A$2:$A$1509),0),MATCH(Administration!C$3,Data!$E$1:$G$1,0)))/1000+(INDEX(Data!$E$2:$G$1509,MATCH(Administration!$B22,IF(Data!$D$2:$D$1509=Administration!$I$2,Data!$A$2:$A$1509),0),MATCH(Administration!C$3,Data!$E$1:$G$1,0)))/1000+(INDEX(Data!$E$2:$G$1509,MATCH(Administration!$B22,IF(Data!$D$2:$D$1509=Administration!$I$3,Data!$A$2:$A$1509),0),MATCH(Administration!C$3,Data!$E$1:$G$1,0)))/1000+(INDEX(Data!$E$2:$G$1509,MATCH(Administration!$B22,IF(Data!$D$2:$D$1509=Administration!$I$4,Data!$A$2:$A$1509),0),MATCH(Administration!C$3,Data!$E$1:$G$1,0)))/1000</f>
        <v>1460155</v>
      </c>
      <c r="D22" s="11">
        <f t="array" ref="D22">(INDEX(Data!$E$2:$G$1509,MATCH(Administration!$B22,IF(Data!$D$2:$D$1509=Administration!$I$1,Data!$A$2:$A$1509),0),MATCH(Administration!D$3,Data!$E$1:$G$1,0)))/1000+(INDEX(Data!$E$2:$G$1509,MATCH(Administration!$B22,IF(Data!$D$2:$D$1509=Administration!$I$2,Data!$A$2:$A$1509),0),MATCH(Administration!D$3,Data!$E$1:$G$1,0)))/1000+(INDEX(Data!$E$2:$G$1509,MATCH(Administration!$B22,IF(Data!$D$2:$D$1509=Administration!$I$3,Data!$A$2:$A$1509),0),MATCH(Administration!D$3,Data!$E$1:$G$1,0)))/1000+(INDEX(Data!$E$2:$G$1509,MATCH(Administration!$B22,IF(Data!$D$2:$D$1509=Administration!$I$4,Data!$A$2:$A$1509),0),MATCH(Administration!D$3,Data!$E$1:$G$1,0)))/1000</f>
        <v>627403</v>
      </c>
      <c r="E22" s="10">
        <f t="shared" si="0"/>
        <v>832752</v>
      </c>
      <c r="F22" s="28">
        <f t="shared" si="1"/>
        <v>42.968246521773374</v>
      </c>
    </row>
    <row r="23" spans="1:6">
      <c r="A23" s="2" t="s">
        <v>41</v>
      </c>
      <c r="B23" s="2" t="s">
        <v>40</v>
      </c>
      <c r="C23" s="15">
        <f t="array" ref="C23">(INDEX(Data!$E$2:$G$1509,MATCH(Administration!$B23,IF(Data!$D$2:$D$1509=Administration!$I$1,Data!$A$2:$A$1509),0),MATCH(Administration!C$3,Data!$E$1:$G$1,0)))/1000+(INDEX(Data!$E$2:$G$1509,MATCH(Administration!$B23,IF(Data!$D$2:$D$1509=Administration!$I$2,Data!$A$2:$A$1509),0),MATCH(Administration!C$3,Data!$E$1:$G$1,0)))/1000+(INDEX(Data!$E$2:$G$1509,MATCH(Administration!$B23,IF(Data!$D$2:$D$1509=Administration!$I$3,Data!$A$2:$A$1509),0),MATCH(Administration!C$3,Data!$E$1:$G$1,0)))/1000+(INDEX(Data!$E$2:$G$1509,MATCH(Administration!$B23,IF(Data!$D$2:$D$1509=Administration!$I$4,Data!$A$2:$A$1509),0),MATCH(Administration!C$3,Data!$E$1:$G$1,0)))/1000</f>
        <v>2129864</v>
      </c>
      <c r="D23" s="11">
        <f t="array" ref="D23">(INDEX(Data!$E$2:$G$1509,MATCH(Administration!$B23,IF(Data!$D$2:$D$1509=Administration!$I$1,Data!$A$2:$A$1509),0),MATCH(Administration!D$3,Data!$E$1:$G$1,0)))/1000+(INDEX(Data!$E$2:$G$1509,MATCH(Administration!$B23,IF(Data!$D$2:$D$1509=Administration!$I$2,Data!$A$2:$A$1509),0),MATCH(Administration!D$3,Data!$E$1:$G$1,0)))/1000+(INDEX(Data!$E$2:$G$1509,MATCH(Administration!$B23,IF(Data!$D$2:$D$1509=Administration!$I$3,Data!$A$2:$A$1509),0),MATCH(Administration!D$3,Data!$E$1:$G$1,0)))/1000+(INDEX(Data!$E$2:$G$1509,MATCH(Administration!$B23,IF(Data!$D$2:$D$1509=Administration!$I$4,Data!$A$2:$A$1509),0),MATCH(Administration!D$3,Data!$E$1:$G$1,0)))/1000</f>
        <v>1259141</v>
      </c>
      <c r="E23" s="10">
        <f t="shared" si="0"/>
        <v>870723</v>
      </c>
      <c r="F23" s="28">
        <f t="shared" si="1"/>
        <v>59.118375633373773</v>
      </c>
    </row>
    <row r="24" spans="1:6">
      <c r="A24" s="2" t="s">
        <v>43</v>
      </c>
      <c r="B24" s="2" t="s">
        <v>42</v>
      </c>
      <c r="C24" s="15">
        <f t="array" ref="C24">(INDEX(Data!$E$2:$G$1509,MATCH(Administration!$B24,IF(Data!$D$2:$D$1509=Administration!$I$1,Data!$A$2:$A$1509),0),MATCH(Administration!C$3,Data!$E$1:$G$1,0)))/1000+(INDEX(Data!$E$2:$G$1509,MATCH(Administration!$B24,IF(Data!$D$2:$D$1509=Administration!$I$2,Data!$A$2:$A$1509),0),MATCH(Administration!C$3,Data!$E$1:$G$1,0)))/1000+(INDEX(Data!$E$2:$G$1509,MATCH(Administration!$B24,IF(Data!$D$2:$D$1509=Administration!$I$3,Data!$A$2:$A$1509),0),MATCH(Administration!C$3,Data!$E$1:$G$1,0)))/1000+(INDEX(Data!$E$2:$G$1509,MATCH(Administration!$B24,IF(Data!$D$2:$D$1509=Administration!$I$4,Data!$A$2:$A$1509),0),MATCH(Administration!C$3,Data!$E$1:$G$1,0)))/1000</f>
        <v>499640</v>
      </c>
      <c r="D24" s="11">
        <f t="array" ref="D24">(INDEX(Data!$E$2:$G$1509,MATCH(Administration!$B24,IF(Data!$D$2:$D$1509=Administration!$I$1,Data!$A$2:$A$1509),0),MATCH(Administration!D$3,Data!$E$1:$G$1,0)))/1000+(INDEX(Data!$E$2:$G$1509,MATCH(Administration!$B24,IF(Data!$D$2:$D$1509=Administration!$I$2,Data!$A$2:$A$1509),0),MATCH(Administration!D$3,Data!$E$1:$G$1,0)))/1000+(INDEX(Data!$E$2:$G$1509,MATCH(Administration!$B24,IF(Data!$D$2:$D$1509=Administration!$I$3,Data!$A$2:$A$1509),0),MATCH(Administration!D$3,Data!$E$1:$G$1,0)))/1000+(INDEX(Data!$E$2:$G$1509,MATCH(Administration!$B24,IF(Data!$D$2:$D$1509=Administration!$I$4,Data!$A$2:$A$1509),0),MATCH(Administration!D$3,Data!$E$1:$G$1,0)))/1000</f>
        <v>218331</v>
      </c>
      <c r="E24" s="10">
        <f t="shared" si="0"/>
        <v>281309</v>
      </c>
      <c r="F24" s="28">
        <f t="shared" si="1"/>
        <v>43.697662316868147</v>
      </c>
    </row>
    <row r="25" spans="1:6">
      <c r="A25" s="2" t="s">
        <v>45</v>
      </c>
      <c r="B25" s="2" t="s">
        <v>44</v>
      </c>
      <c r="C25" s="15">
        <f t="array" ref="C25">(INDEX(Data!$E$2:$G$1509,MATCH(Administration!$B25,IF(Data!$D$2:$D$1509=Administration!$I$1,Data!$A$2:$A$1509),0),MATCH(Administration!C$3,Data!$E$1:$G$1,0)))/1000+(INDEX(Data!$E$2:$G$1509,MATCH(Administration!$B25,IF(Data!$D$2:$D$1509=Administration!$I$2,Data!$A$2:$A$1509),0),MATCH(Administration!C$3,Data!$E$1:$G$1,0)))/1000+(INDEX(Data!$E$2:$G$1509,MATCH(Administration!$B25,IF(Data!$D$2:$D$1509=Administration!$I$3,Data!$A$2:$A$1509),0),MATCH(Administration!C$3,Data!$E$1:$G$1,0)))/1000+(INDEX(Data!$E$2:$G$1509,MATCH(Administration!$B25,IF(Data!$D$2:$D$1509=Administration!$I$4,Data!$A$2:$A$1509),0),MATCH(Administration!C$3,Data!$E$1:$G$1,0)))/1000</f>
        <v>2727900</v>
      </c>
      <c r="D25" s="11">
        <f t="array" ref="D25">(INDEX(Data!$E$2:$G$1509,MATCH(Administration!$B25,IF(Data!$D$2:$D$1509=Administration!$I$1,Data!$A$2:$A$1509),0),MATCH(Administration!D$3,Data!$E$1:$G$1,0)))/1000+(INDEX(Data!$E$2:$G$1509,MATCH(Administration!$B25,IF(Data!$D$2:$D$1509=Administration!$I$2,Data!$A$2:$A$1509),0),MATCH(Administration!D$3,Data!$E$1:$G$1,0)))/1000+(INDEX(Data!$E$2:$G$1509,MATCH(Administration!$B25,IF(Data!$D$2:$D$1509=Administration!$I$3,Data!$A$2:$A$1509),0),MATCH(Administration!D$3,Data!$E$1:$G$1,0)))/1000+(INDEX(Data!$E$2:$G$1509,MATCH(Administration!$B25,IF(Data!$D$2:$D$1509=Administration!$I$4,Data!$A$2:$A$1509),0),MATCH(Administration!D$3,Data!$E$1:$G$1,0)))/1000</f>
        <v>1416530</v>
      </c>
      <c r="E25" s="10">
        <f t="shared" si="0"/>
        <v>1311370</v>
      </c>
      <c r="F25" s="28">
        <f t="shared" si="1"/>
        <v>51.927490010630883</v>
      </c>
    </row>
    <row r="26" spans="1:6">
      <c r="A26" s="2" t="s">
        <v>47</v>
      </c>
      <c r="B26" s="2" t="s">
        <v>46</v>
      </c>
      <c r="C26" s="15">
        <f t="array" ref="C26">(INDEX(Data!$E$2:$G$1509,MATCH(Administration!$B26,IF(Data!$D$2:$D$1509=Administration!$I$1,Data!$A$2:$A$1509),0),MATCH(Administration!C$3,Data!$E$1:$G$1,0)))/1000+(INDEX(Data!$E$2:$G$1509,MATCH(Administration!$B26,IF(Data!$D$2:$D$1509=Administration!$I$2,Data!$A$2:$A$1509),0),MATCH(Administration!C$3,Data!$E$1:$G$1,0)))/1000+(INDEX(Data!$E$2:$G$1509,MATCH(Administration!$B26,IF(Data!$D$2:$D$1509=Administration!$I$3,Data!$A$2:$A$1509),0),MATCH(Administration!C$3,Data!$E$1:$G$1,0)))/1000+(INDEX(Data!$E$2:$G$1509,MATCH(Administration!$B26,IF(Data!$D$2:$D$1509=Administration!$I$4,Data!$A$2:$A$1509),0),MATCH(Administration!C$3,Data!$E$1:$G$1,0)))/1000</f>
        <v>2554585</v>
      </c>
      <c r="D26" s="11">
        <f t="array" ref="D26">(INDEX(Data!$E$2:$G$1509,MATCH(Administration!$B26,IF(Data!$D$2:$D$1509=Administration!$I$1,Data!$A$2:$A$1509),0),MATCH(Administration!D$3,Data!$E$1:$G$1,0)))/1000+(INDEX(Data!$E$2:$G$1509,MATCH(Administration!$B26,IF(Data!$D$2:$D$1509=Administration!$I$2,Data!$A$2:$A$1509),0),MATCH(Administration!D$3,Data!$E$1:$G$1,0)))/1000+(INDEX(Data!$E$2:$G$1509,MATCH(Administration!$B26,IF(Data!$D$2:$D$1509=Administration!$I$3,Data!$A$2:$A$1509),0),MATCH(Administration!D$3,Data!$E$1:$G$1,0)))/1000+(INDEX(Data!$E$2:$G$1509,MATCH(Administration!$B26,IF(Data!$D$2:$D$1509=Administration!$I$4,Data!$A$2:$A$1509),0),MATCH(Administration!D$3,Data!$E$1:$G$1,0)))/1000</f>
        <v>878254</v>
      </c>
      <c r="E26" s="10">
        <f t="shared" si="0"/>
        <v>1676331</v>
      </c>
      <c r="F26" s="28">
        <f t="shared" si="1"/>
        <v>34.379517612449774</v>
      </c>
    </row>
    <row r="27" spans="1:6">
      <c r="A27" s="2" t="s">
        <v>49</v>
      </c>
      <c r="B27" s="2" t="s">
        <v>48</v>
      </c>
      <c r="C27" s="15">
        <f t="array" ref="C27">(INDEX(Data!$E$2:$G$1509,MATCH(Administration!$B27,IF(Data!$D$2:$D$1509=Administration!$I$1,Data!$A$2:$A$1509),0),MATCH(Administration!C$3,Data!$E$1:$G$1,0)))/1000+(INDEX(Data!$E$2:$G$1509,MATCH(Administration!$B27,IF(Data!$D$2:$D$1509=Administration!$I$2,Data!$A$2:$A$1509),0),MATCH(Administration!C$3,Data!$E$1:$G$1,0)))/1000+(INDEX(Data!$E$2:$G$1509,MATCH(Administration!$B27,IF(Data!$D$2:$D$1509=Administration!$I$3,Data!$A$2:$A$1509),0),MATCH(Administration!C$3,Data!$E$1:$G$1,0)))/1000+(INDEX(Data!$E$2:$G$1509,MATCH(Administration!$B27,IF(Data!$D$2:$D$1509=Administration!$I$4,Data!$A$2:$A$1509),0),MATCH(Administration!C$3,Data!$E$1:$G$1,0)))/1000</f>
        <v>2845482</v>
      </c>
      <c r="D27" s="11">
        <f t="array" ref="D27">(INDEX(Data!$E$2:$G$1509,MATCH(Administration!$B27,IF(Data!$D$2:$D$1509=Administration!$I$1,Data!$A$2:$A$1509),0),MATCH(Administration!D$3,Data!$E$1:$G$1,0)))/1000+(INDEX(Data!$E$2:$G$1509,MATCH(Administration!$B27,IF(Data!$D$2:$D$1509=Administration!$I$2,Data!$A$2:$A$1509),0),MATCH(Administration!D$3,Data!$E$1:$G$1,0)))/1000+(INDEX(Data!$E$2:$G$1509,MATCH(Administration!$B27,IF(Data!$D$2:$D$1509=Administration!$I$3,Data!$A$2:$A$1509),0),MATCH(Administration!D$3,Data!$E$1:$G$1,0)))/1000+(INDEX(Data!$E$2:$G$1509,MATCH(Administration!$B27,IF(Data!$D$2:$D$1509=Administration!$I$4,Data!$A$2:$A$1509),0),MATCH(Administration!D$3,Data!$E$1:$G$1,0)))/1000</f>
        <v>2130596</v>
      </c>
      <c r="E27" s="10">
        <f t="shared" si="0"/>
        <v>714886</v>
      </c>
      <c r="F27" s="28">
        <f t="shared" si="1"/>
        <v>74.876453268725655</v>
      </c>
    </row>
    <row r="28" spans="1:6">
      <c r="A28" s="2" t="s">
        <v>51</v>
      </c>
      <c r="B28" s="2" t="s">
        <v>50</v>
      </c>
      <c r="C28" s="15">
        <f t="array" ref="C28">(INDEX(Data!$E$2:$G$1509,MATCH(Administration!$B28,IF(Data!$D$2:$D$1509=Administration!$I$1,Data!$A$2:$A$1509),0),MATCH(Administration!C$3,Data!$E$1:$G$1,0)))/1000+(INDEX(Data!$E$2:$G$1509,MATCH(Administration!$B28,IF(Data!$D$2:$D$1509=Administration!$I$2,Data!$A$2:$A$1509),0),MATCH(Administration!C$3,Data!$E$1:$G$1,0)))/1000+(INDEX(Data!$E$2:$G$1509,MATCH(Administration!$B28,IF(Data!$D$2:$D$1509=Administration!$I$3,Data!$A$2:$A$1509),0),MATCH(Administration!C$3,Data!$E$1:$G$1,0)))/1000+(INDEX(Data!$E$2:$G$1509,MATCH(Administration!$B28,IF(Data!$D$2:$D$1509=Administration!$I$4,Data!$A$2:$A$1509),0),MATCH(Administration!C$3,Data!$E$1:$G$1,0)))/1000</f>
        <v>2089381</v>
      </c>
      <c r="D28" s="11">
        <f t="array" ref="D28">(INDEX(Data!$E$2:$G$1509,MATCH(Administration!$B28,IF(Data!$D$2:$D$1509=Administration!$I$1,Data!$A$2:$A$1509),0),MATCH(Administration!D$3,Data!$E$1:$G$1,0)))/1000+(INDEX(Data!$E$2:$G$1509,MATCH(Administration!$B28,IF(Data!$D$2:$D$1509=Administration!$I$2,Data!$A$2:$A$1509),0),MATCH(Administration!D$3,Data!$E$1:$G$1,0)))/1000+(INDEX(Data!$E$2:$G$1509,MATCH(Administration!$B28,IF(Data!$D$2:$D$1509=Administration!$I$3,Data!$A$2:$A$1509),0),MATCH(Administration!D$3,Data!$E$1:$G$1,0)))/1000+(INDEX(Data!$E$2:$G$1509,MATCH(Administration!$B28,IF(Data!$D$2:$D$1509=Administration!$I$4,Data!$A$2:$A$1509),0),MATCH(Administration!D$3,Data!$E$1:$G$1,0)))/1000</f>
        <v>1319439</v>
      </c>
      <c r="E28" s="10">
        <f t="shared" si="0"/>
        <v>769942</v>
      </c>
      <c r="F28" s="28">
        <f t="shared" si="1"/>
        <v>63.149755836776535</v>
      </c>
    </row>
    <row r="29" spans="1:6">
      <c r="A29" s="2" t="s">
        <v>53</v>
      </c>
      <c r="B29" s="2" t="s">
        <v>52</v>
      </c>
      <c r="C29" s="15">
        <f t="array" ref="C29">(INDEX(Data!$E$2:$G$1509,MATCH(Administration!$B29,IF(Data!$D$2:$D$1509=Administration!$I$1,Data!$A$2:$A$1509),0),MATCH(Administration!C$3,Data!$E$1:$G$1,0)))/1000+(INDEX(Data!$E$2:$G$1509,MATCH(Administration!$B29,IF(Data!$D$2:$D$1509=Administration!$I$2,Data!$A$2:$A$1509),0),MATCH(Administration!C$3,Data!$E$1:$G$1,0)))/1000+(INDEX(Data!$E$2:$G$1509,MATCH(Administration!$B29,IF(Data!$D$2:$D$1509=Administration!$I$3,Data!$A$2:$A$1509),0),MATCH(Administration!C$3,Data!$E$1:$G$1,0)))/1000+(INDEX(Data!$E$2:$G$1509,MATCH(Administration!$B29,IF(Data!$D$2:$D$1509=Administration!$I$4,Data!$A$2:$A$1509),0),MATCH(Administration!C$3,Data!$E$1:$G$1,0)))/1000</f>
        <v>1003451</v>
      </c>
      <c r="D29" s="11">
        <f t="array" ref="D29">(INDEX(Data!$E$2:$G$1509,MATCH(Administration!$B29,IF(Data!$D$2:$D$1509=Administration!$I$1,Data!$A$2:$A$1509),0),MATCH(Administration!D$3,Data!$E$1:$G$1,0)))/1000+(INDEX(Data!$E$2:$G$1509,MATCH(Administration!$B29,IF(Data!$D$2:$D$1509=Administration!$I$2,Data!$A$2:$A$1509),0),MATCH(Administration!D$3,Data!$E$1:$G$1,0)))/1000+(INDEX(Data!$E$2:$G$1509,MATCH(Administration!$B29,IF(Data!$D$2:$D$1509=Administration!$I$3,Data!$A$2:$A$1509),0),MATCH(Administration!D$3,Data!$E$1:$G$1,0)))/1000+(INDEX(Data!$E$2:$G$1509,MATCH(Administration!$B29,IF(Data!$D$2:$D$1509=Administration!$I$4,Data!$A$2:$A$1509),0),MATCH(Administration!D$3,Data!$E$1:$G$1,0)))/1000</f>
        <v>621390</v>
      </c>
      <c r="E29" s="10">
        <f t="shared" si="0"/>
        <v>382061</v>
      </c>
      <c r="F29" s="28">
        <f t="shared" si="1"/>
        <v>61.925295804179783</v>
      </c>
    </row>
    <row r="30" spans="1:6">
      <c r="A30" s="2" t="s">
        <v>55</v>
      </c>
      <c r="B30" s="2" t="s">
        <v>54</v>
      </c>
      <c r="C30" s="15">
        <f t="array" ref="C30">(INDEX(Data!$E$2:$G$1509,MATCH(Administration!$B30,IF(Data!$D$2:$D$1509=Administration!$I$1,Data!$A$2:$A$1509),0),MATCH(Administration!C$3,Data!$E$1:$G$1,0)))/1000+(INDEX(Data!$E$2:$G$1509,MATCH(Administration!$B30,IF(Data!$D$2:$D$1509=Administration!$I$2,Data!$A$2:$A$1509),0),MATCH(Administration!C$3,Data!$E$1:$G$1,0)))/1000+(INDEX(Data!$E$2:$G$1509,MATCH(Administration!$B30,IF(Data!$D$2:$D$1509=Administration!$I$3,Data!$A$2:$A$1509),0),MATCH(Administration!C$3,Data!$E$1:$G$1,0)))/1000+(INDEX(Data!$E$2:$G$1509,MATCH(Administration!$B30,IF(Data!$D$2:$D$1509=Administration!$I$4,Data!$A$2:$A$1509),0),MATCH(Administration!C$3,Data!$E$1:$G$1,0)))/1000</f>
        <v>1501085</v>
      </c>
      <c r="D30" s="11">
        <f t="array" ref="D30">(INDEX(Data!$E$2:$G$1509,MATCH(Administration!$B30,IF(Data!$D$2:$D$1509=Administration!$I$1,Data!$A$2:$A$1509),0),MATCH(Administration!D$3,Data!$E$1:$G$1,0)))/1000+(INDEX(Data!$E$2:$G$1509,MATCH(Administration!$B30,IF(Data!$D$2:$D$1509=Administration!$I$2,Data!$A$2:$A$1509),0),MATCH(Administration!D$3,Data!$E$1:$G$1,0)))/1000+(INDEX(Data!$E$2:$G$1509,MATCH(Administration!$B30,IF(Data!$D$2:$D$1509=Administration!$I$3,Data!$A$2:$A$1509),0),MATCH(Administration!D$3,Data!$E$1:$G$1,0)))/1000+(INDEX(Data!$E$2:$G$1509,MATCH(Administration!$B30,IF(Data!$D$2:$D$1509=Administration!$I$4,Data!$A$2:$A$1509),0),MATCH(Administration!D$3,Data!$E$1:$G$1,0)))/1000</f>
        <v>1024304</v>
      </c>
      <c r="E30" s="10">
        <f t="shared" si="0"/>
        <v>476781</v>
      </c>
      <c r="F30" s="28">
        <f t="shared" si="1"/>
        <v>68.237574820879559</v>
      </c>
    </row>
    <row r="31" spans="1:6">
      <c r="A31" s="2" t="s">
        <v>57</v>
      </c>
      <c r="B31" s="2" t="s">
        <v>56</v>
      </c>
      <c r="C31" s="15">
        <f t="array" ref="C31">(INDEX(Data!$E$2:$G$1509,MATCH(Administration!$B31,IF(Data!$D$2:$D$1509=Administration!$I$1,Data!$A$2:$A$1509),0),MATCH(Administration!C$3,Data!$E$1:$G$1,0)))/1000+(INDEX(Data!$E$2:$G$1509,MATCH(Administration!$B31,IF(Data!$D$2:$D$1509=Administration!$I$2,Data!$A$2:$A$1509),0),MATCH(Administration!C$3,Data!$E$1:$G$1,0)))/1000+(INDEX(Data!$E$2:$G$1509,MATCH(Administration!$B31,IF(Data!$D$2:$D$1509=Administration!$I$3,Data!$A$2:$A$1509),0),MATCH(Administration!C$3,Data!$E$1:$G$1,0)))/1000+(INDEX(Data!$E$2:$G$1509,MATCH(Administration!$B31,IF(Data!$D$2:$D$1509=Administration!$I$4,Data!$A$2:$A$1509),0),MATCH(Administration!C$3,Data!$E$1:$G$1,0)))/1000</f>
        <v>536191</v>
      </c>
      <c r="D31" s="11">
        <f t="array" ref="D31">(INDEX(Data!$E$2:$G$1509,MATCH(Administration!$B31,IF(Data!$D$2:$D$1509=Administration!$I$1,Data!$A$2:$A$1509),0),MATCH(Administration!D$3,Data!$E$1:$G$1,0)))/1000+(INDEX(Data!$E$2:$G$1509,MATCH(Administration!$B31,IF(Data!$D$2:$D$1509=Administration!$I$2,Data!$A$2:$A$1509),0),MATCH(Administration!D$3,Data!$E$1:$G$1,0)))/1000+(INDEX(Data!$E$2:$G$1509,MATCH(Administration!$B31,IF(Data!$D$2:$D$1509=Administration!$I$3,Data!$A$2:$A$1509),0),MATCH(Administration!D$3,Data!$E$1:$G$1,0)))/1000+(INDEX(Data!$E$2:$G$1509,MATCH(Administration!$B31,IF(Data!$D$2:$D$1509=Administration!$I$4,Data!$A$2:$A$1509),0),MATCH(Administration!D$3,Data!$E$1:$G$1,0)))/1000</f>
        <v>194745</v>
      </c>
      <c r="E31" s="10">
        <f t="shared" si="0"/>
        <v>341446</v>
      </c>
      <c r="F31" s="28">
        <f t="shared" si="1"/>
        <v>36.320079971502693</v>
      </c>
    </row>
    <row r="32" spans="1:6">
      <c r="A32" s="2" t="s">
        <v>59</v>
      </c>
      <c r="B32" s="2" t="s">
        <v>58</v>
      </c>
      <c r="C32" s="15">
        <f t="array" ref="C32">(INDEX(Data!$E$2:$G$1509,MATCH(Administration!$B32,IF(Data!$D$2:$D$1509=Administration!$I$1,Data!$A$2:$A$1509),0),MATCH(Administration!C$3,Data!$E$1:$G$1,0)))/1000+(INDEX(Data!$E$2:$G$1509,MATCH(Administration!$B32,IF(Data!$D$2:$D$1509=Administration!$I$2,Data!$A$2:$A$1509),0),MATCH(Administration!C$3,Data!$E$1:$G$1,0)))/1000+(INDEX(Data!$E$2:$G$1509,MATCH(Administration!$B32,IF(Data!$D$2:$D$1509=Administration!$I$3,Data!$A$2:$A$1509),0),MATCH(Administration!C$3,Data!$E$1:$G$1,0)))/1000+(INDEX(Data!$E$2:$G$1509,MATCH(Administration!$B32,IF(Data!$D$2:$D$1509=Administration!$I$4,Data!$A$2:$A$1509),0),MATCH(Administration!C$3,Data!$E$1:$G$1,0)))/1000</f>
        <v>577548</v>
      </c>
      <c r="D32" s="11">
        <f t="array" ref="D32">(INDEX(Data!$E$2:$G$1509,MATCH(Administration!$B32,IF(Data!$D$2:$D$1509=Administration!$I$1,Data!$A$2:$A$1509),0),MATCH(Administration!D$3,Data!$E$1:$G$1,0)))/1000+(INDEX(Data!$E$2:$G$1509,MATCH(Administration!$B32,IF(Data!$D$2:$D$1509=Administration!$I$2,Data!$A$2:$A$1509),0),MATCH(Administration!D$3,Data!$E$1:$G$1,0)))/1000+(INDEX(Data!$E$2:$G$1509,MATCH(Administration!$B32,IF(Data!$D$2:$D$1509=Administration!$I$3,Data!$A$2:$A$1509),0),MATCH(Administration!D$3,Data!$E$1:$G$1,0)))/1000+(INDEX(Data!$E$2:$G$1509,MATCH(Administration!$B32,IF(Data!$D$2:$D$1509=Administration!$I$4,Data!$A$2:$A$1509),0),MATCH(Administration!D$3,Data!$E$1:$G$1,0)))/1000</f>
        <v>367752</v>
      </c>
      <c r="E32" s="10">
        <f t="shared" si="0"/>
        <v>209796</v>
      </c>
      <c r="F32" s="28">
        <f t="shared" si="1"/>
        <v>63.6747075567745</v>
      </c>
    </row>
    <row r="33" spans="1:6">
      <c r="A33" s="2" t="s">
        <v>61</v>
      </c>
      <c r="B33" s="2" t="s">
        <v>60</v>
      </c>
      <c r="C33" s="15">
        <f t="array" ref="C33">(INDEX(Data!$E$2:$G$1509,MATCH(Administration!$B33,IF(Data!$D$2:$D$1509=Administration!$I$1,Data!$A$2:$A$1509),0),MATCH(Administration!C$3,Data!$E$1:$G$1,0)))/1000+(INDEX(Data!$E$2:$G$1509,MATCH(Administration!$B33,IF(Data!$D$2:$D$1509=Administration!$I$2,Data!$A$2:$A$1509),0),MATCH(Administration!C$3,Data!$E$1:$G$1,0)))/1000+(INDEX(Data!$E$2:$G$1509,MATCH(Administration!$B33,IF(Data!$D$2:$D$1509=Administration!$I$3,Data!$A$2:$A$1509),0),MATCH(Administration!C$3,Data!$E$1:$G$1,0)))/1000+(INDEX(Data!$E$2:$G$1509,MATCH(Administration!$B33,IF(Data!$D$2:$D$1509=Administration!$I$4,Data!$A$2:$A$1509),0),MATCH(Administration!C$3,Data!$E$1:$G$1,0)))/1000</f>
        <v>1221274</v>
      </c>
      <c r="D33" s="11">
        <f t="array" ref="D33">(INDEX(Data!$E$2:$G$1509,MATCH(Administration!$B33,IF(Data!$D$2:$D$1509=Administration!$I$1,Data!$A$2:$A$1509),0),MATCH(Administration!D$3,Data!$E$1:$G$1,0)))/1000+(INDEX(Data!$E$2:$G$1509,MATCH(Administration!$B33,IF(Data!$D$2:$D$1509=Administration!$I$2,Data!$A$2:$A$1509),0),MATCH(Administration!D$3,Data!$E$1:$G$1,0)))/1000+(INDEX(Data!$E$2:$G$1509,MATCH(Administration!$B33,IF(Data!$D$2:$D$1509=Administration!$I$3,Data!$A$2:$A$1509),0),MATCH(Administration!D$3,Data!$E$1:$G$1,0)))/1000+(INDEX(Data!$E$2:$G$1509,MATCH(Administration!$B33,IF(Data!$D$2:$D$1509=Administration!$I$4,Data!$A$2:$A$1509),0),MATCH(Administration!D$3,Data!$E$1:$G$1,0)))/1000</f>
        <v>942488</v>
      </c>
      <c r="E33" s="10">
        <f t="shared" si="0"/>
        <v>278786</v>
      </c>
      <c r="F33" s="28">
        <f t="shared" si="1"/>
        <v>77.172526394568294</v>
      </c>
    </row>
    <row r="34" spans="1:6">
      <c r="A34" s="2" t="s">
        <v>63</v>
      </c>
      <c r="B34" s="2" t="s">
        <v>62</v>
      </c>
      <c r="C34" s="15">
        <f t="array" ref="C34">(INDEX(Data!$E$2:$G$1509,MATCH(Administration!$B34,IF(Data!$D$2:$D$1509=Administration!$I$1,Data!$A$2:$A$1509),0),MATCH(Administration!C$3,Data!$E$1:$G$1,0)))/1000+(INDEX(Data!$E$2:$G$1509,MATCH(Administration!$B34,IF(Data!$D$2:$D$1509=Administration!$I$2,Data!$A$2:$A$1509),0),MATCH(Administration!C$3,Data!$E$1:$G$1,0)))/1000+(INDEX(Data!$E$2:$G$1509,MATCH(Administration!$B34,IF(Data!$D$2:$D$1509=Administration!$I$3,Data!$A$2:$A$1509),0),MATCH(Administration!C$3,Data!$E$1:$G$1,0)))/1000+(INDEX(Data!$E$2:$G$1509,MATCH(Administration!$B34,IF(Data!$D$2:$D$1509=Administration!$I$4,Data!$A$2:$A$1509),0),MATCH(Administration!C$3,Data!$E$1:$G$1,0)))/1000</f>
        <v>511062</v>
      </c>
      <c r="D34" s="11">
        <f t="array" ref="D34">(INDEX(Data!$E$2:$G$1509,MATCH(Administration!$B34,IF(Data!$D$2:$D$1509=Administration!$I$1,Data!$A$2:$A$1509),0),MATCH(Administration!D$3,Data!$E$1:$G$1,0)))/1000+(INDEX(Data!$E$2:$G$1509,MATCH(Administration!$B34,IF(Data!$D$2:$D$1509=Administration!$I$2,Data!$A$2:$A$1509),0),MATCH(Administration!D$3,Data!$E$1:$G$1,0)))/1000+(INDEX(Data!$E$2:$G$1509,MATCH(Administration!$B34,IF(Data!$D$2:$D$1509=Administration!$I$3,Data!$A$2:$A$1509),0),MATCH(Administration!D$3,Data!$E$1:$G$1,0)))/1000+(INDEX(Data!$E$2:$G$1509,MATCH(Administration!$B34,IF(Data!$D$2:$D$1509=Administration!$I$4,Data!$A$2:$A$1509),0),MATCH(Administration!D$3,Data!$E$1:$G$1,0)))/1000</f>
        <v>282263</v>
      </c>
      <c r="E34" s="10">
        <f t="shared" si="0"/>
        <v>228799</v>
      </c>
      <c r="F34" s="28">
        <f t="shared" si="1"/>
        <v>55.230676512830144</v>
      </c>
    </row>
    <row r="35" spans="1:6">
      <c r="A35" s="2" t="s">
        <v>65</v>
      </c>
      <c r="B35" s="2" t="s">
        <v>64</v>
      </c>
      <c r="C35" s="15">
        <f t="array" ref="C35">(INDEX(Data!$E$2:$G$1509,MATCH(Administration!$B35,IF(Data!$D$2:$D$1509=Administration!$I$1,Data!$A$2:$A$1509),0),MATCH(Administration!C$3,Data!$E$1:$G$1,0)))/1000+(INDEX(Data!$E$2:$G$1509,MATCH(Administration!$B35,IF(Data!$D$2:$D$1509=Administration!$I$2,Data!$A$2:$A$1509),0),MATCH(Administration!C$3,Data!$E$1:$G$1,0)))/1000+(INDEX(Data!$E$2:$G$1509,MATCH(Administration!$B35,IF(Data!$D$2:$D$1509=Administration!$I$3,Data!$A$2:$A$1509),0),MATCH(Administration!C$3,Data!$E$1:$G$1,0)))/1000+(INDEX(Data!$E$2:$G$1509,MATCH(Administration!$B35,IF(Data!$D$2:$D$1509=Administration!$I$4,Data!$A$2:$A$1509),0),MATCH(Administration!C$3,Data!$E$1:$G$1,0)))/1000</f>
        <v>3364941</v>
      </c>
      <c r="D35" s="11">
        <f t="array" ref="D35">(INDEX(Data!$E$2:$G$1509,MATCH(Administration!$B35,IF(Data!$D$2:$D$1509=Administration!$I$1,Data!$A$2:$A$1509),0),MATCH(Administration!D$3,Data!$E$1:$G$1,0)))/1000+(INDEX(Data!$E$2:$G$1509,MATCH(Administration!$B35,IF(Data!$D$2:$D$1509=Administration!$I$2,Data!$A$2:$A$1509),0),MATCH(Administration!D$3,Data!$E$1:$G$1,0)))/1000+(INDEX(Data!$E$2:$G$1509,MATCH(Administration!$B35,IF(Data!$D$2:$D$1509=Administration!$I$3,Data!$A$2:$A$1509),0),MATCH(Administration!D$3,Data!$E$1:$G$1,0)))/1000+(INDEX(Data!$E$2:$G$1509,MATCH(Administration!$B35,IF(Data!$D$2:$D$1509=Administration!$I$4,Data!$A$2:$A$1509),0),MATCH(Administration!D$3,Data!$E$1:$G$1,0)))/1000</f>
        <v>1673028</v>
      </c>
      <c r="E35" s="10">
        <f t="shared" si="0"/>
        <v>1691913</v>
      </c>
      <c r="F35" s="28">
        <f t="shared" si="1"/>
        <v>49.719385867389654</v>
      </c>
    </row>
    <row r="36" spans="1:6">
      <c r="A36" s="2" t="s">
        <v>67</v>
      </c>
      <c r="B36" s="2" t="s">
        <v>66</v>
      </c>
      <c r="C36" s="15">
        <f t="array" ref="C36">(INDEX(Data!$E$2:$G$1509,MATCH(Administration!$B36,IF(Data!$D$2:$D$1509=Administration!$I$1,Data!$A$2:$A$1509),0),MATCH(Administration!C$3,Data!$E$1:$G$1,0)))/1000+(INDEX(Data!$E$2:$G$1509,MATCH(Administration!$B36,IF(Data!$D$2:$D$1509=Administration!$I$2,Data!$A$2:$A$1509),0),MATCH(Administration!C$3,Data!$E$1:$G$1,0)))/1000+(INDEX(Data!$E$2:$G$1509,MATCH(Administration!$B36,IF(Data!$D$2:$D$1509=Administration!$I$3,Data!$A$2:$A$1509),0),MATCH(Administration!C$3,Data!$E$1:$G$1,0)))/1000+(INDEX(Data!$E$2:$G$1509,MATCH(Administration!$B36,IF(Data!$D$2:$D$1509=Administration!$I$4,Data!$A$2:$A$1509),0),MATCH(Administration!C$3,Data!$E$1:$G$1,0)))/1000</f>
        <v>1069551</v>
      </c>
      <c r="D36" s="11">
        <f t="array" ref="D36">(INDEX(Data!$E$2:$G$1509,MATCH(Administration!$B36,IF(Data!$D$2:$D$1509=Administration!$I$1,Data!$A$2:$A$1509),0),MATCH(Administration!D$3,Data!$E$1:$G$1,0)))/1000+(INDEX(Data!$E$2:$G$1509,MATCH(Administration!$B36,IF(Data!$D$2:$D$1509=Administration!$I$2,Data!$A$2:$A$1509),0),MATCH(Administration!D$3,Data!$E$1:$G$1,0)))/1000+(INDEX(Data!$E$2:$G$1509,MATCH(Administration!$B36,IF(Data!$D$2:$D$1509=Administration!$I$3,Data!$A$2:$A$1509),0),MATCH(Administration!D$3,Data!$E$1:$G$1,0)))/1000+(INDEX(Data!$E$2:$G$1509,MATCH(Administration!$B36,IF(Data!$D$2:$D$1509=Administration!$I$4,Data!$A$2:$A$1509),0),MATCH(Administration!D$3,Data!$E$1:$G$1,0)))/1000</f>
        <v>523640</v>
      </c>
      <c r="E36" s="10">
        <f t="shared" si="0"/>
        <v>545911</v>
      </c>
      <c r="F36" s="28">
        <f t="shared" si="1"/>
        <v>48.958862176745193</v>
      </c>
    </row>
    <row r="37" spans="1:6">
      <c r="A37" s="2" t="s">
        <v>69</v>
      </c>
      <c r="B37" s="2" t="s">
        <v>68</v>
      </c>
      <c r="C37" s="15">
        <f t="array" ref="C37">(INDEX(Data!$E$2:$G$1509,MATCH(Administration!$B37,IF(Data!$D$2:$D$1509=Administration!$I$1,Data!$A$2:$A$1509),0),MATCH(Administration!C$3,Data!$E$1:$G$1,0)))/1000+(INDEX(Data!$E$2:$G$1509,MATCH(Administration!$B37,IF(Data!$D$2:$D$1509=Administration!$I$2,Data!$A$2:$A$1509),0),MATCH(Administration!C$3,Data!$E$1:$G$1,0)))/1000+(INDEX(Data!$E$2:$G$1509,MATCH(Administration!$B37,IF(Data!$D$2:$D$1509=Administration!$I$3,Data!$A$2:$A$1509),0),MATCH(Administration!C$3,Data!$E$1:$G$1,0)))/1000+(INDEX(Data!$E$2:$G$1509,MATCH(Administration!$B37,IF(Data!$D$2:$D$1509=Administration!$I$4,Data!$A$2:$A$1509),0),MATCH(Administration!C$3,Data!$E$1:$G$1,0)))/1000</f>
        <v>10178393</v>
      </c>
      <c r="D37" s="11">
        <f t="array" ref="D37">(INDEX(Data!$E$2:$G$1509,MATCH(Administration!$B37,IF(Data!$D$2:$D$1509=Administration!$I$1,Data!$A$2:$A$1509),0),MATCH(Administration!D$3,Data!$E$1:$G$1,0)))/1000+(INDEX(Data!$E$2:$G$1509,MATCH(Administration!$B37,IF(Data!$D$2:$D$1509=Administration!$I$2,Data!$A$2:$A$1509),0),MATCH(Administration!D$3,Data!$E$1:$G$1,0)))/1000+(INDEX(Data!$E$2:$G$1509,MATCH(Administration!$B37,IF(Data!$D$2:$D$1509=Administration!$I$3,Data!$A$2:$A$1509),0),MATCH(Administration!D$3,Data!$E$1:$G$1,0)))/1000+(INDEX(Data!$E$2:$G$1509,MATCH(Administration!$B37,IF(Data!$D$2:$D$1509=Administration!$I$4,Data!$A$2:$A$1509),0),MATCH(Administration!D$3,Data!$E$1:$G$1,0)))/1000</f>
        <v>4622552</v>
      </c>
      <c r="E37" s="10">
        <f t="shared" si="0"/>
        <v>5555841</v>
      </c>
      <c r="F37" s="28">
        <f t="shared" si="1"/>
        <v>45.415342087891474</v>
      </c>
    </row>
    <row r="38" spans="1:6">
      <c r="A38" s="2" t="s">
        <v>71</v>
      </c>
      <c r="B38" s="2" t="s">
        <v>70</v>
      </c>
      <c r="C38" s="15">
        <f t="array" ref="C38">(INDEX(Data!$E$2:$G$1509,MATCH(Administration!$B38,IF(Data!$D$2:$D$1509=Administration!$I$1,Data!$A$2:$A$1509),0),MATCH(Administration!C$3,Data!$E$1:$G$1,0)))/1000+(INDEX(Data!$E$2:$G$1509,MATCH(Administration!$B38,IF(Data!$D$2:$D$1509=Administration!$I$2,Data!$A$2:$A$1509),0),MATCH(Administration!C$3,Data!$E$1:$G$1,0)))/1000+(INDEX(Data!$E$2:$G$1509,MATCH(Administration!$B38,IF(Data!$D$2:$D$1509=Administration!$I$3,Data!$A$2:$A$1509),0),MATCH(Administration!C$3,Data!$E$1:$G$1,0)))/1000+(INDEX(Data!$E$2:$G$1509,MATCH(Administration!$B38,IF(Data!$D$2:$D$1509=Administration!$I$4,Data!$A$2:$A$1509),0),MATCH(Administration!C$3,Data!$E$1:$G$1,0)))/1000</f>
        <v>2620583</v>
      </c>
      <c r="D38" s="11">
        <f t="array" ref="D38">(INDEX(Data!$E$2:$G$1509,MATCH(Administration!$B38,IF(Data!$D$2:$D$1509=Administration!$I$1,Data!$A$2:$A$1509),0),MATCH(Administration!D$3,Data!$E$1:$G$1,0)))/1000+(INDEX(Data!$E$2:$G$1509,MATCH(Administration!$B38,IF(Data!$D$2:$D$1509=Administration!$I$2,Data!$A$2:$A$1509),0),MATCH(Administration!D$3,Data!$E$1:$G$1,0)))/1000+(INDEX(Data!$E$2:$G$1509,MATCH(Administration!$B38,IF(Data!$D$2:$D$1509=Administration!$I$3,Data!$A$2:$A$1509),0),MATCH(Administration!D$3,Data!$E$1:$G$1,0)))/1000+(INDEX(Data!$E$2:$G$1509,MATCH(Administration!$B38,IF(Data!$D$2:$D$1509=Administration!$I$4,Data!$A$2:$A$1509),0),MATCH(Administration!D$3,Data!$E$1:$G$1,0)))/1000</f>
        <v>1457495</v>
      </c>
      <c r="E38" s="10">
        <f t="shared" si="0"/>
        <v>1163088</v>
      </c>
      <c r="F38" s="28">
        <f t="shared" si="1"/>
        <v>55.617204263326137</v>
      </c>
    </row>
    <row r="39" spans="1:6">
      <c r="A39" s="2" t="s">
        <v>73</v>
      </c>
      <c r="B39" s="2" t="s">
        <v>72</v>
      </c>
      <c r="C39" s="15">
        <f t="array" ref="C39">(INDEX(Data!$E$2:$G$1509,MATCH(Administration!$B39,IF(Data!$D$2:$D$1509=Administration!$I$1,Data!$A$2:$A$1509),0),MATCH(Administration!C$3,Data!$E$1:$G$1,0)))/1000+(INDEX(Data!$E$2:$G$1509,MATCH(Administration!$B39,IF(Data!$D$2:$D$1509=Administration!$I$2,Data!$A$2:$A$1509),0),MATCH(Administration!C$3,Data!$E$1:$G$1,0)))/1000+(INDEX(Data!$E$2:$G$1509,MATCH(Administration!$B39,IF(Data!$D$2:$D$1509=Administration!$I$3,Data!$A$2:$A$1509),0),MATCH(Administration!C$3,Data!$E$1:$G$1,0)))/1000+(INDEX(Data!$E$2:$G$1509,MATCH(Administration!$B39,IF(Data!$D$2:$D$1509=Administration!$I$4,Data!$A$2:$A$1509),0),MATCH(Administration!C$3,Data!$E$1:$G$1,0)))/1000</f>
        <v>286920</v>
      </c>
      <c r="D39" s="11">
        <f t="array" ref="D39">(INDEX(Data!$E$2:$G$1509,MATCH(Administration!$B39,IF(Data!$D$2:$D$1509=Administration!$I$1,Data!$A$2:$A$1509),0),MATCH(Administration!D$3,Data!$E$1:$G$1,0)))/1000+(INDEX(Data!$E$2:$G$1509,MATCH(Administration!$B39,IF(Data!$D$2:$D$1509=Administration!$I$2,Data!$A$2:$A$1509),0),MATCH(Administration!D$3,Data!$E$1:$G$1,0)))/1000+(INDEX(Data!$E$2:$G$1509,MATCH(Administration!$B39,IF(Data!$D$2:$D$1509=Administration!$I$3,Data!$A$2:$A$1509),0),MATCH(Administration!D$3,Data!$E$1:$G$1,0)))/1000+(INDEX(Data!$E$2:$G$1509,MATCH(Administration!$B39,IF(Data!$D$2:$D$1509=Administration!$I$4,Data!$A$2:$A$1509),0),MATCH(Administration!D$3,Data!$E$1:$G$1,0)))/1000</f>
        <v>140201</v>
      </c>
      <c r="E39" s="10">
        <f t="shared" si="0"/>
        <v>146719</v>
      </c>
      <c r="F39" s="28">
        <f t="shared" si="1"/>
        <v>48.864143315209816</v>
      </c>
    </row>
    <row r="40" spans="1:6">
      <c r="A40" s="2" t="s">
        <v>75</v>
      </c>
      <c r="B40" s="2" t="s">
        <v>74</v>
      </c>
      <c r="C40" s="15">
        <f t="array" ref="C40">(INDEX(Data!$E$2:$G$1509,MATCH(Administration!$B40,IF(Data!$D$2:$D$1509=Administration!$I$1,Data!$A$2:$A$1509),0),MATCH(Administration!C$3,Data!$E$1:$G$1,0)))/1000+(INDEX(Data!$E$2:$G$1509,MATCH(Administration!$B40,IF(Data!$D$2:$D$1509=Administration!$I$2,Data!$A$2:$A$1509),0),MATCH(Administration!C$3,Data!$E$1:$G$1,0)))/1000+(INDEX(Data!$E$2:$G$1509,MATCH(Administration!$B40,IF(Data!$D$2:$D$1509=Administration!$I$3,Data!$A$2:$A$1509),0),MATCH(Administration!C$3,Data!$E$1:$G$1,0)))/1000+(INDEX(Data!$E$2:$G$1509,MATCH(Administration!$B40,IF(Data!$D$2:$D$1509=Administration!$I$4,Data!$A$2:$A$1509),0),MATCH(Administration!C$3,Data!$E$1:$G$1,0)))/1000</f>
        <v>4989181</v>
      </c>
      <c r="D40" s="11">
        <f t="array" ref="D40">(INDEX(Data!$E$2:$G$1509,MATCH(Administration!$B40,IF(Data!$D$2:$D$1509=Administration!$I$1,Data!$A$2:$A$1509),0),MATCH(Administration!D$3,Data!$E$1:$G$1,0)))/1000+(INDEX(Data!$E$2:$G$1509,MATCH(Administration!$B40,IF(Data!$D$2:$D$1509=Administration!$I$2,Data!$A$2:$A$1509),0),MATCH(Administration!D$3,Data!$E$1:$G$1,0)))/1000+(INDEX(Data!$E$2:$G$1509,MATCH(Administration!$B40,IF(Data!$D$2:$D$1509=Administration!$I$3,Data!$A$2:$A$1509),0),MATCH(Administration!D$3,Data!$E$1:$G$1,0)))/1000+(INDEX(Data!$E$2:$G$1509,MATCH(Administration!$B40,IF(Data!$D$2:$D$1509=Administration!$I$4,Data!$A$2:$A$1509),0),MATCH(Administration!D$3,Data!$E$1:$G$1,0)))/1000</f>
        <v>3324338</v>
      </c>
      <c r="E40" s="10">
        <f t="shared" si="0"/>
        <v>1664843</v>
      </c>
      <c r="F40" s="28">
        <f t="shared" si="1"/>
        <v>66.630936019358685</v>
      </c>
    </row>
    <row r="41" spans="1:6">
      <c r="A41" s="2" t="s">
        <v>77</v>
      </c>
      <c r="B41" s="2" t="s">
        <v>76</v>
      </c>
      <c r="C41" s="15">
        <f t="array" ref="C41">(INDEX(Data!$E$2:$G$1509,MATCH(Administration!$B41,IF(Data!$D$2:$D$1509=Administration!$I$1,Data!$A$2:$A$1509),0),MATCH(Administration!C$3,Data!$E$1:$G$1,0)))/1000+(INDEX(Data!$E$2:$G$1509,MATCH(Administration!$B41,IF(Data!$D$2:$D$1509=Administration!$I$2,Data!$A$2:$A$1509),0),MATCH(Administration!C$3,Data!$E$1:$G$1,0)))/1000+(INDEX(Data!$E$2:$G$1509,MATCH(Administration!$B41,IF(Data!$D$2:$D$1509=Administration!$I$3,Data!$A$2:$A$1509),0),MATCH(Administration!C$3,Data!$E$1:$G$1,0)))/1000+(INDEX(Data!$E$2:$G$1509,MATCH(Administration!$B41,IF(Data!$D$2:$D$1509=Administration!$I$4,Data!$A$2:$A$1509),0),MATCH(Administration!C$3,Data!$E$1:$G$1,0)))/1000</f>
        <v>1149429</v>
      </c>
      <c r="D41" s="11">
        <f t="array" ref="D41">(INDEX(Data!$E$2:$G$1509,MATCH(Administration!$B41,IF(Data!$D$2:$D$1509=Administration!$I$1,Data!$A$2:$A$1509),0),MATCH(Administration!D$3,Data!$E$1:$G$1,0)))/1000+(INDEX(Data!$E$2:$G$1509,MATCH(Administration!$B41,IF(Data!$D$2:$D$1509=Administration!$I$2,Data!$A$2:$A$1509),0),MATCH(Administration!D$3,Data!$E$1:$G$1,0)))/1000+(INDEX(Data!$E$2:$G$1509,MATCH(Administration!$B41,IF(Data!$D$2:$D$1509=Administration!$I$3,Data!$A$2:$A$1509),0),MATCH(Administration!D$3,Data!$E$1:$G$1,0)))/1000+(INDEX(Data!$E$2:$G$1509,MATCH(Administration!$B41,IF(Data!$D$2:$D$1509=Administration!$I$4,Data!$A$2:$A$1509),0),MATCH(Administration!D$3,Data!$E$1:$G$1,0)))/1000</f>
        <v>576546</v>
      </c>
      <c r="E41" s="10">
        <f t="shared" si="0"/>
        <v>572883</v>
      </c>
      <c r="F41" s="28">
        <f t="shared" si="1"/>
        <v>50.159339985331854</v>
      </c>
    </row>
    <row r="42" spans="1:6">
      <c r="A42" s="2" t="s">
        <v>79</v>
      </c>
      <c r="B42" s="2" t="s">
        <v>78</v>
      </c>
      <c r="C42" s="15">
        <f t="array" ref="C42">(INDEX(Data!$E$2:$G$1509,MATCH(Administration!$B42,IF(Data!$D$2:$D$1509=Administration!$I$1,Data!$A$2:$A$1509),0),MATCH(Administration!C$3,Data!$E$1:$G$1,0)))/1000+(INDEX(Data!$E$2:$G$1509,MATCH(Administration!$B42,IF(Data!$D$2:$D$1509=Administration!$I$2,Data!$A$2:$A$1509),0),MATCH(Administration!C$3,Data!$E$1:$G$1,0)))/1000+(INDEX(Data!$E$2:$G$1509,MATCH(Administration!$B42,IF(Data!$D$2:$D$1509=Administration!$I$3,Data!$A$2:$A$1509),0),MATCH(Administration!C$3,Data!$E$1:$G$1,0)))/1000+(INDEX(Data!$E$2:$G$1509,MATCH(Administration!$B42,IF(Data!$D$2:$D$1509=Administration!$I$4,Data!$A$2:$A$1509),0),MATCH(Administration!C$3,Data!$E$1:$G$1,0)))/1000</f>
        <v>1942193</v>
      </c>
      <c r="D42" s="11">
        <f t="array" ref="D42">(INDEX(Data!$E$2:$G$1509,MATCH(Administration!$B42,IF(Data!$D$2:$D$1509=Administration!$I$1,Data!$A$2:$A$1509),0),MATCH(Administration!D$3,Data!$E$1:$G$1,0)))/1000+(INDEX(Data!$E$2:$G$1509,MATCH(Administration!$B42,IF(Data!$D$2:$D$1509=Administration!$I$2,Data!$A$2:$A$1509),0),MATCH(Administration!D$3,Data!$E$1:$G$1,0)))/1000+(INDEX(Data!$E$2:$G$1509,MATCH(Administration!$B42,IF(Data!$D$2:$D$1509=Administration!$I$3,Data!$A$2:$A$1509),0),MATCH(Administration!D$3,Data!$E$1:$G$1,0)))/1000+(INDEX(Data!$E$2:$G$1509,MATCH(Administration!$B42,IF(Data!$D$2:$D$1509=Administration!$I$4,Data!$A$2:$A$1509),0),MATCH(Administration!D$3,Data!$E$1:$G$1,0)))/1000</f>
        <v>900390</v>
      </c>
      <c r="E42" s="10">
        <f t="shared" si="0"/>
        <v>1041803</v>
      </c>
      <c r="F42" s="28">
        <f t="shared" si="1"/>
        <v>46.359450373881486</v>
      </c>
    </row>
    <row r="43" spans="1:6">
      <c r="A43" s="2" t="s">
        <v>81</v>
      </c>
      <c r="B43" s="2" t="s">
        <v>80</v>
      </c>
      <c r="C43" s="15">
        <f t="array" ref="C43">(INDEX(Data!$E$2:$G$1509,MATCH(Administration!$B43,IF(Data!$D$2:$D$1509=Administration!$I$1,Data!$A$2:$A$1509),0),MATCH(Administration!C$3,Data!$E$1:$G$1,0)))/1000+(INDEX(Data!$E$2:$G$1509,MATCH(Administration!$B43,IF(Data!$D$2:$D$1509=Administration!$I$2,Data!$A$2:$A$1509),0),MATCH(Administration!C$3,Data!$E$1:$G$1,0)))/1000+(INDEX(Data!$E$2:$G$1509,MATCH(Administration!$B43,IF(Data!$D$2:$D$1509=Administration!$I$3,Data!$A$2:$A$1509),0),MATCH(Administration!C$3,Data!$E$1:$G$1,0)))/1000+(INDEX(Data!$E$2:$G$1509,MATCH(Administration!$B43,IF(Data!$D$2:$D$1509=Administration!$I$4,Data!$A$2:$A$1509),0),MATCH(Administration!C$3,Data!$E$1:$G$1,0)))/1000</f>
        <v>6073578</v>
      </c>
      <c r="D43" s="11">
        <f t="array" ref="D43">(INDEX(Data!$E$2:$G$1509,MATCH(Administration!$B43,IF(Data!$D$2:$D$1509=Administration!$I$1,Data!$A$2:$A$1509),0),MATCH(Administration!D$3,Data!$E$1:$G$1,0)))/1000+(INDEX(Data!$E$2:$G$1509,MATCH(Administration!$B43,IF(Data!$D$2:$D$1509=Administration!$I$2,Data!$A$2:$A$1509),0),MATCH(Administration!D$3,Data!$E$1:$G$1,0)))/1000+(INDEX(Data!$E$2:$G$1509,MATCH(Administration!$B43,IF(Data!$D$2:$D$1509=Administration!$I$3,Data!$A$2:$A$1509),0),MATCH(Administration!D$3,Data!$E$1:$G$1,0)))/1000+(INDEX(Data!$E$2:$G$1509,MATCH(Administration!$B43,IF(Data!$D$2:$D$1509=Administration!$I$4,Data!$A$2:$A$1509),0),MATCH(Administration!D$3,Data!$E$1:$G$1,0)))/1000</f>
        <v>2999067</v>
      </c>
      <c r="E43" s="10">
        <f t="shared" si="0"/>
        <v>3074511</v>
      </c>
      <c r="F43" s="28">
        <f t="shared" si="1"/>
        <v>49.378916348814492</v>
      </c>
    </row>
    <row r="44" spans="1:6">
      <c r="A44" s="2" t="s">
        <v>83</v>
      </c>
      <c r="B44" s="2" t="s">
        <v>82</v>
      </c>
      <c r="C44" s="15">
        <f t="array" ref="C44">(INDEX(Data!$E$2:$G$1509,MATCH(Administration!$B44,IF(Data!$D$2:$D$1509=Administration!$I$1,Data!$A$2:$A$1509),0),MATCH(Administration!C$3,Data!$E$1:$G$1,0)))/1000+(INDEX(Data!$E$2:$G$1509,MATCH(Administration!$B44,IF(Data!$D$2:$D$1509=Administration!$I$2,Data!$A$2:$A$1509),0),MATCH(Administration!C$3,Data!$E$1:$G$1,0)))/1000+(INDEX(Data!$E$2:$G$1509,MATCH(Administration!$B44,IF(Data!$D$2:$D$1509=Administration!$I$3,Data!$A$2:$A$1509),0),MATCH(Administration!C$3,Data!$E$1:$G$1,0)))/1000+(INDEX(Data!$E$2:$G$1509,MATCH(Administration!$B44,IF(Data!$D$2:$D$1509=Administration!$I$4,Data!$A$2:$A$1509),0),MATCH(Administration!C$3,Data!$E$1:$G$1,0)))/1000</f>
        <v>503009</v>
      </c>
      <c r="D44" s="11">
        <f t="array" ref="D44">(INDEX(Data!$E$2:$G$1509,MATCH(Administration!$B44,IF(Data!$D$2:$D$1509=Administration!$I$1,Data!$A$2:$A$1509),0),MATCH(Administration!D$3,Data!$E$1:$G$1,0)))/1000+(INDEX(Data!$E$2:$G$1509,MATCH(Administration!$B44,IF(Data!$D$2:$D$1509=Administration!$I$2,Data!$A$2:$A$1509),0),MATCH(Administration!D$3,Data!$E$1:$G$1,0)))/1000+(INDEX(Data!$E$2:$G$1509,MATCH(Administration!$B44,IF(Data!$D$2:$D$1509=Administration!$I$3,Data!$A$2:$A$1509),0),MATCH(Administration!D$3,Data!$E$1:$G$1,0)))/1000+(INDEX(Data!$E$2:$G$1509,MATCH(Administration!$B44,IF(Data!$D$2:$D$1509=Administration!$I$4,Data!$A$2:$A$1509),0),MATCH(Administration!D$3,Data!$E$1:$G$1,0)))/1000</f>
        <v>177622</v>
      </c>
      <c r="E44" s="10">
        <f t="shared" si="0"/>
        <v>325387</v>
      </c>
      <c r="F44" s="28">
        <f t="shared" si="1"/>
        <v>35.311893027758941</v>
      </c>
    </row>
    <row r="45" spans="1:6">
      <c r="A45" s="2" t="s">
        <v>85</v>
      </c>
      <c r="B45" s="2" t="s">
        <v>84</v>
      </c>
      <c r="C45" s="15">
        <f t="array" ref="C45">(INDEX(Data!$E$2:$G$1509,MATCH(Administration!$B45,IF(Data!$D$2:$D$1509=Administration!$I$1,Data!$A$2:$A$1509),0),MATCH(Administration!C$3,Data!$E$1:$G$1,0)))/1000+(INDEX(Data!$E$2:$G$1509,MATCH(Administration!$B45,IF(Data!$D$2:$D$1509=Administration!$I$2,Data!$A$2:$A$1509),0),MATCH(Administration!C$3,Data!$E$1:$G$1,0)))/1000+(INDEX(Data!$E$2:$G$1509,MATCH(Administration!$B45,IF(Data!$D$2:$D$1509=Administration!$I$3,Data!$A$2:$A$1509),0),MATCH(Administration!C$3,Data!$E$1:$G$1,0)))/1000+(INDEX(Data!$E$2:$G$1509,MATCH(Administration!$B45,IF(Data!$D$2:$D$1509=Administration!$I$4,Data!$A$2:$A$1509),0),MATCH(Administration!C$3,Data!$E$1:$G$1,0)))/1000</f>
        <v>1421100</v>
      </c>
      <c r="D45" s="11">
        <f t="array" ref="D45">(INDEX(Data!$E$2:$G$1509,MATCH(Administration!$B45,IF(Data!$D$2:$D$1509=Administration!$I$1,Data!$A$2:$A$1509),0),MATCH(Administration!D$3,Data!$E$1:$G$1,0)))/1000+(INDEX(Data!$E$2:$G$1509,MATCH(Administration!$B45,IF(Data!$D$2:$D$1509=Administration!$I$2,Data!$A$2:$A$1509),0),MATCH(Administration!D$3,Data!$E$1:$G$1,0)))/1000+(INDEX(Data!$E$2:$G$1509,MATCH(Administration!$B45,IF(Data!$D$2:$D$1509=Administration!$I$3,Data!$A$2:$A$1509),0),MATCH(Administration!D$3,Data!$E$1:$G$1,0)))/1000+(INDEX(Data!$E$2:$G$1509,MATCH(Administration!$B45,IF(Data!$D$2:$D$1509=Administration!$I$4,Data!$A$2:$A$1509),0),MATCH(Administration!D$3,Data!$E$1:$G$1,0)))/1000</f>
        <v>885192</v>
      </c>
      <c r="E45" s="10">
        <f t="shared" si="0"/>
        <v>535908</v>
      </c>
      <c r="F45" s="28">
        <f t="shared" si="1"/>
        <v>62.289212581802836</v>
      </c>
    </row>
    <row r="46" spans="1:6">
      <c r="A46" s="2" t="s">
        <v>87</v>
      </c>
      <c r="B46" s="2" t="s">
        <v>86</v>
      </c>
      <c r="C46" s="15">
        <f t="array" ref="C46">(INDEX(Data!$E$2:$G$1509,MATCH(Administration!$B46,IF(Data!$D$2:$D$1509=Administration!$I$1,Data!$A$2:$A$1509),0),MATCH(Administration!C$3,Data!$E$1:$G$1,0)))/1000+(INDEX(Data!$E$2:$G$1509,MATCH(Administration!$B46,IF(Data!$D$2:$D$1509=Administration!$I$2,Data!$A$2:$A$1509),0),MATCH(Administration!C$3,Data!$E$1:$G$1,0)))/1000+(INDEX(Data!$E$2:$G$1509,MATCH(Administration!$B46,IF(Data!$D$2:$D$1509=Administration!$I$3,Data!$A$2:$A$1509),0),MATCH(Administration!C$3,Data!$E$1:$G$1,0)))/1000+(INDEX(Data!$E$2:$G$1509,MATCH(Administration!$B46,IF(Data!$D$2:$D$1509=Administration!$I$4,Data!$A$2:$A$1509),0),MATCH(Administration!C$3,Data!$E$1:$G$1,0)))/1000</f>
        <v>344283</v>
      </c>
      <c r="D46" s="11">
        <f t="array" ref="D46">(INDEX(Data!$E$2:$G$1509,MATCH(Administration!$B46,IF(Data!$D$2:$D$1509=Administration!$I$1,Data!$A$2:$A$1509),0),MATCH(Administration!D$3,Data!$E$1:$G$1,0)))/1000+(INDEX(Data!$E$2:$G$1509,MATCH(Administration!$B46,IF(Data!$D$2:$D$1509=Administration!$I$2,Data!$A$2:$A$1509),0),MATCH(Administration!D$3,Data!$E$1:$G$1,0)))/1000+(INDEX(Data!$E$2:$G$1509,MATCH(Administration!$B46,IF(Data!$D$2:$D$1509=Administration!$I$3,Data!$A$2:$A$1509),0),MATCH(Administration!D$3,Data!$E$1:$G$1,0)))/1000+(INDEX(Data!$E$2:$G$1509,MATCH(Administration!$B46,IF(Data!$D$2:$D$1509=Administration!$I$4,Data!$A$2:$A$1509),0),MATCH(Administration!D$3,Data!$E$1:$G$1,0)))/1000</f>
        <v>171469</v>
      </c>
      <c r="E46" s="10">
        <f t="shared" si="0"/>
        <v>172814</v>
      </c>
      <c r="F46" s="28">
        <f t="shared" si="1"/>
        <v>49.804666509818958</v>
      </c>
    </row>
    <row r="47" spans="1:6">
      <c r="A47" s="2" t="s">
        <v>89</v>
      </c>
      <c r="B47" s="2" t="s">
        <v>88</v>
      </c>
      <c r="C47" s="15">
        <f t="array" ref="C47">(INDEX(Data!$E$2:$G$1509,MATCH(Administration!$B47,IF(Data!$D$2:$D$1509=Administration!$I$1,Data!$A$2:$A$1509),0),MATCH(Administration!C$3,Data!$E$1:$G$1,0)))/1000+(INDEX(Data!$E$2:$G$1509,MATCH(Administration!$B47,IF(Data!$D$2:$D$1509=Administration!$I$2,Data!$A$2:$A$1509),0),MATCH(Administration!C$3,Data!$E$1:$G$1,0)))/1000+(INDEX(Data!$E$2:$G$1509,MATCH(Administration!$B47,IF(Data!$D$2:$D$1509=Administration!$I$3,Data!$A$2:$A$1509),0),MATCH(Administration!C$3,Data!$E$1:$G$1,0)))/1000+(INDEX(Data!$E$2:$G$1509,MATCH(Administration!$B47,IF(Data!$D$2:$D$1509=Administration!$I$4,Data!$A$2:$A$1509),0),MATCH(Administration!C$3,Data!$E$1:$G$1,0)))/1000</f>
        <v>1975240</v>
      </c>
      <c r="D47" s="11">
        <f t="array" ref="D47">(INDEX(Data!$E$2:$G$1509,MATCH(Administration!$B47,IF(Data!$D$2:$D$1509=Administration!$I$1,Data!$A$2:$A$1509),0),MATCH(Administration!D$3,Data!$E$1:$G$1,0)))/1000+(INDEX(Data!$E$2:$G$1509,MATCH(Administration!$B47,IF(Data!$D$2:$D$1509=Administration!$I$2,Data!$A$2:$A$1509),0),MATCH(Administration!D$3,Data!$E$1:$G$1,0)))/1000+(INDEX(Data!$E$2:$G$1509,MATCH(Administration!$B47,IF(Data!$D$2:$D$1509=Administration!$I$3,Data!$A$2:$A$1509),0),MATCH(Administration!D$3,Data!$E$1:$G$1,0)))/1000+(INDEX(Data!$E$2:$G$1509,MATCH(Administration!$B47,IF(Data!$D$2:$D$1509=Administration!$I$4,Data!$A$2:$A$1509),0),MATCH(Administration!D$3,Data!$E$1:$G$1,0)))/1000</f>
        <v>1149794</v>
      </c>
      <c r="E47" s="10">
        <f t="shared" si="0"/>
        <v>825446</v>
      </c>
      <c r="F47" s="28">
        <f t="shared" si="1"/>
        <v>58.210344059456062</v>
      </c>
    </row>
    <row r="48" spans="1:6">
      <c r="A48" s="2" t="s">
        <v>91</v>
      </c>
      <c r="B48" s="2" t="s">
        <v>90</v>
      </c>
      <c r="C48" s="15">
        <f t="array" ref="C48">(INDEX(Data!$E$2:$G$1509,MATCH(Administration!$B48,IF(Data!$D$2:$D$1509=Administration!$I$1,Data!$A$2:$A$1509),0),MATCH(Administration!C$3,Data!$E$1:$G$1,0)))/1000+(INDEX(Data!$E$2:$G$1509,MATCH(Administration!$B48,IF(Data!$D$2:$D$1509=Administration!$I$2,Data!$A$2:$A$1509),0),MATCH(Administration!C$3,Data!$E$1:$G$1,0)))/1000+(INDEX(Data!$E$2:$G$1509,MATCH(Administration!$B48,IF(Data!$D$2:$D$1509=Administration!$I$3,Data!$A$2:$A$1509),0),MATCH(Administration!C$3,Data!$E$1:$G$1,0)))/1000+(INDEX(Data!$E$2:$G$1509,MATCH(Administration!$B48,IF(Data!$D$2:$D$1509=Administration!$I$4,Data!$A$2:$A$1509),0),MATCH(Administration!C$3,Data!$E$1:$G$1,0)))/1000</f>
        <v>6944396</v>
      </c>
      <c r="D48" s="11">
        <f t="array" ref="D48">(INDEX(Data!$E$2:$G$1509,MATCH(Administration!$B48,IF(Data!$D$2:$D$1509=Administration!$I$1,Data!$A$2:$A$1509),0),MATCH(Administration!D$3,Data!$E$1:$G$1,0)))/1000+(INDEX(Data!$E$2:$G$1509,MATCH(Administration!$B48,IF(Data!$D$2:$D$1509=Administration!$I$2,Data!$A$2:$A$1509),0),MATCH(Administration!D$3,Data!$E$1:$G$1,0)))/1000+(INDEX(Data!$E$2:$G$1509,MATCH(Administration!$B48,IF(Data!$D$2:$D$1509=Administration!$I$3,Data!$A$2:$A$1509),0),MATCH(Administration!D$3,Data!$E$1:$G$1,0)))/1000+(INDEX(Data!$E$2:$G$1509,MATCH(Administration!$B48,IF(Data!$D$2:$D$1509=Administration!$I$4,Data!$A$2:$A$1509),0),MATCH(Administration!D$3,Data!$E$1:$G$1,0)))/1000</f>
        <v>5259230</v>
      </c>
      <c r="E48" s="10">
        <f t="shared" si="0"/>
        <v>1685166</v>
      </c>
      <c r="F48" s="28">
        <f t="shared" si="1"/>
        <v>75.733440316479644</v>
      </c>
    </row>
    <row r="49" spans="1:8">
      <c r="A49" s="2" t="s">
        <v>95</v>
      </c>
      <c r="B49" s="2" t="s">
        <v>94</v>
      </c>
      <c r="C49" s="15">
        <f t="array" ref="C49">(INDEX(Data!$E$2:$G$1509,MATCH(Administration!$B49,IF(Data!$D$2:$D$1509=Administration!$I$1,Data!$A$2:$A$1509),0),MATCH(Administration!C$3,Data!$E$1:$G$1,0)))/1000+(INDEX(Data!$E$2:$G$1509,MATCH(Administration!$B49,IF(Data!$D$2:$D$1509=Administration!$I$2,Data!$A$2:$A$1509),0),MATCH(Administration!C$3,Data!$E$1:$G$1,0)))/1000+(INDEX(Data!$E$2:$G$1509,MATCH(Administration!$B49,IF(Data!$D$2:$D$1509=Administration!$I$3,Data!$A$2:$A$1509),0),MATCH(Administration!C$3,Data!$E$1:$G$1,0)))/1000+(INDEX(Data!$E$2:$G$1509,MATCH(Administration!$B49,IF(Data!$D$2:$D$1509=Administration!$I$4,Data!$A$2:$A$1509),0),MATCH(Administration!C$3,Data!$E$1:$G$1,0)))/1000</f>
        <v>1332700</v>
      </c>
      <c r="D49" s="11">
        <f t="array" ref="D49">(INDEX(Data!$E$2:$G$1509,MATCH(Administration!$B49,IF(Data!$D$2:$D$1509=Administration!$I$1,Data!$A$2:$A$1509),0),MATCH(Administration!D$3,Data!$E$1:$G$1,0)))/1000+(INDEX(Data!$E$2:$G$1509,MATCH(Administration!$B49,IF(Data!$D$2:$D$1509=Administration!$I$2,Data!$A$2:$A$1509),0),MATCH(Administration!D$3,Data!$E$1:$G$1,0)))/1000+(INDEX(Data!$E$2:$G$1509,MATCH(Administration!$B49,IF(Data!$D$2:$D$1509=Administration!$I$3,Data!$A$2:$A$1509),0),MATCH(Administration!D$3,Data!$E$1:$G$1,0)))/1000+(INDEX(Data!$E$2:$G$1509,MATCH(Administration!$B49,IF(Data!$D$2:$D$1509=Administration!$I$4,Data!$A$2:$A$1509),0),MATCH(Administration!D$3,Data!$E$1:$G$1,0)))/1000</f>
        <v>640504</v>
      </c>
      <c r="E49" s="10">
        <f t="shared" si="0"/>
        <v>692196</v>
      </c>
      <c r="F49" s="28">
        <f t="shared" si="1"/>
        <v>48.060628798679375</v>
      </c>
    </row>
    <row r="50" spans="1:8">
      <c r="A50" s="2" t="s">
        <v>97</v>
      </c>
      <c r="B50" s="2" t="s">
        <v>96</v>
      </c>
      <c r="C50" s="15">
        <f t="array" ref="C50">(INDEX(Data!$E$2:$G$1509,MATCH(Administration!$B50,IF(Data!$D$2:$D$1509=Administration!$I$1,Data!$A$2:$A$1509),0),MATCH(Administration!C$3,Data!$E$1:$G$1,0)))/1000+(INDEX(Data!$E$2:$G$1509,MATCH(Administration!$B50,IF(Data!$D$2:$D$1509=Administration!$I$2,Data!$A$2:$A$1509),0),MATCH(Administration!C$3,Data!$E$1:$G$1,0)))/1000+(INDEX(Data!$E$2:$G$1509,MATCH(Administration!$B50,IF(Data!$D$2:$D$1509=Administration!$I$3,Data!$A$2:$A$1509),0),MATCH(Administration!C$3,Data!$E$1:$G$1,0)))/1000+(INDEX(Data!$E$2:$G$1509,MATCH(Administration!$B50,IF(Data!$D$2:$D$1509=Administration!$I$4,Data!$A$2:$A$1509),0),MATCH(Administration!C$3,Data!$E$1:$G$1,0)))/1000</f>
        <v>236271</v>
      </c>
      <c r="D50" s="11">
        <f t="array" ref="D50">(INDEX(Data!$E$2:$G$1509,MATCH(Administration!$B50,IF(Data!$D$2:$D$1509=Administration!$I$1,Data!$A$2:$A$1509),0),MATCH(Administration!D$3,Data!$E$1:$G$1,0)))/1000+(INDEX(Data!$E$2:$G$1509,MATCH(Administration!$B50,IF(Data!$D$2:$D$1509=Administration!$I$2,Data!$A$2:$A$1509),0),MATCH(Administration!D$3,Data!$E$1:$G$1,0)))/1000+(INDEX(Data!$E$2:$G$1509,MATCH(Administration!$B50,IF(Data!$D$2:$D$1509=Administration!$I$3,Data!$A$2:$A$1509),0),MATCH(Administration!D$3,Data!$E$1:$G$1,0)))/1000+(INDEX(Data!$E$2:$G$1509,MATCH(Administration!$B50,IF(Data!$D$2:$D$1509=Administration!$I$4,Data!$A$2:$A$1509),0),MATCH(Administration!D$3,Data!$E$1:$G$1,0)))/1000</f>
        <v>101232</v>
      </c>
      <c r="E50" s="10">
        <f t="shared" si="0"/>
        <v>135039</v>
      </c>
      <c r="F50" s="28">
        <f t="shared" si="1"/>
        <v>42.845715301497009</v>
      </c>
    </row>
    <row r="51" spans="1:8">
      <c r="A51" s="2" t="s">
        <v>99</v>
      </c>
      <c r="B51" s="2" t="s">
        <v>98</v>
      </c>
      <c r="C51" s="15">
        <f t="array" ref="C51">(INDEX(Data!$E$2:$G$1509,MATCH(Administration!$B51,IF(Data!$D$2:$D$1509=Administration!$I$1,Data!$A$2:$A$1509),0),MATCH(Administration!C$3,Data!$E$1:$G$1,0)))/1000+(INDEX(Data!$E$2:$G$1509,MATCH(Administration!$B51,IF(Data!$D$2:$D$1509=Administration!$I$2,Data!$A$2:$A$1509),0),MATCH(Administration!C$3,Data!$E$1:$G$1,0)))/1000+(INDEX(Data!$E$2:$G$1509,MATCH(Administration!$B51,IF(Data!$D$2:$D$1509=Administration!$I$3,Data!$A$2:$A$1509),0),MATCH(Administration!C$3,Data!$E$1:$G$1,0)))/1000+(INDEX(Data!$E$2:$G$1509,MATCH(Administration!$B51,IF(Data!$D$2:$D$1509=Administration!$I$4,Data!$A$2:$A$1509),0),MATCH(Administration!C$3,Data!$E$1:$G$1,0)))/1000</f>
        <v>3123367</v>
      </c>
      <c r="D51" s="11">
        <f t="array" ref="D51">(INDEX(Data!$E$2:$G$1509,MATCH(Administration!$B51,IF(Data!$D$2:$D$1509=Administration!$I$1,Data!$A$2:$A$1509),0),MATCH(Administration!D$3,Data!$E$1:$G$1,0)))/1000+(INDEX(Data!$E$2:$G$1509,MATCH(Administration!$B51,IF(Data!$D$2:$D$1509=Administration!$I$2,Data!$A$2:$A$1509),0),MATCH(Administration!D$3,Data!$E$1:$G$1,0)))/1000+(INDEX(Data!$E$2:$G$1509,MATCH(Administration!$B51,IF(Data!$D$2:$D$1509=Administration!$I$3,Data!$A$2:$A$1509),0),MATCH(Administration!D$3,Data!$E$1:$G$1,0)))/1000+(INDEX(Data!$E$2:$G$1509,MATCH(Administration!$B51,IF(Data!$D$2:$D$1509=Administration!$I$4,Data!$A$2:$A$1509),0),MATCH(Administration!D$3,Data!$E$1:$G$1,0)))/1000</f>
        <v>2011647</v>
      </c>
      <c r="E51" s="10">
        <f t="shared" si="0"/>
        <v>1111720</v>
      </c>
      <c r="F51" s="28">
        <f t="shared" si="1"/>
        <v>64.406360187579622</v>
      </c>
    </row>
    <row r="52" spans="1:8">
      <c r="A52" s="2" t="s">
        <v>101</v>
      </c>
      <c r="B52" s="2" t="s">
        <v>100</v>
      </c>
      <c r="C52" s="15">
        <f t="array" ref="C52">(INDEX(Data!$E$2:$G$1509,MATCH(Administration!$B52,IF(Data!$D$2:$D$1509=Administration!$I$1,Data!$A$2:$A$1509),0),MATCH(Administration!C$3,Data!$E$1:$G$1,0)))/1000+(INDEX(Data!$E$2:$G$1509,MATCH(Administration!$B52,IF(Data!$D$2:$D$1509=Administration!$I$2,Data!$A$2:$A$1509),0),MATCH(Administration!C$3,Data!$E$1:$G$1,0)))/1000+(INDEX(Data!$E$2:$G$1509,MATCH(Administration!$B52,IF(Data!$D$2:$D$1509=Administration!$I$3,Data!$A$2:$A$1509),0),MATCH(Administration!C$3,Data!$E$1:$G$1,0)))/1000+(INDEX(Data!$E$2:$G$1509,MATCH(Administration!$B52,IF(Data!$D$2:$D$1509=Administration!$I$4,Data!$A$2:$A$1509),0),MATCH(Administration!C$3,Data!$E$1:$G$1,0)))/1000</f>
        <v>2550353</v>
      </c>
      <c r="D52" s="11">
        <f t="array" ref="D52">(INDEX(Data!$E$2:$G$1509,MATCH(Administration!$B52,IF(Data!$D$2:$D$1509=Administration!$I$1,Data!$A$2:$A$1509),0),MATCH(Administration!D$3,Data!$E$1:$G$1,0)))/1000+(INDEX(Data!$E$2:$G$1509,MATCH(Administration!$B52,IF(Data!$D$2:$D$1509=Administration!$I$2,Data!$A$2:$A$1509),0),MATCH(Administration!D$3,Data!$E$1:$G$1,0)))/1000+(INDEX(Data!$E$2:$G$1509,MATCH(Administration!$B52,IF(Data!$D$2:$D$1509=Administration!$I$3,Data!$A$2:$A$1509),0),MATCH(Administration!D$3,Data!$E$1:$G$1,0)))/1000+(INDEX(Data!$E$2:$G$1509,MATCH(Administration!$B52,IF(Data!$D$2:$D$1509=Administration!$I$4,Data!$A$2:$A$1509),0),MATCH(Administration!D$3,Data!$E$1:$G$1,0)))/1000</f>
        <v>1565172</v>
      </c>
      <c r="E52" s="10">
        <f t="shared" si="0"/>
        <v>985181</v>
      </c>
      <c r="F52" s="28">
        <f t="shared" si="1"/>
        <v>61.370798473779907</v>
      </c>
    </row>
    <row r="53" spans="1:8">
      <c r="A53" s="2" t="s">
        <v>103</v>
      </c>
      <c r="B53" s="2" t="s">
        <v>102</v>
      </c>
      <c r="C53" s="15">
        <f t="array" ref="C53">(INDEX(Data!$E$2:$G$1509,MATCH(Administration!$B53,IF(Data!$D$2:$D$1509=Administration!$I$1,Data!$A$2:$A$1509),0),MATCH(Administration!C$3,Data!$E$1:$G$1,0)))/1000+(INDEX(Data!$E$2:$G$1509,MATCH(Administration!$B53,IF(Data!$D$2:$D$1509=Administration!$I$2,Data!$A$2:$A$1509),0),MATCH(Administration!C$3,Data!$E$1:$G$1,0)))/1000+(INDEX(Data!$E$2:$G$1509,MATCH(Administration!$B53,IF(Data!$D$2:$D$1509=Administration!$I$3,Data!$A$2:$A$1509),0),MATCH(Administration!C$3,Data!$E$1:$G$1,0)))/1000+(INDEX(Data!$E$2:$G$1509,MATCH(Administration!$B53,IF(Data!$D$2:$D$1509=Administration!$I$4,Data!$A$2:$A$1509),0),MATCH(Administration!C$3,Data!$E$1:$G$1,0)))/1000</f>
        <v>866243</v>
      </c>
      <c r="D53" s="11">
        <f t="array" ref="D53">(INDEX(Data!$E$2:$G$1509,MATCH(Administration!$B53,IF(Data!$D$2:$D$1509=Administration!$I$1,Data!$A$2:$A$1509),0),MATCH(Administration!D$3,Data!$E$1:$G$1,0)))/1000+(INDEX(Data!$E$2:$G$1509,MATCH(Administration!$B53,IF(Data!$D$2:$D$1509=Administration!$I$2,Data!$A$2:$A$1509),0),MATCH(Administration!D$3,Data!$E$1:$G$1,0)))/1000+(INDEX(Data!$E$2:$G$1509,MATCH(Administration!$B53,IF(Data!$D$2:$D$1509=Administration!$I$3,Data!$A$2:$A$1509),0),MATCH(Administration!D$3,Data!$E$1:$G$1,0)))/1000+(INDEX(Data!$E$2:$G$1509,MATCH(Administration!$B53,IF(Data!$D$2:$D$1509=Administration!$I$4,Data!$A$2:$A$1509),0),MATCH(Administration!D$3,Data!$E$1:$G$1,0)))/1000</f>
        <v>436530</v>
      </c>
      <c r="E53" s="10">
        <f t="shared" si="0"/>
        <v>429713</v>
      </c>
      <c r="F53" s="28">
        <f t="shared" si="1"/>
        <v>50.393480813120576</v>
      </c>
    </row>
    <row r="54" spans="1:8">
      <c r="A54" s="2" t="s">
        <v>105</v>
      </c>
      <c r="B54" s="2" t="s">
        <v>104</v>
      </c>
      <c r="C54" s="15">
        <f t="array" ref="C54">(INDEX(Data!$E$2:$G$1509,MATCH(Administration!$B54,IF(Data!$D$2:$D$1509=Administration!$I$1,Data!$A$2:$A$1509),0),MATCH(Administration!C$3,Data!$E$1:$G$1,0)))/1000+(INDEX(Data!$E$2:$G$1509,MATCH(Administration!$B54,IF(Data!$D$2:$D$1509=Administration!$I$2,Data!$A$2:$A$1509),0),MATCH(Administration!C$3,Data!$E$1:$G$1,0)))/1000+(INDEX(Data!$E$2:$G$1509,MATCH(Administration!$B54,IF(Data!$D$2:$D$1509=Administration!$I$3,Data!$A$2:$A$1509),0),MATCH(Administration!C$3,Data!$E$1:$G$1,0)))/1000+(INDEX(Data!$E$2:$G$1509,MATCH(Administration!$B54,IF(Data!$D$2:$D$1509=Administration!$I$4,Data!$A$2:$A$1509),0),MATCH(Administration!C$3,Data!$E$1:$G$1,0)))/1000</f>
        <v>1895122</v>
      </c>
      <c r="D54" s="11">
        <f t="array" ref="D54">(INDEX(Data!$E$2:$G$1509,MATCH(Administration!$B54,IF(Data!$D$2:$D$1509=Administration!$I$1,Data!$A$2:$A$1509),0),MATCH(Administration!D$3,Data!$E$1:$G$1,0)))/1000+(INDEX(Data!$E$2:$G$1509,MATCH(Administration!$B54,IF(Data!$D$2:$D$1509=Administration!$I$2,Data!$A$2:$A$1509),0),MATCH(Administration!D$3,Data!$E$1:$G$1,0)))/1000+(INDEX(Data!$E$2:$G$1509,MATCH(Administration!$B54,IF(Data!$D$2:$D$1509=Administration!$I$3,Data!$A$2:$A$1509),0),MATCH(Administration!D$3,Data!$E$1:$G$1,0)))/1000+(INDEX(Data!$E$2:$G$1509,MATCH(Administration!$B54,IF(Data!$D$2:$D$1509=Administration!$I$4,Data!$A$2:$A$1509),0),MATCH(Administration!D$3,Data!$E$1:$G$1,0)))/1000</f>
        <v>1183109</v>
      </c>
      <c r="E54" s="10">
        <f t="shared" si="0"/>
        <v>712013</v>
      </c>
      <c r="F54" s="28">
        <f t="shared" si="1"/>
        <v>62.429173425246496</v>
      </c>
    </row>
    <row r="55" spans="1:8" ht="15" customHeight="1">
      <c r="A55" s="4" t="s">
        <v>107</v>
      </c>
      <c r="B55" s="4" t="s">
        <v>106</v>
      </c>
      <c r="C55" s="15">
        <f t="array" ref="C55">(INDEX(Data!$E$2:$G$1509,MATCH(Administration!$B55,IF(Data!$D$2:$D$1509=Administration!$I$1,Data!$A$2:$A$1509),0),MATCH(Administration!C$3,Data!$E$1:$G$1,0)))/1000+(INDEX(Data!$E$2:$G$1509,MATCH(Administration!$B55,IF(Data!$D$2:$D$1509=Administration!$I$2,Data!$A$2:$A$1509),0),MATCH(Administration!C$3,Data!$E$1:$G$1,0)))/1000+(INDEX(Data!$E$2:$G$1509,MATCH(Administration!$B55,IF(Data!$D$2:$D$1509=Administration!$I$3,Data!$A$2:$A$1509),0),MATCH(Administration!C$3,Data!$E$1:$G$1,0)))/1000+(INDEX(Data!$E$2:$G$1509,MATCH(Administration!$B55,IF(Data!$D$2:$D$1509=Administration!$I$4,Data!$A$2:$A$1509),0),MATCH(Administration!C$3,Data!$E$1:$G$1,0)))/1000</f>
        <v>518347</v>
      </c>
      <c r="D55" s="11">
        <f t="array" ref="D55">(INDEX(Data!$E$2:$G$1509,MATCH(Administration!$B55,IF(Data!$D$2:$D$1509=Administration!$I$1,Data!$A$2:$A$1509),0),MATCH(Administration!D$3,Data!$E$1:$G$1,0)))/1000+(INDEX(Data!$E$2:$G$1509,MATCH(Administration!$B55,IF(Data!$D$2:$D$1509=Administration!$I$2,Data!$A$2:$A$1509),0),MATCH(Administration!D$3,Data!$E$1:$G$1,0)))/1000+(INDEX(Data!$E$2:$G$1509,MATCH(Administration!$B55,IF(Data!$D$2:$D$1509=Administration!$I$3,Data!$A$2:$A$1509),0),MATCH(Administration!D$3,Data!$E$1:$G$1,0)))/1000+(INDEX(Data!$E$2:$G$1509,MATCH(Administration!$B55,IF(Data!$D$2:$D$1509=Administration!$I$4,Data!$A$2:$A$1509),0),MATCH(Administration!D$3,Data!$E$1:$G$1,0)))/1000</f>
        <v>285945</v>
      </c>
      <c r="E55" s="10">
        <f t="shared" si="0"/>
        <v>232402</v>
      </c>
      <c r="F55" s="28">
        <f t="shared" si="1"/>
        <v>55.164783436578205</v>
      </c>
    </row>
    <row r="56" spans="1:8" ht="15" customHeight="1">
      <c r="A56" s="67" t="s">
        <v>165</v>
      </c>
      <c r="B56" s="68"/>
      <c r="C56" s="68"/>
      <c r="D56" s="68"/>
      <c r="E56" s="68"/>
      <c r="F56" s="69"/>
      <c r="H56" s="5"/>
    </row>
    <row r="57" spans="1:8">
      <c r="A57" s="70"/>
      <c r="B57" s="71"/>
      <c r="C57" s="71"/>
      <c r="D57" s="71"/>
      <c r="E57" s="71"/>
      <c r="F57" s="72"/>
    </row>
    <row r="58" spans="1:8">
      <c r="A58" s="70"/>
      <c r="B58" s="71"/>
      <c r="C58" s="71"/>
      <c r="D58" s="71"/>
      <c r="E58" s="71"/>
      <c r="F58" s="72"/>
    </row>
    <row r="59" spans="1:8">
      <c r="A59" s="70"/>
      <c r="B59" s="71"/>
      <c r="C59" s="71"/>
      <c r="D59" s="71"/>
      <c r="E59" s="71"/>
      <c r="F59" s="72"/>
    </row>
    <row r="60" spans="1:8">
      <c r="A60" s="73"/>
      <c r="B60" s="74"/>
      <c r="C60" s="74"/>
      <c r="D60" s="74"/>
      <c r="E60" s="74"/>
      <c r="F60" s="75"/>
    </row>
    <row r="64" spans="1:8">
      <c r="E64" s="5"/>
    </row>
  </sheetData>
  <mergeCells count="3">
    <mergeCell ref="A1:F1"/>
    <mergeCell ref="A2:F2"/>
    <mergeCell ref="A56:F60"/>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Data</vt:lpstr>
      <vt:lpstr>K12</vt:lpstr>
      <vt:lpstr>Higher</vt:lpstr>
      <vt:lpstr>Highways</vt:lpstr>
      <vt:lpstr>Transit</vt:lpstr>
      <vt:lpstr>Police</vt:lpstr>
      <vt:lpstr>Fire</vt:lpstr>
      <vt:lpstr>Corrections</vt:lpstr>
      <vt:lpstr>Housing</vt:lpstr>
      <vt:lpstr>Natural</vt:lpstr>
      <vt:lpstr>Parks</vt:lpstr>
      <vt:lpstr>Sewerage</vt:lpstr>
      <vt:lpstr>Solid Waste</vt:lpstr>
      <vt:lpstr>Water</vt:lpstr>
      <vt:lpstr>Electric</vt:lpstr>
      <vt:lpstr>Gas</vt:lpstr>
      <vt:lpstr>Administration</vt:lpstr>
    </vt:vector>
  </TitlesOfParts>
  <Company>The Urban Institute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Iselin, John</dc:creator>
  <cp:lastModifiedBy>Iselin, John</cp:lastModifiedBy>
  <dcterms:created xsi:type="dcterms:W3CDTF">2016-02-08T19:40:46Z</dcterms:created>
  <dcterms:modified xsi:type="dcterms:W3CDTF">2016-03-01T16:42:47Z</dcterms:modified>
</cp:coreProperties>
</file>