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Employment" sheetId="2" r:id="rId1"/>
    <sheet name="Payroll" sheetId="4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5" i="4" l="1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C53" i="4"/>
  <c r="D53" i="4"/>
  <c r="E53" i="4"/>
  <c r="C54" i="4"/>
  <c r="D54" i="4"/>
  <c r="E54" i="4"/>
  <c r="D4" i="4"/>
  <c r="E4" i="4"/>
  <c r="C4" i="4"/>
  <c r="E3" i="4"/>
  <c r="D3" i="4"/>
  <c r="C3" i="4"/>
  <c r="C5" i="2" l="1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D4" i="2"/>
  <c r="E4" i="2"/>
  <c r="C4" i="2"/>
  <c r="C3" i="2"/>
  <c r="E3" i="2"/>
  <c r="D3" i="2"/>
  <c r="F3" i="2"/>
  <c r="F54" i="4" l="1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H3" i="4" l="1"/>
</calcChain>
</file>

<file path=xl/sharedStrings.xml><?xml version="1.0" encoding="utf-8"?>
<sst xmlns="http://schemas.openxmlformats.org/spreadsheetml/2006/main" count="224" uniqueCount="117">
  <si>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</si>
  <si>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</si>
  <si>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</si>
  <si>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</si>
  <si>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</si>
  <si>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</si>
  <si>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</si>
  <si>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</si>
  <si>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</si>
  <si>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</si>
  <si>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</si>
  <si>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</si>
  <si>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</si>
  <si>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</si>
  <si>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</si>
  <si>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</si>
  <si>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</si>
  <si>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</si>
  <si>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</si>
  <si>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</si>
  <si>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</si>
  <si>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</si>
  <si>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</si>
  <si>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</si>
  <si>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</si>
  <si>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</si>
  <si>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</si>
  <si>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</si>
  <si>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</si>
  <si>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</si>
  <si>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</si>
  <si>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</si>
  <si>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</si>
  <si>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</si>
  <si>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</si>
  <si>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</si>
  <si>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</si>
  <si>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</si>
  <si>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</si>
  <si>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</si>
  <si>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</si>
  <si>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</si>
  <si>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</si>
  <si>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</si>
  <si>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</si>
  <si>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</si>
  <si>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</si>
  <si>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</si>
  <si>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</si>
  <si>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</si>
  <si>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</si>
  <si>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</si>
  <si>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</si>
  <si>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</si>
  <si>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</si>
  <si>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</si>
  <si>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</si>
  <si>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</si>
  <si>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</si>
  <si>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</si>
  <si>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</si>
  <si>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</si>
  <si>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</si>
  <si>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</si>
  <si>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</si>
  <si>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</si>
  <si>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</si>
  <si>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</si>
  <si>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</si>
  <si>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</si>
  <si>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</si>
  <si>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</si>
  <si>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</si>
  <si>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</si>
  <si>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</si>
  <si>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</si>
  <si>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</si>
  <si>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</si>
  <si>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</si>
  <si>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</si>
  <si>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</si>
  <si>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</si>
  <si>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</si>
  <si>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</si>
  <si>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</si>
  <si>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</si>
  <si>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</si>
  <si>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</si>
  <si>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</si>
  <si>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</si>
  <si>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</si>
  <si>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</si>
  <si>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</si>
  <si>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</si>
  <si>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</si>
  <si>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</si>
  <si>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</si>
  <si>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</si>
  <si>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</si>
  <si>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</si>
  <si>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</si>
  <si>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</si>
  <si>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</si>
  <si>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</si>
  <si>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</si>
  <si>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Acronym</t>
  </si>
  <si>
    <t xml:space="preserve">Total Employment </t>
  </si>
  <si>
    <t xml:space="preserve">Total Payroll </t>
  </si>
  <si>
    <t>Police Officer Employment</t>
  </si>
  <si>
    <t>Non-Police Officer Employment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</si>
  <si>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Employment and Payroll data from US Census Bureau State and Local Government Employment and Payroll Data.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Employment reflects full-time equivalent employment. Police Officer employment corresponds with the Census designation "Police protection - persons with power of arrest", and non-officer police employees corresponds with "Police protection - other."</t>
    </r>
  </si>
  <si>
    <t>Percent of Total Employees that are Police Officers</t>
  </si>
  <si>
    <t>Police Officer Payroll</t>
  </si>
  <si>
    <t>Non-Police Officer Payroll</t>
  </si>
  <si>
    <t>Percent of Total Payroll for Police Officers</t>
  </si>
  <si>
    <t>Table 1 - Police Officers and Non-Officer Employment Per 1000 People (2012)</t>
  </si>
  <si>
    <t>Table 2 - Police Officers and Non-Officer Payroll Per Employee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</si>
</sst>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2" fillId="0" borderId="11" xfId="0" applyFont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164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selin/Box%20Sync/Spending%20Drivers/Data%20Files/Census%20of%20Governments%20Data/Police%20and%20Fire%20Employment/Data_2012_PoliceFire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olice Employ"/>
      <sheetName val="Police Payroll"/>
      <sheetName val="Fire Employ"/>
      <sheetName val="Fire Payroll"/>
      <sheetName val="Population"/>
    </sheetNames>
    <sheetDataSet>
      <sheetData sheetId="0" refreshError="1"/>
      <sheetData sheetId="1">
        <row r="2">
          <cell r="C2">
            <v>935136</v>
          </cell>
          <cell r="D2">
            <v>706338</v>
          </cell>
          <cell r="E2">
            <v>228798</v>
          </cell>
          <cell r="F2">
            <v>75.533184477979674</v>
          </cell>
        </row>
        <row r="3">
          <cell r="C3">
            <v>14571</v>
          </cell>
          <cell r="D3">
            <v>11177</v>
          </cell>
          <cell r="E3">
            <v>3394</v>
          </cell>
          <cell r="F3">
            <v>76.707158053668252</v>
          </cell>
        </row>
        <row r="4">
          <cell r="C4">
            <v>1963</v>
          </cell>
          <cell r="D4">
            <v>1223</v>
          </cell>
          <cell r="E4">
            <v>740</v>
          </cell>
          <cell r="F4">
            <v>62.302598064187464</v>
          </cell>
        </row>
        <row r="5">
          <cell r="C5">
            <v>19564</v>
          </cell>
          <cell r="D5">
            <v>14192</v>
          </cell>
          <cell r="E5">
            <v>5372</v>
          </cell>
          <cell r="F5">
            <v>72.541402576160294</v>
          </cell>
        </row>
        <row r="6">
          <cell r="C6">
            <v>8529</v>
          </cell>
          <cell r="D6">
            <v>6431</v>
          </cell>
          <cell r="E6">
            <v>2098</v>
          </cell>
          <cell r="F6">
            <v>75.401571110329471</v>
          </cell>
        </row>
        <row r="7">
          <cell r="C7">
            <v>101407</v>
          </cell>
          <cell r="D7">
            <v>71547</v>
          </cell>
          <cell r="E7">
            <v>29860</v>
          </cell>
          <cell r="F7">
            <v>70.554300985139093</v>
          </cell>
        </row>
        <row r="8">
          <cell r="C8">
            <v>15011</v>
          </cell>
          <cell r="D8">
            <v>10601</v>
          </cell>
          <cell r="E8">
            <v>4410</v>
          </cell>
          <cell r="F8">
            <v>70.621544200919331</v>
          </cell>
        </row>
        <row r="9">
          <cell r="C9">
            <v>9793</v>
          </cell>
          <cell r="D9">
            <v>7653</v>
          </cell>
          <cell r="E9">
            <v>2140</v>
          </cell>
          <cell r="F9">
            <v>78.147656489329108</v>
          </cell>
        </row>
        <row r="10">
          <cell r="C10">
            <v>2474</v>
          </cell>
          <cell r="D10">
            <v>1890</v>
          </cell>
          <cell r="E10">
            <v>584</v>
          </cell>
          <cell r="F10">
            <v>76.394502829426031</v>
          </cell>
        </row>
        <row r="11">
          <cell r="C11">
            <v>4386</v>
          </cell>
          <cell r="D11">
            <v>3797</v>
          </cell>
          <cell r="E11">
            <v>589</v>
          </cell>
          <cell r="F11">
            <v>86.57090743274054</v>
          </cell>
        </row>
        <row r="12">
          <cell r="C12">
            <v>64124</v>
          </cell>
          <cell r="D12">
            <v>41600</v>
          </cell>
          <cell r="E12">
            <v>22524</v>
          </cell>
          <cell r="F12">
            <v>64.874306032062876</v>
          </cell>
        </row>
        <row r="13">
          <cell r="C13">
            <v>27512</v>
          </cell>
          <cell r="D13">
            <v>21770</v>
          </cell>
          <cell r="E13">
            <v>5742</v>
          </cell>
          <cell r="F13">
            <v>79.129107298633329</v>
          </cell>
        </row>
        <row r="14">
          <cell r="C14">
            <v>3740</v>
          </cell>
          <cell r="D14">
            <v>2898</v>
          </cell>
          <cell r="E14">
            <v>842</v>
          </cell>
          <cell r="F14">
            <v>77.486631016042779</v>
          </cell>
        </row>
        <row r="15">
          <cell r="C15">
            <v>4030</v>
          </cell>
          <cell r="D15">
            <v>2800</v>
          </cell>
          <cell r="E15">
            <v>1230</v>
          </cell>
          <cell r="F15">
            <v>69.478908188585606</v>
          </cell>
        </row>
        <row r="16">
          <cell r="C16">
            <v>46965</v>
          </cell>
          <cell r="D16">
            <v>37736</v>
          </cell>
          <cell r="E16">
            <v>9229</v>
          </cell>
          <cell r="F16">
            <v>80.349196209943571</v>
          </cell>
        </row>
        <row r="17">
          <cell r="C17">
            <v>15641</v>
          </cell>
          <cell r="D17">
            <v>11814</v>
          </cell>
          <cell r="E17">
            <v>3827</v>
          </cell>
          <cell r="F17">
            <v>75.53225497090979</v>
          </cell>
        </row>
        <row r="18">
          <cell r="C18">
            <v>7041</v>
          </cell>
          <cell r="D18">
            <v>5261</v>
          </cell>
          <cell r="E18">
            <v>1780</v>
          </cell>
          <cell r="F18">
            <v>74.719500071012646</v>
          </cell>
        </row>
        <row r="19">
          <cell r="C19">
            <v>9006</v>
          </cell>
          <cell r="D19">
            <v>6260</v>
          </cell>
          <cell r="E19">
            <v>2746</v>
          </cell>
          <cell r="F19">
            <v>69.509216078170112</v>
          </cell>
        </row>
        <row r="20">
          <cell r="C20">
            <v>10070</v>
          </cell>
          <cell r="D20">
            <v>7620</v>
          </cell>
          <cell r="E20">
            <v>2450</v>
          </cell>
          <cell r="F20">
            <v>75.670307845084409</v>
          </cell>
        </row>
        <row r="21">
          <cell r="C21">
            <v>17669</v>
          </cell>
          <cell r="D21">
            <v>13075</v>
          </cell>
          <cell r="E21">
            <v>4594</v>
          </cell>
          <cell r="F21">
            <v>73.999660422208393</v>
          </cell>
        </row>
        <row r="22">
          <cell r="C22">
            <v>2980</v>
          </cell>
          <cell r="D22">
            <v>2293</v>
          </cell>
          <cell r="E22">
            <v>687</v>
          </cell>
          <cell r="F22">
            <v>76.946308724832207</v>
          </cell>
        </row>
        <row r="23">
          <cell r="C23">
            <v>18554</v>
          </cell>
          <cell r="D23">
            <v>13611</v>
          </cell>
          <cell r="E23">
            <v>4943</v>
          </cell>
          <cell r="F23">
            <v>73.358844454026084</v>
          </cell>
        </row>
        <row r="24">
          <cell r="C24">
            <v>25745</v>
          </cell>
          <cell r="D24">
            <v>22001</v>
          </cell>
          <cell r="E24">
            <v>3744</v>
          </cell>
          <cell r="F24">
            <v>85.457370363177318</v>
          </cell>
        </row>
        <row r="25">
          <cell r="C25">
            <v>21973</v>
          </cell>
          <cell r="D25">
            <v>17077</v>
          </cell>
          <cell r="E25">
            <v>4896</v>
          </cell>
          <cell r="F25">
            <v>77.718108587812324</v>
          </cell>
        </row>
        <row r="26">
          <cell r="C26">
            <v>12094</v>
          </cell>
          <cell r="D26">
            <v>8683</v>
          </cell>
          <cell r="E26">
            <v>3411</v>
          </cell>
          <cell r="F26">
            <v>71.795931867041503</v>
          </cell>
        </row>
        <row r="27">
          <cell r="C27">
            <v>9566</v>
          </cell>
          <cell r="D27">
            <v>7229</v>
          </cell>
          <cell r="E27">
            <v>2337</v>
          </cell>
          <cell r="F27">
            <v>75.569726113317998</v>
          </cell>
        </row>
        <row r="28">
          <cell r="C28">
            <v>18560</v>
          </cell>
          <cell r="D28">
            <v>13658</v>
          </cell>
          <cell r="E28">
            <v>4902</v>
          </cell>
          <cell r="F28">
            <v>73.588362068965523</v>
          </cell>
        </row>
        <row r="29">
          <cell r="C29">
            <v>2575</v>
          </cell>
          <cell r="D29">
            <v>1743</v>
          </cell>
          <cell r="E29">
            <v>832</v>
          </cell>
          <cell r="F29">
            <v>67.689320388349515</v>
          </cell>
        </row>
        <row r="30">
          <cell r="C30">
            <v>4984</v>
          </cell>
          <cell r="D30">
            <v>3674</v>
          </cell>
          <cell r="E30">
            <v>1310</v>
          </cell>
          <cell r="F30">
            <v>73.715890850722303</v>
          </cell>
        </row>
        <row r="31">
          <cell r="C31">
            <v>8011</v>
          </cell>
          <cell r="D31">
            <v>5039</v>
          </cell>
          <cell r="E31">
            <v>2972</v>
          </cell>
          <cell r="F31">
            <v>62.901011109724124</v>
          </cell>
        </row>
        <row r="32">
          <cell r="C32">
            <v>3849</v>
          </cell>
          <cell r="D32">
            <v>2889</v>
          </cell>
          <cell r="E32">
            <v>960</v>
          </cell>
          <cell r="F32">
            <v>75.058456742010918</v>
          </cell>
        </row>
        <row r="33">
          <cell r="C33">
            <v>33424</v>
          </cell>
          <cell r="D33">
            <v>25676</v>
          </cell>
          <cell r="E33">
            <v>7748</v>
          </cell>
          <cell r="F33">
            <v>76.819052178075637</v>
          </cell>
        </row>
        <row r="34">
          <cell r="C34">
            <v>5981</v>
          </cell>
          <cell r="D34">
            <v>4393</v>
          </cell>
          <cell r="E34">
            <v>1588</v>
          </cell>
          <cell r="F34">
            <v>73.44925597726133</v>
          </cell>
        </row>
        <row r="35">
          <cell r="C35">
            <v>85781</v>
          </cell>
          <cell r="D35">
            <v>73606</v>
          </cell>
          <cell r="E35">
            <v>12175</v>
          </cell>
          <cell r="F35">
            <v>85.806880311490886</v>
          </cell>
        </row>
        <row r="36">
          <cell r="C36">
            <v>28264</v>
          </cell>
          <cell r="D36">
            <v>22666</v>
          </cell>
          <cell r="E36">
            <v>5598</v>
          </cell>
          <cell r="F36">
            <v>80.19388621568072</v>
          </cell>
        </row>
        <row r="37">
          <cell r="C37">
            <v>1603</v>
          </cell>
          <cell r="D37">
            <v>1345</v>
          </cell>
          <cell r="E37">
            <v>258</v>
          </cell>
          <cell r="F37">
            <v>83.905177791640668</v>
          </cell>
        </row>
        <row r="38">
          <cell r="C38">
            <v>32143</v>
          </cell>
          <cell r="D38">
            <v>24165</v>
          </cell>
          <cell r="E38">
            <v>7978</v>
          </cell>
          <cell r="F38">
            <v>75.179665868151702</v>
          </cell>
        </row>
        <row r="39">
          <cell r="C39">
            <v>11126</v>
          </cell>
          <cell r="D39">
            <v>7961</v>
          </cell>
          <cell r="E39">
            <v>3165</v>
          </cell>
          <cell r="F39">
            <v>71.553118820780156</v>
          </cell>
        </row>
        <row r="40">
          <cell r="C40">
            <v>8976</v>
          </cell>
          <cell r="D40">
            <v>5968</v>
          </cell>
          <cell r="E40">
            <v>3008</v>
          </cell>
          <cell r="F40">
            <v>66.488413547237073</v>
          </cell>
        </row>
        <row r="41">
          <cell r="C41">
            <v>35615</v>
          </cell>
          <cell r="D41">
            <v>28672</v>
          </cell>
          <cell r="E41">
            <v>6943</v>
          </cell>
          <cell r="F41">
            <v>80.505405025972195</v>
          </cell>
        </row>
        <row r="42">
          <cell r="C42">
            <v>3243</v>
          </cell>
          <cell r="D42">
            <v>2597</v>
          </cell>
          <cell r="E42">
            <v>646</v>
          </cell>
          <cell r="F42">
            <v>80.080172679617633</v>
          </cell>
        </row>
        <row r="43">
          <cell r="C43">
            <v>13901</v>
          </cell>
          <cell r="D43">
            <v>10763</v>
          </cell>
          <cell r="E43">
            <v>3138</v>
          </cell>
          <cell r="F43">
            <v>77.426084454355802</v>
          </cell>
        </row>
        <row r="44">
          <cell r="C44">
            <v>1957</v>
          </cell>
          <cell r="D44">
            <v>1524</v>
          </cell>
          <cell r="E44">
            <v>433</v>
          </cell>
          <cell r="F44">
            <v>77.874297393970366</v>
          </cell>
        </row>
        <row r="45">
          <cell r="C45">
            <v>20380</v>
          </cell>
          <cell r="D45">
            <v>15987</v>
          </cell>
          <cell r="E45">
            <v>4393</v>
          </cell>
          <cell r="F45">
            <v>78.444553483807653</v>
          </cell>
        </row>
        <row r="46">
          <cell r="C46">
            <v>73378</v>
          </cell>
          <cell r="D46">
            <v>53877</v>
          </cell>
          <cell r="E46">
            <v>19501</v>
          </cell>
          <cell r="F46">
            <v>73.423914524789453</v>
          </cell>
        </row>
        <row r="47">
          <cell r="C47">
            <v>6442</v>
          </cell>
          <cell r="D47">
            <v>4310</v>
          </cell>
          <cell r="E47">
            <v>2132</v>
          </cell>
          <cell r="F47">
            <v>66.904687985097794</v>
          </cell>
        </row>
        <row r="48">
          <cell r="C48">
            <v>1765</v>
          </cell>
          <cell r="D48">
            <v>1206</v>
          </cell>
          <cell r="E48">
            <v>559</v>
          </cell>
          <cell r="F48">
            <v>68.328611898017002</v>
          </cell>
        </row>
        <row r="49">
          <cell r="C49">
            <v>21794</v>
          </cell>
          <cell r="D49">
            <v>17184</v>
          </cell>
          <cell r="E49">
            <v>4610</v>
          </cell>
          <cell r="F49">
            <v>78.847389189685231</v>
          </cell>
        </row>
        <row r="50">
          <cell r="C50">
            <v>14933</v>
          </cell>
          <cell r="D50">
            <v>10306</v>
          </cell>
          <cell r="E50">
            <v>4627</v>
          </cell>
          <cell r="F50">
            <v>69.014933369048421</v>
          </cell>
        </row>
        <row r="51">
          <cell r="C51">
            <v>3989</v>
          </cell>
          <cell r="D51">
            <v>3141</v>
          </cell>
          <cell r="E51">
            <v>848</v>
          </cell>
          <cell r="F51">
            <v>78.741539232890446</v>
          </cell>
        </row>
        <row r="52">
          <cell r="C52">
            <v>16019</v>
          </cell>
          <cell r="D52">
            <v>12290</v>
          </cell>
          <cell r="E52">
            <v>3729</v>
          </cell>
          <cell r="F52">
            <v>76.721393345402333</v>
          </cell>
        </row>
        <row r="53">
          <cell r="C53">
            <v>2035</v>
          </cell>
          <cell r="D53">
            <v>1459</v>
          </cell>
          <cell r="E53">
            <v>576</v>
          </cell>
          <cell r="F53">
            <v>71.695331695331703</v>
          </cell>
        </row>
      </sheetData>
      <sheetData sheetId="2">
        <row r="2">
          <cell r="C2">
            <v>61034404548</v>
          </cell>
          <cell r="D2">
            <v>50139428196</v>
          </cell>
          <cell r="E2">
            <v>10894976352</v>
          </cell>
          <cell r="F2">
            <v>82.149450899563149</v>
          </cell>
        </row>
        <row r="3">
          <cell r="C3">
            <v>634281360</v>
          </cell>
          <cell r="D3">
            <v>522461952</v>
          </cell>
          <cell r="E3">
            <v>111819408</v>
          </cell>
          <cell r="F3">
            <v>82.370693031244059</v>
          </cell>
        </row>
        <row r="4">
          <cell r="C4">
            <v>149243904</v>
          </cell>
          <cell r="D4">
            <v>107999640</v>
          </cell>
          <cell r="E4">
            <v>41244264</v>
          </cell>
          <cell r="F4">
            <v>72.364523511794488</v>
          </cell>
        </row>
        <row r="5">
          <cell r="C5">
            <v>1231964352</v>
          </cell>
          <cell r="D5">
            <v>956788308</v>
          </cell>
          <cell r="E5">
            <v>275176044</v>
          </cell>
          <cell r="F5">
            <v>77.663635838709723</v>
          </cell>
        </row>
        <row r="6">
          <cell r="C6">
            <v>350007384</v>
          </cell>
          <cell r="D6">
            <v>279335184</v>
          </cell>
          <cell r="E6">
            <v>70672200</v>
          </cell>
          <cell r="F6">
            <v>79.808368842869896</v>
          </cell>
        </row>
        <row r="7">
          <cell r="C7">
            <v>9119908632</v>
          </cell>
          <cell r="D7">
            <v>7195276632</v>
          </cell>
          <cell r="E7">
            <v>1924632000</v>
          </cell>
          <cell r="F7">
            <v>78.896367522292522</v>
          </cell>
        </row>
        <row r="8">
          <cell r="C8">
            <v>1090565664</v>
          </cell>
          <cell r="D8">
            <v>848807016</v>
          </cell>
          <cell r="E8">
            <v>241758648</v>
          </cell>
          <cell r="F8">
            <v>77.831811877033388</v>
          </cell>
        </row>
        <row r="9">
          <cell r="C9">
            <v>784437432</v>
          </cell>
          <cell r="D9">
            <v>668095980</v>
          </cell>
          <cell r="E9">
            <v>116341452</v>
          </cell>
          <cell r="F9">
            <v>85.168804132233205</v>
          </cell>
        </row>
        <row r="10">
          <cell r="C10">
            <v>171772572</v>
          </cell>
          <cell r="D10">
            <v>145503048</v>
          </cell>
          <cell r="E10">
            <v>26269524</v>
          </cell>
          <cell r="F10">
            <v>84.706799406834293</v>
          </cell>
        </row>
        <row r="11">
          <cell r="C11">
            <v>367762092</v>
          </cell>
          <cell r="D11">
            <v>327031140</v>
          </cell>
          <cell r="E11">
            <v>40730952</v>
          </cell>
          <cell r="F11">
            <v>88.924646426037839</v>
          </cell>
        </row>
        <row r="12">
          <cell r="C12">
            <v>3835020576</v>
          </cell>
          <cell r="D12">
            <v>2821816476</v>
          </cell>
          <cell r="E12">
            <v>1013204100</v>
          </cell>
          <cell r="F12">
            <v>73.580217369868933</v>
          </cell>
        </row>
        <row r="13">
          <cell r="C13">
            <v>1196265084</v>
          </cell>
          <cell r="D13">
            <v>985091688</v>
          </cell>
          <cell r="E13">
            <v>211173396</v>
          </cell>
          <cell r="F13">
            <v>82.34727412640926</v>
          </cell>
        </row>
        <row r="14">
          <cell r="C14">
            <v>286522200</v>
          </cell>
          <cell r="D14">
            <v>249061800</v>
          </cell>
          <cell r="E14">
            <v>37460400</v>
          </cell>
          <cell r="F14">
            <v>86.925829830986928</v>
          </cell>
        </row>
        <row r="15">
          <cell r="C15">
            <v>206363124</v>
          </cell>
          <cell r="D15">
            <v>158307468</v>
          </cell>
          <cell r="E15">
            <v>48055656</v>
          </cell>
          <cell r="F15">
            <v>76.713060420620494</v>
          </cell>
        </row>
        <row r="16">
          <cell r="C16">
            <v>3561948852</v>
          </cell>
          <cell r="D16">
            <v>3085867728</v>
          </cell>
          <cell r="E16">
            <v>476081124</v>
          </cell>
          <cell r="F16">
            <v>86.63425153528847</v>
          </cell>
        </row>
        <row r="17">
          <cell r="C17">
            <v>743564412</v>
          </cell>
          <cell r="D17">
            <v>607395612</v>
          </cell>
          <cell r="E17">
            <v>136168800</v>
          </cell>
          <cell r="F17">
            <v>81.687020276597096</v>
          </cell>
        </row>
        <row r="18">
          <cell r="C18">
            <v>398580816</v>
          </cell>
          <cell r="D18">
            <v>317626428</v>
          </cell>
          <cell r="E18">
            <v>80954388</v>
          </cell>
          <cell r="F18">
            <v>79.689341596410401</v>
          </cell>
        </row>
        <row r="19">
          <cell r="C19">
            <v>439397340</v>
          </cell>
          <cell r="D19">
            <v>326728164</v>
          </cell>
          <cell r="E19">
            <v>112669176</v>
          </cell>
          <cell r="F19">
            <v>74.358248049476131</v>
          </cell>
        </row>
        <row r="20">
          <cell r="C20">
            <v>480319140</v>
          </cell>
          <cell r="D20">
            <v>388651248</v>
          </cell>
          <cell r="E20">
            <v>91667892</v>
          </cell>
          <cell r="F20">
            <v>80.915211498754772</v>
          </cell>
        </row>
        <row r="21">
          <cell r="C21">
            <v>796540524</v>
          </cell>
          <cell r="D21">
            <v>615139020</v>
          </cell>
          <cell r="E21">
            <v>181401504</v>
          </cell>
          <cell r="F21">
            <v>77.22633079745232</v>
          </cell>
        </row>
        <row r="22">
          <cell r="C22">
            <v>158022780</v>
          </cell>
          <cell r="D22">
            <v>128524692</v>
          </cell>
          <cell r="E22">
            <v>29498088</v>
          </cell>
          <cell r="F22">
            <v>81.333015404487881</v>
          </cell>
        </row>
        <row r="23">
          <cell r="C23">
            <v>1255654044</v>
          </cell>
          <cell r="D23">
            <v>991451868</v>
          </cell>
          <cell r="E23">
            <v>264202176</v>
          </cell>
          <cell r="F23">
            <v>78.958999314941877</v>
          </cell>
        </row>
        <row r="24">
          <cell r="C24">
            <v>1941531024</v>
          </cell>
          <cell r="D24">
            <v>1745344752</v>
          </cell>
          <cell r="E24">
            <v>196186272</v>
          </cell>
          <cell r="F24">
            <v>89.895280086958834</v>
          </cell>
        </row>
        <row r="25">
          <cell r="C25">
            <v>1365056100</v>
          </cell>
          <cell r="D25">
            <v>1139737284</v>
          </cell>
          <cell r="E25">
            <v>225318816</v>
          </cell>
          <cell r="F25">
            <v>83.493805419425613</v>
          </cell>
        </row>
        <row r="26">
          <cell r="C26">
            <v>797531148</v>
          </cell>
          <cell r="D26">
            <v>627835380</v>
          </cell>
          <cell r="E26">
            <v>169695768</v>
          </cell>
          <cell r="F26">
            <v>78.722364834834011</v>
          </cell>
        </row>
        <row r="27">
          <cell r="C27">
            <v>341841876</v>
          </cell>
          <cell r="D27">
            <v>275980056</v>
          </cell>
          <cell r="E27">
            <v>65861820</v>
          </cell>
          <cell r="F27">
            <v>80.733249895925567</v>
          </cell>
        </row>
        <row r="28">
          <cell r="C28">
            <v>873801984</v>
          </cell>
          <cell r="D28">
            <v>691392528</v>
          </cell>
          <cell r="E28">
            <v>182409456</v>
          </cell>
          <cell r="F28">
            <v>79.124623273915574</v>
          </cell>
        </row>
        <row r="29">
          <cell r="C29">
            <v>132853512</v>
          </cell>
          <cell r="D29">
            <v>100392408</v>
          </cell>
          <cell r="E29">
            <v>32461104</v>
          </cell>
          <cell r="F29">
            <v>75.566243216814627</v>
          </cell>
        </row>
        <row r="30">
          <cell r="C30">
            <v>279844404</v>
          </cell>
          <cell r="D30">
            <v>226898772</v>
          </cell>
          <cell r="E30">
            <v>52945632</v>
          </cell>
          <cell r="F30">
            <v>81.080332054808565</v>
          </cell>
        </row>
        <row r="31">
          <cell r="C31">
            <v>616110876</v>
          </cell>
          <cell r="D31">
            <v>448265832</v>
          </cell>
          <cell r="E31">
            <v>167845044</v>
          </cell>
          <cell r="F31">
            <v>72.757331425520889</v>
          </cell>
        </row>
        <row r="32">
          <cell r="C32">
            <v>231315876</v>
          </cell>
          <cell r="D32">
            <v>187271844</v>
          </cell>
          <cell r="E32">
            <v>44044032</v>
          </cell>
          <cell r="F32">
            <v>80.959356200868797</v>
          </cell>
        </row>
        <row r="33">
          <cell r="C33">
            <v>2899955940</v>
          </cell>
          <cell r="D33">
            <v>2557511520</v>
          </cell>
          <cell r="E33">
            <v>342444420</v>
          </cell>
          <cell r="F33">
            <v>88.191392314739787</v>
          </cell>
        </row>
        <row r="34">
          <cell r="C34">
            <v>334671492</v>
          </cell>
          <cell r="D34">
            <v>269177376</v>
          </cell>
          <cell r="E34">
            <v>65494116</v>
          </cell>
          <cell r="F34">
            <v>80.430327181856285</v>
          </cell>
        </row>
        <row r="35">
          <cell r="C35">
            <v>7339325568</v>
          </cell>
          <cell r="D35">
            <v>6598271220</v>
          </cell>
          <cell r="E35">
            <v>741054348</v>
          </cell>
          <cell r="F35">
            <v>89.902963955829236</v>
          </cell>
        </row>
        <row r="36">
          <cell r="C36">
            <v>1325199972</v>
          </cell>
          <cell r="D36">
            <v>1101119292</v>
          </cell>
          <cell r="E36">
            <v>224080680</v>
          </cell>
          <cell r="F36">
            <v>83.090802540403317</v>
          </cell>
        </row>
        <row r="37">
          <cell r="C37">
            <v>79913856</v>
          </cell>
          <cell r="D37">
            <v>70333056</v>
          </cell>
          <cell r="E37">
            <v>9580800</v>
          </cell>
          <cell r="F37">
            <v>88.011090342080351</v>
          </cell>
        </row>
        <row r="38">
          <cell r="C38">
            <v>1897878720</v>
          </cell>
          <cell r="D38">
            <v>1538490780</v>
          </cell>
          <cell r="E38">
            <v>359387940</v>
          </cell>
          <cell r="F38">
            <v>81.063703585864531</v>
          </cell>
        </row>
        <row r="39">
          <cell r="C39">
            <v>532813032</v>
          </cell>
          <cell r="D39">
            <v>421187184</v>
          </cell>
          <cell r="E39">
            <v>111625848</v>
          </cell>
          <cell r="F39">
            <v>79.049715135346005</v>
          </cell>
        </row>
        <row r="40">
          <cell r="C40">
            <v>613585992</v>
          </cell>
          <cell r="D40">
            <v>446017236</v>
          </cell>
          <cell r="E40">
            <v>167568756</v>
          </cell>
          <cell r="F40">
            <v>72.690257244334219</v>
          </cell>
        </row>
        <row r="41">
          <cell r="C41">
            <v>2340090168</v>
          </cell>
          <cell r="D41">
            <v>2018303964</v>
          </cell>
          <cell r="E41">
            <v>321786204</v>
          </cell>
          <cell r="F41">
            <v>86.248982693046386</v>
          </cell>
        </row>
        <row r="42">
          <cell r="C42">
            <v>225682512</v>
          </cell>
          <cell r="D42">
            <v>195423540</v>
          </cell>
          <cell r="E42">
            <v>30258972</v>
          </cell>
          <cell r="F42">
            <v>86.592238923678764</v>
          </cell>
        </row>
        <row r="43">
          <cell r="C43">
            <v>570666240</v>
          </cell>
          <cell r="D43">
            <v>453562692</v>
          </cell>
          <cell r="E43">
            <v>117103548</v>
          </cell>
          <cell r="F43">
            <v>79.479503115516351</v>
          </cell>
        </row>
        <row r="44">
          <cell r="C44">
            <v>87039036</v>
          </cell>
          <cell r="D44">
            <v>71544288</v>
          </cell>
          <cell r="E44">
            <v>15494748</v>
          </cell>
          <cell r="F44">
            <v>82.197932431145034</v>
          </cell>
        </row>
        <row r="45">
          <cell r="C45">
            <v>903585036</v>
          </cell>
          <cell r="D45">
            <v>748457112</v>
          </cell>
          <cell r="E45">
            <v>155127924</v>
          </cell>
          <cell r="F45">
            <v>82.831950749569515</v>
          </cell>
        </row>
        <row r="46">
          <cell r="C46">
            <v>4110225924</v>
          </cell>
          <cell r="D46">
            <v>3299499672</v>
          </cell>
          <cell r="E46">
            <v>810726252</v>
          </cell>
          <cell r="F46">
            <v>80.275384687102175</v>
          </cell>
        </row>
        <row r="47">
          <cell r="C47">
            <v>307392324</v>
          </cell>
          <cell r="D47">
            <v>230977308</v>
          </cell>
          <cell r="E47">
            <v>76415016</v>
          </cell>
          <cell r="F47">
            <v>75.140883478925119</v>
          </cell>
        </row>
        <row r="48">
          <cell r="C48">
            <v>87061020</v>
          </cell>
          <cell r="D48">
            <v>62037864</v>
          </cell>
          <cell r="E48">
            <v>25023156</v>
          </cell>
          <cell r="F48">
            <v>71.257910830817281</v>
          </cell>
        </row>
        <row r="49">
          <cell r="C49">
            <v>1176012516</v>
          </cell>
          <cell r="D49">
            <v>980640360</v>
          </cell>
          <cell r="E49">
            <v>195372156</v>
          </cell>
          <cell r="F49">
            <v>83.386898239440171</v>
          </cell>
        </row>
        <row r="50">
          <cell r="C50">
            <v>1131020748</v>
          </cell>
          <cell r="D50">
            <v>887177184</v>
          </cell>
          <cell r="E50">
            <v>243843564</v>
          </cell>
          <cell r="F50">
            <v>78.440398690192723</v>
          </cell>
        </row>
        <row r="51">
          <cell r="C51">
            <v>167938476</v>
          </cell>
          <cell r="D51">
            <v>143607924</v>
          </cell>
          <cell r="E51">
            <v>24330552</v>
          </cell>
          <cell r="F51">
            <v>85.512222940501132</v>
          </cell>
        </row>
        <row r="52">
          <cell r="C52">
            <v>958557132</v>
          </cell>
          <cell r="D52">
            <v>794553036</v>
          </cell>
          <cell r="E52">
            <v>164004096</v>
          </cell>
          <cell r="F52">
            <v>82.890524672451136</v>
          </cell>
        </row>
        <row r="53">
          <cell r="C53">
            <v>107759760</v>
          </cell>
          <cell r="D53">
            <v>81455640</v>
          </cell>
          <cell r="E53">
            <v>26304120</v>
          </cell>
          <cell r="F53">
            <v>75.590034721680894</v>
          </cell>
        </row>
      </sheetData>
      <sheetData sheetId="3" refreshError="1"/>
      <sheetData sheetId="4" refreshError="1"/>
      <sheetData sheetId="5">
        <row r="2">
          <cell r="C2">
            <v>314112078</v>
          </cell>
        </row>
        <row r="3">
          <cell r="C3">
            <v>4817484</v>
          </cell>
        </row>
        <row r="4">
          <cell r="C4">
            <v>731081</v>
          </cell>
        </row>
        <row r="5">
          <cell r="C5">
            <v>6556236</v>
          </cell>
        </row>
        <row r="6">
          <cell r="C6">
            <v>2949300</v>
          </cell>
        </row>
        <row r="7">
          <cell r="C7">
            <v>38062780</v>
          </cell>
        </row>
        <row r="8">
          <cell r="C8">
            <v>5191709</v>
          </cell>
        </row>
        <row r="9">
          <cell r="C9">
            <v>3594362</v>
          </cell>
        </row>
        <row r="10">
          <cell r="C10">
            <v>916881</v>
          </cell>
        </row>
        <row r="11">
          <cell r="C11">
            <v>635040</v>
          </cell>
        </row>
        <row r="12">
          <cell r="C12">
            <v>19355257</v>
          </cell>
        </row>
        <row r="13">
          <cell r="C13">
            <v>9919000</v>
          </cell>
        </row>
        <row r="14">
          <cell r="C14">
            <v>1392766</v>
          </cell>
        </row>
        <row r="15">
          <cell r="C15">
            <v>1595590</v>
          </cell>
        </row>
        <row r="16">
          <cell r="C16">
            <v>12873763</v>
          </cell>
        </row>
        <row r="17">
          <cell r="C17">
            <v>6537632</v>
          </cell>
        </row>
        <row r="18">
          <cell r="C18">
            <v>3075935</v>
          </cell>
        </row>
        <row r="19">
          <cell r="C19">
            <v>2885966</v>
          </cell>
        </row>
        <row r="20">
          <cell r="C20">
            <v>4383465</v>
          </cell>
        </row>
        <row r="21">
          <cell r="C21">
            <v>4604744</v>
          </cell>
        </row>
        <row r="22">
          <cell r="C22">
            <v>1328592</v>
          </cell>
        </row>
        <row r="23">
          <cell r="C23">
            <v>5891819</v>
          </cell>
        </row>
        <row r="24">
          <cell r="C24">
            <v>6655829</v>
          </cell>
        </row>
        <row r="25">
          <cell r="C25">
            <v>9884781</v>
          </cell>
        </row>
        <row r="26">
          <cell r="C26">
            <v>5380615</v>
          </cell>
        </row>
        <row r="27">
          <cell r="C27">
            <v>2986137</v>
          </cell>
        </row>
        <row r="28">
          <cell r="C28">
            <v>6025281</v>
          </cell>
        </row>
        <row r="29">
          <cell r="C29">
            <v>1005163</v>
          </cell>
        </row>
        <row r="30">
          <cell r="C30">
            <v>1855487</v>
          </cell>
        </row>
        <row r="31">
          <cell r="C31">
            <v>2755245</v>
          </cell>
        </row>
        <row r="32">
          <cell r="C32">
            <v>1321297</v>
          </cell>
        </row>
        <row r="33">
          <cell r="C33">
            <v>8876000</v>
          </cell>
        </row>
        <row r="34">
          <cell r="C34">
            <v>2084594</v>
          </cell>
        </row>
        <row r="35">
          <cell r="C35">
            <v>19607140</v>
          </cell>
        </row>
        <row r="36">
          <cell r="C36">
            <v>9748181</v>
          </cell>
        </row>
        <row r="37">
          <cell r="C37">
            <v>701705</v>
          </cell>
        </row>
        <row r="38">
          <cell r="C38">
            <v>11550901</v>
          </cell>
        </row>
        <row r="39">
          <cell r="C39">
            <v>3817059</v>
          </cell>
        </row>
        <row r="40">
          <cell r="C40">
            <v>3898684</v>
          </cell>
        </row>
        <row r="41">
          <cell r="C41">
            <v>12770043</v>
          </cell>
        </row>
        <row r="42">
          <cell r="C42">
            <v>1052637</v>
          </cell>
        </row>
        <row r="43">
          <cell r="C43">
            <v>4722621</v>
          </cell>
        </row>
        <row r="44">
          <cell r="C44">
            <v>834504</v>
          </cell>
        </row>
        <row r="45">
          <cell r="C45">
            <v>6455177</v>
          </cell>
        </row>
        <row r="46">
          <cell r="C46">
            <v>26094422</v>
          </cell>
        </row>
        <row r="47">
          <cell r="C47">
            <v>2855194</v>
          </cell>
        </row>
        <row r="48">
          <cell r="C48">
            <v>626138</v>
          </cell>
        </row>
        <row r="49">
          <cell r="C49">
            <v>8193422</v>
          </cell>
        </row>
        <row r="50">
          <cell r="C50">
            <v>6896325</v>
          </cell>
        </row>
        <row r="51">
          <cell r="C51">
            <v>1856313</v>
          </cell>
        </row>
        <row r="52">
          <cell r="C52">
            <v>5724888</v>
          </cell>
        </row>
        <row r="53">
          <cell r="C53">
            <v>576893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2" sqref="C2:E2"/>
    </sheetView>
  </sheetViews>
  <sheetFormatPr defaultRowHeight="15" x14ac:dyDescent="0.25"/>
  <cols>
    <col min="1" max="1" width="8.85546875" bestFit="1" customWidth="1"/>
    <col min="2" max="2" width="18.7109375" bestFit="1" customWidth="1"/>
    <col min="3" max="3" width="17.42578125" bestFit="1" customWidth="1"/>
    <col min="4" max="4" width="13.140625" bestFit="1" customWidth="1"/>
    <col min="5" max="5" width="17.7109375" bestFit="1" customWidth="1"/>
    <col min="6" max="6" width="17.42578125" customWidth="1"/>
  </cols>
  <sheetData>
    <row r="1" spans="1:6" x14ac:dyDescent="0.25">
      <c r="A1" s="11" t="s">
        <v>115</v>
      </c>
      <c r="B1" s="12"/>
      <c r="C1" s="12"/>
      <c r="D1" s="12"/>
      <c r="E1" s="12"/>
      <c r="F1" s="12"/>
    </row>
    <row r="2" spans="1:6" ht="45" x14ac:dyDescent="0.25">
      <c r="A2" s="7" t="s">
        <v>105</v>
      </c>
      <c r="B2" s="7" t="s">
        <v>104</v>
      </c>
      <c r="C2" s="7" t="s">
        <v>106</v>
      </c>
      <c r="D2" s="7" t="s">
        <v>108</v>
      </c>
      <c r="E2" s="7" t="s">
        <v>109</v>
      </c>
      <c r="F2" s="7" t="s">
        <v>111</v>
      </c>
    </row>
    <row r="3" spans="1:6" x14ac:dyDescent="0.25">
      <c r="A3" s="1" t="s">
        <v>0</v>
      </c>
      <c r="B3" s="1" t="s">
        <v>1</v>
      </c>
      <c r="C3" s="8">
        <f>'[1]Police Employ'!C2/[1]Population!$C2*1000</f>
        <v>2.9770775003436829</v>
      </c>
      <c r="D3" s="8">
        <f>'[1]Police Employ'!D2/[1]Population!$C2*1000</f>
        <v>2.2486814403870201</v>
      </c>
      <c r="E3" s="8">
        <f>'[1]Police Employ'!E2/[1]Population!$C2*1000</f>
        <v>0.72839605995666301</v>
      </c>
      <c r="F3" s="2">
        <f>'[1]Police Employ'!F2</f>
        <v>75.533184477979674</v>
      </c>
    </row>
    <row r="4" spans="1:6" x14ac:dyDescent="0.25">
      <c r="A4" s="3" t="s">
        <v>2</v>
      </c>
      <c r="B4" s="3" t="s">
        <v>3</v>
      </c>
      <c r="C4" s="9">
        <f>'[1]Police Employ'!C3/[1]Population!$C3*1000</f>
        <v>3.0246078658486462</v>
      </c>
      <c r="D4" s="9">
        <f>'[1]Police Employ'!D3/[1]Population!$C3*1000</f>
        <v>2.320090736160203</v>
      </c>
      <c r="E4" s="9">
        <f>'[1]Police Employ'!E3/[1]Population!$C3*1000</f>
        <v>0.70451712968844316</v>
      </c>
      <c r="F4" s="4">
        <f>'[1]Police Employ'!F3</f>
        <v>76.707158053668252</v>
      </c>
    </row>
    <row r="5" spans="1:6" x14ac:dyDescent="0.25">
      <c r="A5" s="3" t="s">
        <v>4</v>
      </c>
      <c r="B5" s="3" t="s">
        <v>5</v>
      </c>
      <c r="C5" s="9">
        <f>'[1]Police Employ'!C4/[1]Population!$C4*1000</f>
        <v>2.6850649927983357</v>
      </c>
      <c r="D5" s="9">
        <f>'[1]Police Employ'!D4/[1]Population!$C4*1000</f>
        <v>1.6728652502253512</v>
      </c>
      <c r="E5" s="9">
        <f>'[1]Police Employ'!E4/[1]Population!$C4*1000</f>
        <v>1.0121997425729843</v>
      </c>
      <c r="F5" s="4">
        <f>'[1]Police Employ'!F4</f>
        <v>62.302598064187464</v>
      </c>
    </row>
    <row r="6" spans="1:6" x14ac:dyDescent="0.25">
      <c r="A6" s="3" t="s">
        <v>6</v>
      </c>
      <c r="B6" s="3" t="s">
        <v>7</v>
      </c>
      <c r="C6" s="9">
        <f>'[1]Police Employ'!C5/[1]Population!$C5*1000</f>
        <v>2.9840292509299542</v>
      </c>
      <c r="D6" s="9">
        <f>'[1]Police Employ'!D5/[1]Population!$C5*1000</f>
        <v>2.1646566719074785</v>
      </c>
      <c r="E6" s="9">
        <f>'[1]Police Employ'!E5/[1]Population!$C5*1000</f>
        <v>0.81937257902247562</v>
      </c>
      <c r="F6" s="4">
        <f>'[1]Police Employ'!F5</f>
        <v>72.541402576160294</v>
      </c>
    </row>
    <row r="7" spans="1:6" x14ac:dyDescent="0.25">
      <c r="A7" s="3" t="s">
        <v>8</v>
      </c>
      <c r="B7" s="3" t="s">
        <v>9</v>
      </c>
      <c r="C7" s="9">
        <f>'[1]Police Employ'!C6/[1]Population!$C6*1000</f>
        <v>2.891872647746923</v>
      </c>
      <c r="D7" s="9">
        <f>'[1]Police Employ'!D6/[1]Population!$C6*1000</f>
        <v>2.1805174109110639</v>
      </c>
      <c r="E7" s="9">
        <f>'[1]Police Employ'!E6/[1]Population!$C6*1000</f>
        <v>0.71135523683585944</v>
      </c>
      <c r="F7" s="4">
        <f>'[1]Police Employ'!F6</f>
        <v>75.401571110329471</v>
      </c>
    </row>
    <row r="8" spans="1:6" x14ac:dyDescent="0.25">
      <c r="A8" s="3" t="s">
        <v>10</v>
      </c>
      <c r="B8" s="3" t="s">
        <v>11</v>
      </c>
      <c r="C8" s="9">
        <f>'[1]Police Employ'!C7/[1]Population!$C7*1000</f>
        <v>2.6642037181729763</v>
      </c>
      <c r="D8" s="9">
        <f>'[1]Police Employ'!D7/[1]Population!$C7*1000</f>
        <v>1.8797103101770285</v>
      </c>
      <c r="E8" s="9">
        <f>'[1]Police Employ'!E7/[1]Population!$C7*1000</f>
        <v>0.78449340799594769</v>
      </c>
      <c r="F8" s="4">
        <f>'[1]Police Employ'!F7</f>
        <v>70.554300985139093</v>
      </c>
    </row>
    <row r="9" spans="1:6" x14ac:dyDescent="0.25">
      <c r="A9" s="3" t="s">
        <v>12</v>
      </c>
      <c r="B9" s="3" t="s">
        <v>13</v>
      </c>
      <c r="C9" s="9">
        <f>'[1]Police Employ'!C8/[1]Population!$C8*1000</f>
        <v>2.8913407897091306</v>
      </c>
      <c r="D9" s="9">
        <f>'[1]Police Employ'!D8/[1]Population!$C8*1000</f>
        <v>2.0419095138036436</v>
      </c>
      <c r="E9" s="9">
        <f>'[1]Police Employ'!E8/[1]Population!$C8*1000</f>
        <v>0.84943127590548706</v>
      </c>
      <c r="F9" s="4">
        <f>'[1]Police Employ'!F8</f>
        <v>70.621544200919331</v>
      </c>
    </row>
    <row r="10" spans="1:6" x14ac:dyDescent="0.25">
      <c r="A10" s="3" t="s">
        <v>14</v>
      </c>
      <c r="B10" s="3" t="s">
        <v>15</v>
      </c>
      <c r="C10" s="9">
        <f>'[1]Police Employ'!C9/[1]Population!$C9*1000</f>
        <v>2.7245447175326247</v>
      </c>
      <c r="D10" s="9">
        <f>'[1]Police Employ'!D9/[1]Population!$C9*1000</f>
        <v>2.1291678467555575</v>
      </c>
      <c r="E10" s="9">
        <f>'[1]Police Employ'!E9/[1]Population!$C9*1000</f>
        <v>0.59537687077706702</v>
      </c>
      <c r="F10" s="4">
        <f>'[1]Police Employ'!F9</f>
        <v>78.147656489329108</v>
      </c>
    </row>
    <row r="11" spans="1:6" x14ac:dyDescent="0.25">
      <c r="A11" s="3" t="s">
        <v>16</v>
      </c>
      <c r="B11" s="3" t="s">
        <v>17</v>
      </c>
      <c r="C11" s="9">
        <f>'[1]Police Employ'!C10/[1]Population!$C10*1000</f>
        <v>2.6982781844099728</v>
      </c>
      <c r="D11" s="9">
        <f>'[1]Police Employ'!D10/[1]Population!$C10*1000</f>
        <v>2.0613362039348617</v>
      </c>
      <c r="E11" s="9">
        <f>'[1]Police Employ'!E10/[1]Population!$C10*1000</f>
        <v>0.63694198047511075</v>
      </c>
      <c r="F11" s="4">
        <f>'[1]Police Employ'!F10</f>
        <v>76.394502829426031</v>
      </c>
    </row>
    <row r="12" spans="1:6" x14ac:dyDescent="0.25">
      <c r="A12" s="3" t="s">
        <v>18</v>
      </c>
      <c r="B12" s="3" t="s">
        <v>19</v>
      </c>
      <c r="C12" s="9">
        <f>'[1]Police Employ'!C11/[1]Population!$C11*1000</f>
        <v>6.9066515495086929</v>
      </c>
      <c r="D12" s="9">
        <f>'[1]Police Employ'!D11/[1]Population!$C11*1000</f>
        <v>5.9791509196271102</v>
      </c>
      <c r="E12" s="9">
        <f>'[1]Police Employ'!E11/[1]Population!$C11*1000</f>
        <v>0.92750062988158222</v>
      </c>
      <c r="F12" s="4">
        <f>'[1]Police Employ'!F11</f>
        <v>86.57090743274054</v>
      </c>
    </row>
    <row r="13" spans="1:6" x14ac:dyDescent="0.25">
      <c r="A13" s="3" t="s">
        <v>20</v>
      </c>
      <c r="B13" s="3" t="s">
        <v>21</v>
      </c>
      <c r="C13" s="9">
        <f>'[1]Police Employ'!C12/[1]Population!$C12*1000</f>
        <v>3.3130017338441955</v>
      </c>
      <c r="D13" s="9">
        <f>'[1]Police Employ'!D12/[1]Population!$C12*1000</f>
        <v>2.1492868836616323</v>
      </c>
      <c r="E13" s="9">
        <f>'[1]Police Employ'!E12/[1]Population!$C12*1000</f>
        <v>1.1637148501825627</v>
      </c>
      <c r="F13" s="4">
        <f>'[1]Police Employ'!F12</f>
        <v>64.874306032062876</v>
      </c>
    </row>
    <row r="14" spans="1:6" x14ac:dyDescent="0.25">
      <c r="A14" s="3" t="s">
        <v>22</v>
      </c>
      <c r="B14" s="3" t="s">
        <v>23</v>
      </c>
      <c r="C14" s="9">
        <f>'[1]Police Employ'!C13/[1]Population!$C13*1000</f>
        <v>2.7736667002722051</v>
      </c>
      <c r="D14" s="9">
        <f>'[1]Police Employ'!D13/[1]Population!$C13*1000</f>
        <v>2.1947776993648551</v>
      </c>
      <c r="E14" s="9">
        <f>'[1]Police Employ'!E13/[1]Population!$C13*1000</f>
        <v>0.57888900090734963</v>
      </c>
      <c r="F14" s="4">
        <f>'[1]Police Employ'!F13</f>
        <v>79.129107298633329</v>
      </c>
    </row>
    <row r="15" spans="1:6" x14ac:dyDescent="0.25">
      <c r="A15" s="3" t="s">
        <v>24</v>
      </c>
      <c r="B15" s="3" t="s">
        <v>25</v>
      </c>
      <c r="C15" s="9">
        <f>'[1]Police Employ'!C14/[1]Population!$C14*1000</f>
        <v>2.6853039204001248</v>
      </c>
      <c r="D15" s="9">
        <f>'[1]Police Employ'!D14/[1]Population!$C14*1000</f>
        <v>2.0807515404597758</v>
      </c>
      <c r="E15" s="9">
        <f>'[1]Police Employ'!E14/[1]Population!$C14*1000</f>
        <v>0.60455237994034894</v>
      </c>
      <c r="F15" s="4">
        <f>'[1]Police Employ'!F14</f>
        <v>77.486631016042779</v>
      </c>
    </row>
    <row r="16" spans="1:6" x14ac:dyDescent="0.25">
      <c r="A16" s="3" t="s">
        <v>26</v>
      </c>
      <c r="B16" s="3" t="s">
        <v>27</v>
      </c>
      <c r="C16" s="9">
        <f>'[1]Police Employ'!C15/[1]Population!$C15*1000</f>
        <v>2.5257114923006538</v>
      </c>
      <c r="D16" s="9">
        <f>'[1]Police Employ'!D15/[1]Population!$C15*1000</f>
        <v>1.7548367688441266</v>
      </c>
      <c r="E16" s="9">
        <f>'[1]Police Employ'!E15/[1]Population!$C15*1000</f>
        <v>0.77087472345652708</v>
      </c>
      <c r="F16" s="4">
        <f>'[1]Police Employ'!F15</f>
        <v>69.478908188585606</v>
      </c>
    </row>
    <row r="17" spans="1:6" x14ac:dyDescent="0.25">
      <c r="A17" s="3" t="s">
        <v>28</v>
      </c>
      <c r="B17" s="3" t="s">
        <v>29</v>
      </c>
      <c r="C17" s="9">
        <f>'[1]Police Employ'!C16/[1]Population!$C16*1000</f>
        <v>3.6481174929195141</v>
      </c>
      <c r="D17" s="9">
        <f>'[1]Police Employ'!D16/[1]Population!$C16*1000</f>
        <v>2.9312330823551744</v>
      </c>
      <c r="E17" s="9">
        <f>'[1]Police Employ'!E16/[1]Population!$C16*1000</f>
        <v>0.71688441056433927</v>
      </c>
      <c r="F17" s="4">
        <f>'[1]Police Employ'!F16</f>
        <v>80.349196209943571</v>
      </c>
    </row>
    <row r="18" spans="1:6" x14ac:dyDescent="0.25">
      <c r="A18" s="3" t="s">
        <v>30</v>
      </c>
      <c r="B18" s="3" t="s">
        <v>31</v>
      </c>
      <c r="C18" s="9">
        <f>'[1]Police Employ'!C17/[1]Population!$C17*1000</f>
        <v>2.3924564735365954</v>
      </c>
      <c r="D18" s="9">
        <f>'[1]Police Employ'!D17/[1]Population!$C17*1000</f>
        <v>1.8070763236596981</v>
      </c>
      <c r="E18" s="9">
        <f>'[1]Police Employ'!E17/[1]Population!$C17*1000</f>
        <v>0.58538014987689724</v>
      </c>
      <c r="F18" s="4">
        <f>'[1]Police Employ'!F17</f>
        <v>75.53225497090979</v>
      </c>
    </row>
    <row r="19" spans="1:6" x14ac:dyDescent="0.25">
      <c r="A19" s="3" t="s">
        <v>32</v>
      </c>
      <c r="B19" s="3" t="s">
        <v>33</v>
      </c>
      <c r="C19" s="9">
        <f>'[1]Police Employ'!C18/[1]Population!$C18*1000</f>
        <v>2.2890600744163971</v>
      </c>
      <c r="D19" s="9">
        <f>'[1]Police Employ'!D18/[1]Population!$C18*1000</f>
        <v>1.7103742439290817</v>
      </c>
      <c r="E19" s="9">
        <f>'[1]Police Employ'!E18/[1]Population!$C18*1000</f>
        <v>0.57868583048731526</v>
      </c>
      <c r="F19" s="4">
        <f>'[1]Police Employ'!F18</f>
        <v>74.719500071012646</v>
      </c>
    </row>
    <row r="20" spans="1:6" x14ac:dyDescent="0.25">
      <c r="A20" s="3" t="s">
        <v>34</v>
      </c>
      <c r="B20" s="3" t="s">
        <v>35</v>
      </c>
      <c r="C20" s="9">
        <f>'[1]Police Employ'!C19/[1]Population!$C19*1000</f>
        <v>3.1206188846299643</v>
      </c>
      <c r="D20" s="9">
        <f>'[1]Police Employ'!D19/[1]Population!$C19*1000</f>
        <v>2.1691177234936241</v>
      </c>
      <c r="E20" s="9">
        <f>'[1]Police Employ'!E19/[1]Population!$C19*1000</f>
        <v>0.95150116113634053</v>
      </c>
      <c r="F20" s="4">
        <f>'[1]Police Employ'!F19</f>
        <v>69.509216078170112</v>
      </c>
    </row>
    <row r="21" spans="1:6" x14ac:dyDescent="0.25">
      <c r="A21" s="3" t="s">
        <v>36</v>
      </c>
      <c r="B21" s="3" t="s">
        <v>37</v>
      </c>
      <c r="C21" s="9">
        <f>'[1]Police Employ'!C20/[1]Population!$C20*1000</f>
        <v>2.2972693976112506</v>
      </c>
      <c r="D21" s="9">
        <f>'[1]Police Employ'!D20/[1]Population!$C20*1000</f>
        <v>1.7383508252033495</v>
      </c>
      <c r="E21" s="9">
        <f>'[1]Police Employ'!E20/[1]Population!$C20*1000</f>
        <v>0.5589185724079011</v>
      </c>
      <c r="F21" s="4">
        <f>'[1]Police Employ'!F20</f>
        <v>75.670307845084409</v>
      </c>
    </row>
    <row r="22" spans="1:6" x14ac:dyDescent="0.25">
      <c r="A22" s="3" t="s">
        <v>38</v>
      </c>
      <c r="B22" s="3" t="s">
        <v>39</v>
      </c>
      <c r="C22" s="9">
        <f>'[1]Police Employ'!C21/[1]Population!$C21*1000</f>
        <v>3.8371297079707363</v>
      </c>
      <c r="D22" s="9">
        <f>'[1]Police Employ'!D21/[1]Population!$C21*1000</f>
        <v>2.8394629538580212</v>
      </c>
      <c r="E22" s="9">
        <f>'[1]Police Employ'!E21/[1]Population!$C21*1000</f>
        <v>0.9976667541127151</v>
      </c>
      <c r="F22" s="4">
        <f>'[1]Police Employ'!F21</f>
        <v>73.999660422208393</v>
      </c>
    </row>
    <row r="23" spans="1:6" x14ac:dyDescent="0.25">
      <c r="A23" s="3" t="s">
        <v>40</v>
      </c>
      <c r="B23" s="3" t="s">
        <v>41</v>
      </c>
      <c r="C23" s="9">
        <f>'[1]Police Employ'!C22/[1]Population!$C22*1000</f>
        <v>2.242976022736852</v>
      </c>
      <c r="D23" s="9">
        <f>'[1]Police Employ'!D22/[1]Population!$C22*1000</f>
        <v>1.7258872550790612</v>
      </c>
      <c r="E23" s="9">
        <f>'[1]Police Employ'!E22/[1]Population!$C22*1000</f>
        <v>0.5170887676577911</v>
      </c>
      <c r="F23" s="4">
        <f>'[1]Police Employ'!F22</f>
        <v>76.946308724832207</v>
      </c>
    </row>
    <row r="24" spans="1:6" x14ac:dyDescent="0.25">
      <c r="A24" s="3" t="s">
        <v>42</v>
      </c>
      <c r="B24" s="3" t="s">
        <v>43</v>
      </c>
      <c r="C24" s="9">
        <f>'[1]Police Employ'!C23/[1]Population!$C23*1000</f>
        <v>3.1491123539266903</v>
      </c>
      <c r="D24" s="9">
        <f>'[1]Police Employ'!D23/[1]Population!$C23*1000</f>
        <v>2.3101524333996002</v>
      </c>
      <c r="E24" s="9">
        <f>'[1]Police Employ'!E23/[1]Population!$C23*1000</f>
        <v>0.83895992052709023</v>
      </c>
      <c r="F24" s="4">
        <f>'[1]Police Employ'!F23</f>
        <v>73.358844454026084</v>
      </c>
    </row>
    <row r="25" spans="1:6" x14ac:dyDescent="0.25">
      <c r="A25" s="3" t="s">
        <v>44</v>
      </c>
      <c r="B25" s="3" t="s">
        <v>45</v>
      </c>
      <c r="C25" s="9">
        <f>'[1]Police Employ'!C24/[1]Population!$C24*1000</f>
        <v>3.8680380760984097</v>
      </c>
      <c r="D25" s="9">
        <f>'[1]Police Employ'!D24/[1]Population!$C24*1000</f>
        <v>3.3055236244801365</v>
      </c>
      <c r="E25" s="9">
        <f>'[1]Police Employ'!E24/[1]Population!$C24*1000</f>
        <v>0.56251445161827318</v>
      </c>
      <c r="F25" s="4">
        <f>'[1]Police Employ'!F24</f>
        <v>85.457370363177318</v>
      </c>
    </row>
    <row r="26" spans="1:6" x14ac:dyDescent="0.25">
      <c r="A26" s="3" t="s">
        <v>46</v>
      </c>
      <c r="B26" s="3" t="s">
        <v>47</v>
      </c>
      <c r="C26" s="9">
        <f>'[1]Police Employ'!C25/[1]Population!$C25*1000</f>
        <v>2.2229121717517057</v>
      </c>
      <c r="D26" s="9">
        <f>'[1]Police Employ'!D25/[1]Population!$C25*1000</f>
        <v>1.7276052954536878</v>
      </c>
      <c r="E26" s="9">
        <f>'[1]Police Employ'!E25/[1]Population!$C25*1000</f>
        <v>0.49530687629801812</v>
      </c>
      <c r="F26" s="4">
        <f>'[1]Police Employ'!F25</f>
        <v>77.718108587812324</v>
      </c>
    </row>
    <row r="27" spans="1:6" x14ac:dyDescent="0.25">
      <c r="A27" s="3" t="s">
        <v>48</v>
      </c>
      <c r="B27" s="3" t="s">
        <v>49</v>
      </c>
      <c r="C27" s="9">
        <f>'[1]Police Employ'!C26/[1]Population!$C26*1000</f>
        <v>2.247698450827647</v>
      </c>
      <c r="D27" s="9">
        <f>'[1]Police Employ'!D26/[1]Population!$C26*1000</f>
        <v>1.6137560483327649</v>
      </c>
      <c r="E27" s="9">
        <f>'[1]Police Employ'!E26/[1]Population!$C26*1000</f>
        <v>0.6339424024948821</v>
      </c>
      <c r="F27" s="4">
        <f>'[1]Police Employ'!F26</f>
        <v>71.795931867041503</v>
      </c>
    </row>
    <row r="28" spans="1:6" x14ac:dyDescent="0.25">
      <c r="A28" s="3" t="s">
        <v>50</v>
      </c>
      <c r="B28" s="3" t="s">
        <v>51</v>
      </c>
      <c r="C28" s="9">
        <f>'[1]Police Employ'!C27/[1]Population!$C27*1000</f>
        <v>3.2034699010795551</v>
      </c>
      <c r="D28" s="9">
        <f>'[1]Police Employ'!D27/[1]Population!$C27*1000</f>
        <v>2.4208534303683988</v>
      </c>
      <c r="E28" s="9">
        <f>'[1]Police Employ'!E27/[1]Population!$C27*1000</f>
        <v>0.78261647071115625</v>
      </c>
      <c r="F28" s="4">
        <f>'[1]Police Employ'!F27</f>
        <v>75.569726113317998</v>
      </c>
    </row>
    <row r="29" spans="1:6" x14ac:dyDescent="0.25">
      <c r="A29" s="3" t="s">
        <v>52</v>
      </c>
      <c r="B29" s="3" t="s">
        <v>53</v>
      </c>
      <c r="C29" s="9">
        <f>'[1]Police Employ'!C28/[1]Population!$C28*1000</f>
        <v>3.0803542606560592</v>
      </c>
      <c r="D29" s="9">
        <f>'[1]Police Employ'!D28/[1]Population!$C28*1000</f>
        <v>2.2667822463383867</v>
      </c>
      <c r="E29" s="9">
        <f>'[1]Police Employ'!E28/[1]Population!$C28*1000</f>
        <v>0.81357201431767256</v>
      </c>
      <c r="F29" s="4">
        <f>'[1]Police Employ'!F28</f>
        <v>73.588362068965523</v>
      </c>
    </row>
    <row r="30" spans="1:6" x14ac:dyDescent="0.25">
      <c r="A30" s="3" t="s">
        <v>54</v>
      </c>
      <c r="B30" s="3" t="s">
        <v>55</v>
      </c>
      <c r="C30" s="9">
        <f>'[1]Police Employ'!C29/[1]Population!$C29*1000</f>
        <v>2.5617735630937468</v>
      </c>
      <c r="D30" s="9">
        <f>'[1]Police Employ'!D29/[1]Population!$C29*1000</f>
        <v>1.7340471147465635</v>
      </c>
      <c r="E30" s="9">
        <f>'[1]Police Employ'!E29/[1]Population!$C29*1000</f>
        <v>0.82772644834718345</v>
      </c>
      <c r="F30" s="4">
        <f>'[1]Police Employ'!F29</f>
        <v>67.689320388349515</v>
      </c>
    </row>
    <row r="31" spans="1:6" x14ac:dyDescent="0.25">
      <c r="A31" s="3" t="s">
        <v>56</v>
      </c>
      <c r="B31" s="3" t="s">
        <v>57</v>
      </c>
      <c r="C31" s="9">
        <f>'[1]Police Employ'!C30/[1]Population!$C30*1000</f>
        <v>2.6860872644216855</v>
      </c>
      <c r="D31" s="9">
        <f>'[1]Police Employ'!D30/[1]Population!$C30*1000</f>
        <v>1.9800731559962426</v>
      </c>
      <c r="E31" s="9">
        <f>'[1]Police Employ'!E30/[1]Population!$C30*1000</f>
        <v>0.70601410842544299</v>
      </c>
      <c r="F31" s="4">
        <f>'[1]Police Employ'!F30</f>
        <v>73.715890850722303</v>
      </c>
    </row>
    <row r="32" spans="1:6" x14ac:dyDescent="0.25">
      <c r="A32" s="3" t="s">
        <v>58</v>
      </c>
      <c r="B32" s="3" t="s">
        <v>59</v>
      </c>
      <c r="C32" s="9">
        <f>'[1]Police Employ'!C31/[1]Population!$C31*1000</f>
        <v>2.9075454269946959</v>
      </c>
      <c r="D32" s="9">
        <f>'[1]Police Employ'!D31/[1]Population!$C31*1000</f>
        <v>1.8288754720542093</v>
      </c>
      <c r="E32" s="9">
        <f>'[1]Police Employ'!E31/[1]Population!$C31*1000</f>
        <v>1.0786699549404863</v>
      </c>
      <c r="F32" s="4">
        <f>'[1]Police Employ'!F31</f>
        <v>62.901011109724124</v>
      </c>
    </row>
    <row r="33" spans="1:6" x14ac:dyDescent="0.25">
      <c r="A33" s="3" t="s">
        <v>60</v>
      </c>
      <c r="B33" s="3" t="s">
        <v>61</v>
      </c>
      <c r="C33" s="9">
        <f>'[1]Police Employ'!C32/[1]Population!$C32*1000</f>
        <v>2.9130468017410167</v>
      </c>
      <c r="D33" s="9">
        <f>'[1]Police Employ'!D32/[1]Population!$C32*1000</f>
        <v>2.1864879735593132</v>
      </c>
      <c r="E33" s="9">
        <f>'[1]Police Employ'!E32/[1]Population!$C32*1000</f>
        <v>0.72655882818170336</v>
      </c>
      <c r="F33" s="4">
        <f>'[1]Police Employ'!F32</f>
        <v>75.058456742010918</v>
      </c>
    </row>
    <row r="34" spans="1:6" x14ac:dyDescent="0.25">
      <c r="A34" s="3" t="s">
        <v>62</v>
      </c>
      <c r="B34" s="3" t="s">
        <v>63</v>
      </c>
      <c r="C34" s="9">
        <f>'[1]Police Employ'!C33/[1]Population!$C33*1000</f>
        <v>3.7656602073005856</v>
      </c>
      <c r="D34" s="9">
        <f>'[1]Police Employ'!D33/[1]Population!$C33*1000</f>
        <v>2.8927444794952684</v>
      </c>
      <c r="E34" s="9">
        <f>'[1]Police Employ'!E33/[1]Population!$C33*1000</f>
        <v>0.87291572780531768</v>
      </c>
      <c r="F34" s="4">
        <f>'[1]Police Employ'!F33</f>
        <v>76.819052178075637</v>
      </c>
    </row>
    <row r="35" spans="1:6" x14ac:dyDescent="0.25">
      <c r="A35" s="3" t="s">
        <v>64</v>
      </c>
      <c r="B35" s="3" t="s">
        <v>65</v>
      </c>
      <c r="C35" s="9">
        <f>'[1]Police Employ'!C34/[1]Population!$C34*1000</f>
        <v>2.8691438236894089</v>
      </c>
      <c r="D35" s="9">
        <f>'[1]Police Employ'!D34/[1]Population!$C34*1000</f>
        <v>2.1073647914174174</v>
      </c>
      <c r="E35" s="9">
        <f>'[1]Police Employ'!E34/[1]Population!$C34*1000</f>
        <v>0.76177903227199162</v>
      </c>
      <c r="F35" s="4">
        <f>'[1]Police Employ'!F34</f>
        <v>73.44925597726133</v>
      </c>
    </row>
    <row r="36" spans="1:6" x14ac:dyDescent="0.25">
      <c r="A36" s="3" t="s">
        <v>66</v>
      </c>
      <c r="B36" s="3" t="s">
        <v>67</v>
      </c>
      <c r="C36" s="9">
        <f>'[1]Police Employ'!C35/[1]Population!$C35*1000</f>
        <v>4.3749878870656307</v>
      </c>
      <c r="D36" s="9">
        <f>'[1]Police Employ'!D35/[1]Population!$C35*1000</f>
        <v>3.7540406198966294</v>
      </c>
      <c r="E36" s="9">
        <f>'[1]Police Employ'!E35/[1]Population!$C35*1000</f>
        <v>0.62094726716900062</v>
      </c>
      <c r="F36" s="4">
        <f>'[1]Police Employ'!F35</f>
        <v>85.806880311490886</v>
      </c>
    </row>
    <row r="37" spans="1:6" x14ac:dyDescent="0.25">
      <c r="A37" s="3" t="s">
        <v>68</v>
      </c>
      <c r="B37" s="3" t="s">
        <v>69</v>
      </c>
      <c r="C37" s="9">
        <f>'[1]Police Employ'!C36/[1]Population!$C36*1000</f>
        <v>2.8994127212040892</v>
      </c>
      <c r="D37" s="9">
        <f>'[1]Police Employ'!D36/[1]Population!$C36*1000</f>
        <v>2.3251517385653795</v>
      </c>
      <c r="E37" s="9">
        <f>'[1]Police Employ'!E36/[1]Population!$C36*1000</f>
        <v>0.57426098263870973</v>
      </c>
      <c r="F37" s="4">
        <f>'[1]Police Employ'!F36</f>
        <v>80.19388621568072</v>
      </c>
    </row>
    <row r="38" spans="1:6" x14ac:dyDescent="0.25">
      <c r="A38" s="3" t="s">
        <v>70</v>
      </c>
      <c r="B38" s="3" t="s">
        <v>71</v>
      </c>
      <c r="C38" s="9">
        <f>'[1]Police Employ'!C37/[1]Population!$C37*1000</f>
        <v>2.2844357671671145</v>
      </c>
      <c r="D38" s="9">
        <f>'[1]Police Employ'!D37/[1]Population!$C37*1000</f>
        <v>1.9167598919773978</v>
      </c>
      <c r="E38" s="9">
        <f>'[1]Police Employ'!E37/[1]Population!$C37*1000</f>
        <v>0.36767587518971645</v>
      </c>
      <c r="F38" s="4">
        <f>'[1]Police Employ'!F37</f>
        <v>83.905177791640668</v>
      </c>
    </row>
    <row r="39" spans="1:6" x14ac:dyDescent="0.25">
      <c r="A39" s="3" t="s">
        <v>72</v>
      </c>
      <c r="B39" s="3" t="s">
        <v>73</v>
      </c>
      <c r="C39" s="9">
        <f>'[1]Police Employ'!C38/[1]Population!$C38*1000</f>
        <v>2.7827266461724505</v>
      </c>
      <c r="D39" s="9">
        <f>'[1]Police Employ'!D38/[1]Population!$C38*1000</f>
        <v>2.0920445946164721</v>
      </c>
      <c r="E39" s="9">
        <f>'[1]Police Employ'!E38/[1]Population!$C38*1000</f>
        <v>0.69068205155597817</v>
      </c>
      <c r="F39" s="4">
        <f>'[1]Police Employ'!F38</f>
        <v>75.179665868151702</v>
      </c>
    </row>
    <row r="40" spans="1:6" x14ac:dyDescent="0.25">
      <c r="A40" s="3" t="s">
        <v>74</v>
      </c>
      <c r="B40" s="3" t="s">
        <v>75</v>
      </c>
      <c r="C40" s="9">
        <f>'[1]Police Employ'!C39/[1]Population!$C39*1000</f>
        <v>2.9148095431587513</v>
      </c>
      <c r="D40" s="9">
        <f>'[1]Police Employ'!D39/[1]Population!$C39*1000</f>
        <v>2.0856371358158206</v>
      </c>
      <c r="E40" s="9">
        <f>'[1]Police Employ'!E39/[1]Population!$C39*1000</f>
        <v>0.82917240734293074</v>
      </c>
      <c r="F40" s="4">
        <f>'[1]Police Employ'!F39</f>
        <v>71.553118820780156</v>
      </c>
    </row>
    <row r="41" spans="1:6" x14ac:dyDescent="0.25">
      <c r="A41" s="3" t="s">
        <v>76</v>
      </c>
      <c r="B41" s="3" t="s">
        <v>77</v>
      </c>
      <c r="C41" s="9">
        <f>'[1]Police Employ'!C40/[1]Population!$C40*1000</f>
        <v>2.3023153453832115</v>
      </c>
      <c r="D41" s="9">
        <f>'[1]Police Employ'!D40/[1]Population!$C40*1000</f>
        <v>1.5307729479998893</v>
      </c>
      <c r="E41" s="9">
        <f>'[1]Police Employ'!E40/[1]Population!$C40*1000</f>
        <v>0.7715423973833222</v>
      </c>
      <c r="F41" s="4">
        <f>'[1]Police Employ'!F40</f>
        <v>66.488413547237073</v>
      </c>
    </row>
    <row r="42" spans="1:6" x14ac:dyDescent="0.25">
      <c r="A42" s="3" t="s">
        <v>78</v>
      </c>
      <c r="B42" s="3" t="s">
        <v>79</v>
      </c>
      <c r="C42" s="9">
        <f>'[1]Police Employ'!C41/[1]Population!$C41*1000</f>
        <v>2.7889491053397393</v>
      </c>
      <c r="D42" s="9">
        <f>'[1]Police Employ'!D41/[1]Population!$C41*1000</f>
        <v>2.2452547732219852</v>
      </c>
      <c r="E42" s="9">
        <f>'[1]Police Employ'!E41/[1]Population!$C41*1000</f>
        <v>0.54369433211775409</v>
      </c>
      <c r="F42" s="4">
        <f>'[1]Police Employ'!F41</f>
        <v>80.505405025972195</v>
      </c>
    </row>
    <row r="43" spans="1:6" x14ac:dyDescent="0.25">
      <c r="A43" s="3" t="s">
        <v>80</v>
      </c>
      <c r="B43" s="3" t="s">
        <v>81</v>
      </c>
      <c r="C43" s="9">
        <f>'[1]Police Employ'!C42/[1]Population!$C42*1000</f>
        <v>3.0808341337042116</v>
      </c>
      <c r="D43" s="9">
        <f>'[1]Police Employ'!D42/[1]Population!$C42*1000</f>
        <v>2.4671372942429346</v>
      </c>
      <c r="E43" s="9">
        <f>'[1]Police Employ'!E42/[1]Population!$C42*1000</f>
        <v>0.61369683946127684</v>
      </c>
      <c r="F43" s="4">
        <f>'[1]Police Employ'!F42</f>
        <v>80.080172679617633</v>
      </c>
    </row>
    <row r="44" spans="1:6" x14ac:dyDescent="0.25">
      <c r="A44" s="3" t="s">
        <v>82</v>
      </c>
      <c r="B44" s="3" t="s">
        <v>83</v>
      </c>
      <c r="C44" s="9">
        <f>'[1]Police Employ'!C43/[1]Population!$C43*1000</f>
        <v>2.9434926071772431</v>
      </c>
      <c r="D44" s="9">
        <f>'[1]Police Employ'!D43/[1]Population!$C43*1000</f>
        <v>2.2790310719407718</v>
      </c>
      <c r="E44" s="9">
        <f>'[1]Police Employ'!E43/[1]Population!$C43*1000</f>
        <v>0.66446153523647145</v>
      </c>
      <c r="F44" s="4">
        <f>'[1]Police Employ'!F43</f>
        <v>77.426084454355802</v>
      </c>
    </row>
    <row r="45" spans="1:6" x14ac:dyDescent="0.25">
      <c r="A45" s="3" t="s">
        <v>84</v>
      </c>
      <c r="B45" s="3" t="s">
        <v>85</v>
      </c>
      <c r="C45" s="9">
        <f>'[1]Police Employ'!C44/[1]Population!$C44*1000</f>
        <v>2.3451055956592177</v>
      </c>
      <c r="D45" s="9">
        <f>'[1]Police Employ'!D44/[1]Population!$C44*1000</f>
        <v>1.8262345057662994</v>
      </c>
      <c r="E45" s="9">
        <f>'[1]Police Employ'!E44/[1]Population!$C44*1000</f>
        <v>0.51887108989291852</v>
      </c>
      <c r="F45" s="4">
        <f>'[1]Police Employ'!F44</f>
        <v>77.874297393970366</v>
      </c>
    </row>
    <row r="46" spans="1:6" x14ac:dyDescent="0.25">
      <c r="A46" s="3" t="s">
        <v>86</v>
      </c>
      <c r="B46" s="3" t="s">
        <v>87</v>
      </c>
      <c r="C46" s="9">
        <f>'[1]Police Employ'!C45/[1]Population!$C45*1000</f>
        <v>3.1571558765933139</v>
      </c>
      <c r="D46" s="9">
        <f>'[1]Police Employ'!D45/[1]Population!$C45*1000</f>
        <v>2.4766168301814191</v>
      </c>
      <c r="E46" s="9">
        <f>'[1]Police Employ'!E45/[1]Population!$C45*1000</f>
        <v>0.68053904641189544</v>
      </c>
      <c r="F46" s="4">
        <f>'[1]Police Employ'!F45</f>
        <v>78.444553483807653</v>
      </c>
    </row>
    <row r="47" spans="1:6" x14ac:dyDescent="0.25">
      <c r="A47" s="3" t="s">
        <v>88</v>
      </c>
      <c r="B47" s="3" t="s">
        <v>89</v>
      </c>
      <c r="C47" s="9">
        <f>'[1]Police Employ'!C46/[1]Population!$C46*1000</f>
        <v>2.812018599224003</v>
      </c>
      <c r="D47" s="9">
        <f>'[1]Police Employ'!D46/[1]Population!$C46*1000</f>
        <v>2.0646941327154136</v>
      </c>
      <c r="E47" s="9">
        <f>'[1]Police Employ'!E46/[1]Population!$C46*1000</f>
        <v>0.74732446650858941</v>
      </c>
      <c r="F47" s="4">
        <f>'[1]Police Employ'!F46</f>
        <v>73.423914524789453</v>
      </c>
    </row>
    <row r="48" spans="1:6" x14ac:dyDescent="0.25">
      <c r="A48" s="3" t="s">
        <v>90</v>
      </c>
      <c r="B48" s="3" t="s">
        <v>91</v>
      </c>
      <c r="C48" s="9">
        <f>'[1]Police Employ'!C47/[1]Population!$C47*1000</f>
        <v>2.2562389806086731</v>
      </c>
      <c r="D48" s="9">
        <f>'[1]Police Employ'!D47/[1]Population!$C47*1000</f>
        <v>1.5095296501743838</v>
      </c>
      <c r="E48" s="9">
        <f>'[1]Police Employ'!E47/[1]Population!$C47*1000</f>
        <v>0.74670933043428922</v>
      </c>
      <c r="F48" s="4">
        <f>'[1]Police Employ'!F47</f>
        <v>66.904687985097794</v>
      </c>
    </row>
    <row r="49" spans="1:6" x14ac:dyDescent="0.25">
      <c r="A49" s="3" t="s">
        <v>92</v>
      </c>
      <c r="B49" s="3" t="s">
        <v>93</v>
      </c>
      <c r="C49" s="9">
        <f>'[1]Police Employ'!C48/[1]Population!$C48*1000</f>
        <v>2.8188674062267425</v>
      </c>
      <c r="D49" s="9">
        <f>'[1]Police Employ'!D48/[1]Population!$C48*1000</f>
        <v>1.926092969920369</v>
      </c>
      <c r="E49" s="9">
        <f>'[1]Police Employ'!E48/[1]Population!$C48*1000</f>
        <v>0.89277443630637332</v>
      </c>
      <c r="F49" s="4">
        <f>'[1]Police Employ'!F48</f>
        <v>68.328611898017002</v>
      </c>
    </row>
    <row r="50" spans="1:6" x14ac:dyDescent="0.25">
      <c r="A50" s="3" t="s">
        <v>94</v>
      </c>
      <c r="B50" s="3" t="s">
        <v>95</v>
      </c>
      <c r="C50" s="9">
        <f>'[1]Police Employ'!C49/[1]Population!$C49*1000</f>
        <v>2.6599386678728374</v>
      </c>
      <c r="D50" s="9">
        <f>'[1]Police Employ'!D49/[1]Population!$C49*1000</f>
        <v>2.0972921936646252</v>
      </c>
      <c r="E50" s="9">
        <f>'[1]Police Employ'!E49/[1]Population!$C49*1000</f>
        <v>0.56264647420821234</v>
      </c>
      <c r="F50" s="4">
        <f>'[1]Police Employ'!F49</f>
        <v>78.847389189685231</v>
      </c>
    </row>
    <row r="51" spans="1:6" x14ac:dyDescent="0.25">
      <c r="A51" s="3" t="s">
        <v>96</v>
      </c>
      <c r="B51" s="3" t="s">
        <v>97</v>
      </c>
      <c r="C51" s="9">
        <f>'[1]Police Employ'!C50/[1]Population!$C50*1000</f>
        <v>2.1653561860846176</v>
      </c>
      <c r="D51" s="9">
        <f>'[1]Police Employ'!D50/[1]Population!$C50*1000</f>
        <v>1.4944191290288669</v>
      </c>
      <c r="E51" s="9">
        <f>'[1]Police Employ'!E50/[1]Population!$C50*1000</f>
        <v>0.67093705705575069</v>
      </c>
      <c r="F51" s="4">
        <f>'[1]Police Employ'!F50</f>
        <v>69.014933369048421</v>
      </c>
    </row>
    <row r="52" spans="1:6" x14ac:dyDescent="0.25">
      <c r="A52" s="3" t="s">
        <v>98</v>
      </c>
      <c r="B52" s="3" t="s">
        <v>99</v>
      </c>
      <c r="C52" s="9">
        <f>'[1]Police Employ'!C51/[1]Population!$C51*1000</f>
        <v>2.1488832971594771</v>
      </c>
      <c r="D52" s="9">
        <f>'[1]Police Employ'!D51/[1]Population!$C51*1000</f>
        <v>1.6920637845018593</v>
      </c>
      <c r="E52" s="9">
        <f>'[1]Police Employ'!E51/[1]Population!$C51*1000</f>
        <v>0.45681951265761755</v>
      </c>
      <c r="F52" s="4">
        <f>'[1]Police Employ'!F51</f>
        <v>78.741539232890446</v>
      </c>
    </row>
    <row r="53" spans="1:6" x14ac:dyDescent="0.25">
      <c r="A53" s="3" t="s">
        <v>100</v>
      </c>
      <c r="B53" s="3" t="s">
        <v>101</v>
      </c>
      <c r="C53" s="9">
        <f>'[1]Police Employ'!C52/[1]Population!$C52*1000</f>
        <v>2.7981333433946656</v>
      </c>
      <c r="D53" s="9">
        <f>'[1]Police Employ'!D52/[1]Population!$C52*1000</f>
        <v>2.1467668887146787</v>
      </c>
      <c r="E53" s="9">
        <f>'[1]Police Employ'!E52/[1]Population!$C52*1000</f>
        <v>0.65136645467998666</v>
      </c>
      <c r="F53" s="4">
        <f>'[1]Police Employ'!F52</f>
        <v>76.721393345402333</v>
      </c>
    </row>
    <row r="54" spans="1:6" x14ac:dyDescent="0.25">
      <c r="A54" s="3" t="s">
        <v>102</v>
      </c>
      <c r="B54" s="3" t="s">
        <v>103</v>
      </c>
      <c r="C54" s="9">
        <f>'[1]Police Employ'!C53/[1]Population!$C53*1000</f>
        <v>3.527517234565162</v>
      </c>
      <c r="D54" s="9">
        <f>'[1]Police Employ'!D53/[1]Population!$C53*1000</f>
        <v>2.5290651819314847</v>
      </c>
      <c r="E54" s="9">
        <f>'[1]Police Employ'!E53/[1]Population!$C53*1000</f>
        <v>0.99845205263367731</v>
      </c>
      <c r="F54" s="4">
        <f>'[1]Police Employ'!F53</f>
        <v>71.695331695331703</v>
      </c>
    </row>
    <row r="55" spans="1:6" ht="15" customHeight="1" x14ac:dyDescent="0.25">
      <c r="A55" s="13" t="s">
        <v>110</v>
      </c>
      <c r="B55" s="14"/>
      <c r="C55" s="14"/>
      <c r="D55" s="14"/>
      <c r="E55" s="14"/>
      <c r="F55" s="15"/>
    </row>
    <row r="56" spans="1:6" x14ac:dyDescent="0.25">
      <c r="A56" s="16"/>
      <c r="B56" s="17"/>
      <c r="C56" s="17"/>
      <c r="D56" s="17"/>
      <c r="E56" s="17"/>
      <c r="F56" s="18"/>
    </row>
    <row r="57" spans="1:6" x14ac:dyDescent="0.25">
      <c r="A57" s="16"/>
      <c r="B57" s="17"/>
      <c r="C57" s="17"/>
      <c r="D57" s="17"/>
      <c r="E57" s="17"/>
      <c r="F57" s="18"/>
    </row>
    <row r="58" spans="1:6" x14ac:dyDescent="0.25">
      <c r="A58" s="16"/>
      <c r="B58" s="17"/>
      <c r="C58" s="17"/>
      <c r="D58" s="17"/>
      <c r="E58" s="17"/>
      <c r="F58" s="18"/>
    </row>
    <row r="59" spans="1:6" x14ac:dyDescent="0.25">
      <c r="A59" s="19"/>
      <c r="B59" s="20"/>
      <c r="C59" s="20"/>
      <c r="D59" s="20"/>
      <c r="E59" s="20"/>
      <c r="F59" s="21"/>
    </row>
  </sheetData>
  <mergeCells count="2">
    <mergeCell ref="A1:F1"/>
    <mergeCell ref="A55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I51" sqref="I51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7.42578125" bestFit="1" customWidth="1"/>
    <col min="4" max="5" width="15.28515625" bestFit="1" customWidth="1"/>
    <col min="6" max="6" width="17.42578125" customWidth="1"/>
    <col min="8" max="8" width="11.5703125" bestFit="1" customWidth="1"/>
  </cols>
  <sheetData>
    <row r="1" spans="1:8" x14ac:dyDescent="0.25">
      <c r="A1" s="22" t="s">
        <v>116</v>
      </c>
      <c r="B1" s="23"/>
      <c r="C1" s="23"/>
      <c r="D1" s="23"/>
      <c r="E1" s="23"/>
      <c r="F1" s="23"/>
    </row>
    <row r="2" spans="1:8" ht="45" x14ac:dyDescent="0.25">
      <c r="A2" s="7" t="s">
        <v>104</v>
      </c>
      <c r="B2" s="7" t="s">
        <v>105</v>
      </c>
      <c r="C2" s="7" t="s">
        <v>107</v>
      </c>
      <c r="D2" s="7" t="s">
        <v>112</v>
      </c>
      <c r="E2" s="7" t="s">
        <v>113</v>
      </c>
      <c r="F2" s="7" t="s">
        <v>114</v>
      </c>
    </row>
    <row r="3" spans="1:8" x14ac:dyDescent="0.25">
      <c r="A3" s="1" t="s">
        <v>1</v>
      </c>
      <c r="B3" s="1" t="s">
        <v>0</v>
      </c>
      <c r="C3" s="2">
        <f>'[1]Police Payroll'!C2/'[1]Police Employ'!C2</f>
        <v>65267.94450005133</v>
      </c>
      <c r="D3" s="2">
        <f>'[1]Police Payroll'!D2/'[1]Police Employ'!D2</f>
        <v>70985.035770410206</v>
      </c>
      <c r="E3" s="2">
        <f>'[1]Police Payroll'!E2/'[1]Police Employ'!E2</f>
        <v>47618.319880418538</v>
      </c>
      <c r="F3" s="5">
        <f>'[1]Police Payroll'!F2</f>
        <v>82.149450899563149</v>
      </c>
      <c r="H3" s="10">
        <f>SUM(C4:C54)</f>
        <v>3027066.59847712</v>
      </c>
    </row>
    <row r="4" spans="1:8" x14ac:dyDescent="0.25">
      <c r="A4" s="3" t="s">
        <v>3</v>
      </c>
      <c r="B4" s="3" t="s">
        <v>2</v>
      </c>
      <c r="C4" s="4">
        <f>'[1]Police Payroll'!C3/'[1]Police Employ'!C3</f>
        <v>43530.3932468602</v>
      </c>
      <c r="D4" s="4">
        <f>'[1]Police Payroll'!D3/'[1]Police Employ'!D3</f>
        <v>46744.381497718532</v>
      </c>
      <c r="E4" s="4">
        <f>'[1]Police Payroll'!E3/'[1]Police Employ'!E3</f>
        <v>32946.201532115498</v>
      </c>
      <c r="F4" s="6">
        <f>'[1]Police Payroll'!F3</f>
        <v>82.370693031244059</v>
      </c>
    </row>
    <row r="5" spans="1:8" x14ac:dyDescent="0.25">
      <c r="A5" s="3" t="s">
        <v>5</v>
      </c>
      <c r="B5" s="3" t="s">
        <v>4</v>
      </c>
      <c r="C5" s="4">
        <f>'[1]Police Payroll'!C4/'[1]Police Employ'!C4</f>
        <v>76028.478858889459</v>
      </c>
      <c r="D5" s="4">
        <f>'[1]Police Payroll'!D4/'[1]Police Employ'!D4</f>
        <v>88307.146361406383</v>
      </c>
      <c r="E5" s="4">
        <f>'[1]Police Payroll'!E4/'[1]Police Employ'!E4</f>
        <v>55735.491891891892</v>
      </c>
      <c r="F5" s="6">
        <f>'[1]Police Payroll'!F4</f>
        <v>72.364523511794488</v>
      </c>
    </row>
    <row r="6" spans="1:8" x14ac:dyDescent="0.25">
      <c r="A6" s="3" t="s">
        <v>7</v>
      </c>
      <c r="B6" s="3" t="s">
        <v>6</v>
      </c>
      <c r="C6" s="4">
        <f>'[1]Police Payroll'!C5/'[1]Police Employ'!C5</f>
        <v>62970.985074626864</v>
      </c>
      <c r="D6" s="4">
        <f>'[1]Police Payroll'!D5/'[1]Police Employ'!D5</f>
        <v>67417.439966178135</v>
      </c>
      <c r="E6" s="4">
        <f>'[1]Police Payroll'!E5/'[1]Police Employ'!E5</f>
        <v>51224.133283693227</v>
      </c>
      <c r="F6" s="6">
        <f>'[1]Police Payroll'!F5</f>
        <v>77.663635838709723</v>
      </c>
    </row>
    <row r="7" spans="1:8" x14ac:dyDescent="0.25">
      <c r="A7" s="3" t="s">
        <v>9</v>
      </c>
      <c r="B7" s="3" t="s">
        <v>8</v>
      </c>
      <c r="C7" s="4">
        <f>'[1]Police Payroll'!C6/'[1]Police Employ'!C6</f>
        <v>41037.329581428072</v>
      </c>
      <c r="D7" s="4">
        <f>'[1]Police Payroll'!D6/'[1]Police Employ'!D6</f>
        <v>43435.730679521068</v>
      </c>
      <c r="E7" s="4">
        <f>'[1]Police Payroll'!E6/'[1]Police Employ'!E6</f>
        <v>33685.510009532889</v>
      </c>
      <c r="F7" s="6">
        <f>'[1]Police Payroll'!F6</f>
        <v>79.808368842869896</v>
      </c>
    </row>
    <row r="8" spans="1:8" x14ac:dyDescent="0.25">
      <c r="A8" s="3" t="s">
        <v>11</v>
      </c>
      <c r="B8" s="3" t="s">
        <v>10</v>
      </c>
      <c r="C8" s="4">
        <f>'[1]Police Payroll'!C7/'[1]Police Employ'!C7</f>
        <v>89933.718895145299</v>
      </c>
      <c r="D8" s="4">
        <f>'[1]Police Payroll'!D7/'[1]Police Employ'!D7</f>
        <v>100567.13254224496</v>
      </c>
      <c r="E8" s="4">
        <f>'[1]Police Payroll'!E7/'[1]Police Employ'!E7</f>
        <v>64455.190890823847</v>
      </c>
      <c r="F8" s="6">
        <f>'[1]Police Payroll'!F7</f>
        <v>78.896367522292522</v>
      </c>
    </row>
    <row r="9" spans="1:8" x14ac:dyDescent="0.25">
      <c r="A9" s="3" t="s">
        <v>13</v>
      </c>
      <c r="B9" s="3" t="s">
        <v>12</v>
      </c>
      <c r="C9" s="4">
        <f>'[1]Police Payroll'!C8/'[1]Police Employ'!C8</f>
        <v>72651.100126573845</v>
      </c>
      <c r="D9" s="4">
        <f>'[1]Police Payroll'!D8/'[1]Police Employ'!D8</f>
        <v>80068.579945288177</v>
      </c>
      <c r="E9" s="4">
        <f>'[1]Police Payroll'!E8/'[1]Police Employ'!E8</f>
        <v>54820.555102040817</v>
      </c>
      <c r="F9" s="6">
        <f>'[1]Police Payroll'!F8</f>
        <v>77.831811877033388</v>
      </c>
    </row>
    <row r="10" spans="1:8" x14ac:dyDescent="0.25">
      <c r="A10" s="3" t="s">
        <v>15</v>
      </c>
      <c r="B10" s="3" t="s">
        <v>14</v>
      </c>
      <c r="C10" s="4">
        <f>'[1]Police Payroll'!C9/'[1]Police Employ'!C9</f>
        <v>80101.851526600629</v>
      </c>
      <c r="D10" s="4">
        <f>'[1]Police Payroll'!D9/'[1]Police Employ'!D9</f>
        <v>87298.573108584867</v>
      </c>
      <c r="E10" s="4">
        <f>'[1]Police Payroll'!E9/'[1]Police Employ'!E9</f>
        <v>54365.16448598131</v>
      </c>
      <c r="F10" s="6">
        <f>'[1]Police Payroll'!F9</f>
        <v>85.168804132233205</v>
      </c>
    </row>
    <row r="11" spans="1:8" x14ac:dyDescent="0.25">
      <c r="A11" s="3" t="s">
        <v>17</v>
      </c>
      <c r="B11" s="3" t="s">
        <v>16</v>
      </c>
      <c r="C11" s="4">
        <f>'[1]Police Payroll'!C10/'[1]Police Employ'!C10</f>
        <v>69431.112368633796</v>
      </c>
      <c r="D11" s="4">
        <f>'[1]Police Payroll'!D10/'[1]Police Employ'!D10</f>
        <v>76985.739682539686</v>
      </c>
      <c r="E11" s="4">
        <f>'[1]Police Payroll'!E10/'[1]Police Employ'!E10</f>
        <v>44982.061643835616</v>
      </c>
      <c r="F11" s="6">
        <f>'[1]Police Payroll'!F10</f>
        <v>84.706799406834293</v>
      </c>
    </row>
    <row r="12" spans="1:8" x14ac:dyDescent="0.25">
      <c r="A12" s="3" t="s">
        <v>19</v>
      </c>
      <c r="B12" s="3" t="s">
        <v>18</v>
      </c>
      <c r="C12" s="4">
        <f>'[1]Police Payroll'!C11/'[1]Police Employ'!C11</f>
        <v>83849.08618331053</v>
      </c>
      <c r="D12" s="4">
        <f>'[1]Police Payroll'!D11/'[1]Police Employ'!D11</f>
        <v>86128.822754806431</v>
      </c>
      <c r="E12" s="4">
        <f>'[1]Police Payroll'!E11/'[1]Police Employ'!E11</f>
        <v>69152.719864176572</v>
      </c>
      <c r="F12" s="6">
        <f>'[1]Police Payroll'!F11</f>
        <v>88.924646426037839</v>
      </c>
    </row>
    <row r="13" spans="1:8" x14ac:dyDescent="0.25">
      <c r="A13" s="3" t="s">
        <v>21</v>
      </c>
      <c r="B13" s="3" t="s">
        <v>20</v>
      </c>
      <c r="C13" s="4">
        <f>'[1]Police Payroll'!C12/'[1]Police Employ'!C12</f>
        <v>59806.321751606265</v>
      </c>
      <c r="D13" s="4">
        <f>'[1]Police Payroll'!D12/'[1]Police Employ'!D12</f>
        <v>67832.126826923079</v>
      </c>
      <c r="E13" s="4">
        <f>'[1]Police Payroll'!E12/'[1]Police Employ'!E12</f>
        <v>44983.311134789561</v>
      </c>
      <c r="F13" s="6">
        <f>'[1]Police Payroll'!F12</f>
        <v>73.580217369868933</v>
      </c>
    </row>
    <row r="14" spans="1:8" x14ac:dyDescent="0.25">
      <c r="A14" s="3" t="s">
        <v>23</v>
      </c>
      <c r="B14" s="3" t="s">
        <v>22</v>
      </c>
      <c r="C14" s="4">
        <f>'[1]Police Payroll'!C13/'[1]Police Employ'!C13</f>
        <v>43481.574731026463</v>
      </c>
      <c r="D14" s="4">
        <f>'[1]Police Payroll'!D13/'[1]Police Employ'!D13</f>
        <v>45249.962700964628</v>
      </c>
      <c r="E14" s="4">
        <f>'[1]Police Payroll'!E13/'[1]Police Employ'!E13</f>
        <v>36776.975966562175</v>
      </c>
      <c r="F14" s="6">
        <f>'[1]Police Payroll'!F13</f>
        <v>82.34727412640926</v>
      </c>
    </row>
    <row r="15" spans="1:8" x14ac:dyDescent="0.25">
      <c r="A15" s="3" t="s">
        <v>25</v>
      </c>
      <c r="B15" s="3" t="s">
        <v>24</v>
      </c>
      <c r="C15" s="4">
        <f>'[1]Police Payroll'!C14/'[1]Police Employ'!C14</f>
        <v>76610.213903743323</v>
      </c>
      <c r="D15" s="4">
        <f>'[1]Police Payroll'!D14/'[1]Police Employ'!D14</f>
        <v>85942.650103519671</v>
      </c>
      <c r="E15" s="4">
        <f>'[1]Police Payroll'!E14/'[1]Police Employ'!E14</f>
        <v>44489.786223277908</v>
      </c>
      <c r="F15" s="6">
        <f>'[1]Police Payroll'!F14</f>
        <v>86.925829830986928</v>
      </c>
    </row>
    <row r="16" spans="1:8" x14ac:dyDescent="0.25">
      <c r="A16" s="3" t="s">
        <v>27</v>
      </c>
      <c r="B16" s="3" t="s">
        <v>26</v>
      </c>
      <c r="C16" s="4">
        <f>'[1]Police Payroll'!C15/'[1]Police Employ'!C15</f>
        <v>51206.730521091813</v>
      </c>
      <c r="D16" s="4">
        <f>'[1]Police Payroll'!D15/'[1]Police Employ'!D15</f>
        <v>56538.381428571425</v>
      </c>
      <c r="E16" s="4">
        <f>'[1]Police Payroll'!E15/'[1]Police Employ'!E15</f>
        <v>39069.639024390242</v>
      </c>
      <c r="F16" s="6">
        <f>'[1]Police Payroll'!F15</f>
        <v>76.713060420620494</v>
      </c>
    </row>
    <row r="17" spans="1:6" x14ac:dyDescent="0.25">
      <c r="A17" s="3" t="s">
        <v>29</v>
      </c>
      <c r="B17" s="3" t="s">
        <v>28</v>
      </c>
      <c r="C17" s="4">
        <f>'[1]Police Payroll'!C16/'[1]Police Employ'!C16</f>
        <v>75842.624337272442</v>
      </c>
      <c r="D17" s="4">
        <f>'[1]Police Payroll'!D16/'[1]Police Employ'!D16</f>
        <v>81775.167691329232</v>
      </c>
      <c r="E17" s="4">
        <f>'[1]Police Payroll'!E16/'[1]Police Employ'!E16</f>
        <v>51585.342290605702</v>
      </c>
      <c r="F17" s="6">
        <f>'[1]Police Payroll'!F16</f>
        <v>86.63425153528847</v>
      </c>
    </row>
    <row r="18" spans="1:6" x14ac:dyDescent="0.25">
      <c r="A18" s="3" t="s">
        <v>31</v>
      </c>
      <c r="B18" s="3" t="s">
        <v>30</v>
      </c>
      <c r="C18" s="4">
        <f>'[1]Police Payroll'!C17/'[1]Police Employ'!C17</f>
        <v>47539.441979413081</v>
      </c>
      <c r="D18" s="4">
        <f>'[1]Police Payroll'!D17/'[1]Police Employ'!D17</f>
        <v>51413.205688166585</v>
      </c>
      <c r="E18" s="4">
        <f>'[1]Police Payroll'!E17/'[1]Police Employ'!E17</f>
        <v>35581.081787300755</v>
      </c>
      <c r="F18" s="6">
        <f>'[1]Police Payroll'!F17</f>
        <v>81.687020276597096</v>
      </c>
    </row>
    <row r="19" spans="1:6" x14ac:dyDescent="0.25">
      <c r="A19" s="3" t="s">
        <v>33</v>
      </c>
      <c r="B19" s="3" t="s">
        <v>32</v>
      </c>
      <c r="C19" s="4">
        <f>'[1]Police Payroll'!C18/'[1]Police Employ'!C18</f>
        <v>56608.552194290583</v>
      </c>
      <c r="D19" s="4">
        <f>'[1]Police Payroll'!D18/'[1]Police Employ'!D18</f>
        <v>60373.774567572706</v>
      </c>
      <c r="E19" s="4">
        <f>'[1]Police Payroll'!E18/'[1]Police Employ'!E18</f>
        <v>45479.993258426963</v>
      </c>
      <c r="F19" s="6">
        <f>'[1]Police Payroll'!F18</f>
        <v>79.689341596410401</v>
      </c>
    </row>
    <row r="20" spans="1:6" x14ac:dyDescent="0.25">
      <c r="A20" s="3" t="s">
        <v>35</v>
      </c>
      <c r="B20" s="3" t="s">
        <v>34</v>
      </c>
      <c r="C20" s="4">
        <f>'[1]Police Payroll'!C19/'[1]Police Employ'!C19</f>
        <v>48789.400399733509</v>
      </c>
      <c r="D20" s="4">
        <f>'[1]Police Payroll'!D19/'[1]Police Employ'!D19</f>
        <v>52192.997444089458</v>
      </c>
      <c r="E20" s="4">
        <f>'[1]Police Payroll'!E19/'[1]Police Employ'!E19</f>
        <v>41030.289876183539</v>
      </c>
      <c r="F20" s="6">
        <f>'[1]Police Payroll'!F19</f>
        <v>74.358248049476131</v>
      </c>
    </row>
    <row r="21" spans="1:6" x14ac:dyDescent="0.25">
      <c r="A21" s="3" t="s">
        <v>37</v>
      </c>
      <c r="B21" s="3" t="s">
        <v>36</v>
      </c>
      <c r="C21" s="4">
        <f>'[1]Police Payroll'!C20/'[1]Police Employ'!C20</f>
        <v>47698.027805362464</v>
      </c>
      <c r="D21" s="4">
        <f>'[1]Police Payroll'!D20/'[1]Police Employ'!D20</f>
        <v>51004.100787401578</v>
      </c>
      <c r="E21" s="4">
        <f>'[1]Police Payroll'!E20/'[1]Police Employ'!E20</f>
        <v>37415.466122448983</v>
      </c>
      <c r="F21" s="6">
        <f>'[1]Police Payroll'!F20</f>
        <v>80.915211498754772</v>
      </c>
    </row>
    <row r="22" spans="1:6" x14ac:dyDescent="0.25">
      <c r="A22" s="3" t="s">
        <v>39</v>
      </c>
      <c r="B22" s="3" t="s">
        <v>38</v>
      </c>
      <c r="C22" s="4">
        <f>'[1]Police Payroll'!C21/'[1]Police Employ'!C21</f>
        <v>45081.245344954441</v>
      </c>
      <c r="D22" s="4">
        <f>'[1]Police Payroll'!D21/'[1]Police Employ'!D21</f>
        <v>47046.96137667304</v>
      </c>
      <c r="E22" s="4">
        <f>'[1]Police Payroll'!E21/'[1]Police Employ'!E21</f>
        <v>39486.613844144536</v>
      </c>
      <c r="F22" s="6">
        <f>'[1]Police Payroll'!F21</f>
        <v>77.22633079745232</v>
      </c>
    </row>
    <row r="23" spans="1:6" x14ac:dyDescent="0.25">
      <c r="A23" s="3" t="s">
        <v>41</v>
      </c>
      <c r="B23" s="3" t="s">
        <v>40</v>
      </c>
      <c r="C23" s="4">
        <f>'[1]Police Payroll'!C22/'[1]Police Employ'!C22</f>
        <v>53027.778523489935</v>
      </c>
      <c r="D23" s="4">
        <f>'[1]Police Payroll'!D22/'[1]Police Employ'!D22</f>
        <v>56050.89053641518</v>
      </c>
      <c r="E23" s="4">
        <f>'[1]Police Payroll'!E22/'[1]Police Employ'!E22</f>
        <v>42937.537117903928</v>
      </c>
      <c r="F23" s="6">
        <f>'[1]Police Payroll'!F22</f>
        <v>81.333015404487881</v>
      </c>
    </row>
    <row r="24" spans="1:6" x14ac:dyDescent="0.25">
      <c r="A24" s="3" t="s">
        <v>43</v>
      </c>
      <c r="B24" s="3" t="s">
        <v>42</v>
      </c>
      <c r="C24" s="4">
        <f>'[1]Police Payroll'!C23/'[1]Police Employ'!C23</f>
        <v>67675.651827099282</v>
      </c>
      <c r="D24" s="4">
        <f>'[1]Police Payroll'!D23/'[1]Police Employ'!D23</f>
        <v>72841.956358827418</v>
      </c>
      <c r="E24" s="4">
        <f>'[1]Police Payroll'!E23/'[1]Police Employ'!E23</f>
        <v>53449.762492413516</v>
      </c>
      <c r="F24" s="6">
        <f>'[1]Police Payroll'!F23</f>
        <v>78.958999314941877</v>
      </c>
    </row>
    <row r="25" spans="1:6" x14ac:dyDescent="0.25">
      <c r="A25" s="3" t="s">
        <v>45</v>
      </c>
      <c r="B25" s="3" t="s">
        <v>44</v>
      </c>
      <c r="C25" s="4">
        <f>'[1]Police Payroll'!C24/'[1]Police Employ'!C24</f>
        <v>75413.906544960191</v>
      </c>
      <c r="D25" s="4">
        <f>'[1]Police Payroll'!D24/'[1]Police Employ'!D24</f>
        <v>79330.24644334348</v>
      </c>
      <c r="E25" s="4">
        <f>'[1]Police Payroll'!E24/'[1]Police Employ'!E24</f>
        <v>52400.179487179485</v>
      </c>
      <c r="F25" s="6">
        <f>'[1]Police Payroll'!F24</f>
        <v>89.895280086958834</v>
      </c>
    </row>
    <row r="26" spans="1:6" x14ac:dyDescent="0.25">
      <c r="A26" s="3" t="s">
        <v>47</v>
      </c>
      <c r="B26" s="3" t="s">
        <v>46</v>
      </c>
      <c r="C26" s="4">
        <f>'[1]Police Payroll'!C25/'[1]Police Employ'!C25</f>
        <v>62124.247940654437</v>
      </c>
      <c r="D26" s="4">
        <f>'[1]Police Payroll'!D25/'[1]Police Employ'!D25</f>
        <v>66741.071851027693</v>
      </c>
      <c r="E26" s="4">
        <f>'[1]Police Payroll'!E25/'[1]Police Employ'!E25</f>
        <v>46021</v>
      </c>
      <c r="F26" s="6">
        <f>'[1]Police Payroll'!F25</f>
        <v>83.493805419425613</v>
      </c>
    </row>
    <row r="27" spans="1:6" x14ac:dyDescent="0.25">
      <c r="A27" s="3" t="s">
        <v>49</v>
      </c>
      <c r="B27" s="3" t="s">
        <v>48</v>
      </c>
      <c r="C27" s="4">
        <f>'[1]Police Payroll'!C26/'[1]Police Employ'!C26</f>
        <v>65944.364808996193</v>
      </c>
      <c r="D27" s="4">
        <f>'[1]Police Payroll'!D26/'[1]Police Employ'!D26</f>
        <v>72306.274329148917</v>
      </c>
      <c r="E27" s="4">
        <f>'[1]Police Payroll'!E26/'[1]Police Employ'!E26</f>
        <v>49749.565523306948</v>
      </c>
      <c r="F27" s="6">
        <f>'[1]Police Payroll'!F26</f>
        <v>78.722364834834011</v>
      </c>
    </row>
    <row r="28" spans="1:6" x14ac:dyDescent="0.25">
      <c r="A28" s="3" t="s">
        <v>51</v>
      </c>
      <c r="B28" s="3" t="s">
        <v>50</v>
      </c>
      <c r="C28" s="4">
        <f>'[1]Police Payroll'!C27/'[1]Police Employ'!C27</f>
        <v>35735.090528956724</v>
      </c>
      <c r="D28" s="4">
        <f>'[1]Police Payroll'!D27/'[1]Police Employ'!D27</f>
        <v>38176.795684050354</v>
      </c>
      <c r="E28" s="4">
        <f>'[1]Police Payroll'!E27/'[1]Police Employ'!E27</f>
        <v>28182.207958921696</v>
      </c>
      <c r="F28" s="6">
        <f>'[1]Police Payroll'!F27</f>
        <v>80.733249895925567</v>
      </c>
    </row>
    <row r="29" spans="1:6" x14ac:dyDescent="0.25">
      <c r="A29" s="3" t="s">
        <v>53</v>
      </c>
      <c r="B29" s="3" t="s">
        <v>52</v>
      </c>
      <c r="C29" s="4">
        <f>'[1]Police Payroll'!C28/'[1]Police Employ'!C28</f>
        <v>47079.848275862067</v>
      </c>
      <c r="D29" s="4">
        <f>'[1]Police Payroll'!D28/'[1]Police Employ'!D28</f>
        <v>50621.798799238539</v>
      </c>
      <c r="E29" s="4">
        <f>'[1]Police Payroll'!E28/'[1]Police Employ'!E28</f>
        <v>37211.231334149328</v>
      </c>
      <c r="F29" s="6">
        <f>'[1]Police Payroll'!F28</f>
        <v>79.124623273915574</v>
      </c>
    </row>
    <row r="30" spans="1:6" x14ac:dyDescent="0.25">
      <c r="A30" s="3" t="s">
        <v>55</v>
      </c>
      <c r="B30" s="3" t="s">
        <v>54</v>
      </c>
      <c r="C30" s="4">
        <f>'[1]Police Payroll'!C29/'[1]Police Employ'!C29</f>
        <v>51593.596893203881</v>
      </c>
      <c r="D30" s="4">
        <f>'[1]Police Payroll'!D29/'[1]Police Employ'!D29</f>
        <v>57597.480206540451</v>
      </c>
      <c r="E30" s="4">
        <f>'[1]Police Payroll'!E29/'[1]Police Employ'!E29</f>
        <v>39015.75</v>
      </c>
      <c r="F30" s="6">
        <f>'[1]Police Payroll'!F29</f>
        <v>75.566243216814627</v>
      </c>
    </row>
    <row r="31" spans="1:6" x14ac:dyDescent="0.25">
      <c r="A31" s="3" t="s">
        <v>57</v>
      </c>
      <c r="B31" s="3" t="s">
        <v>56</v>
      </c>
      <c r="C31" s="4">
        <f>'[1]Police Payroll'!C30/'[1]Police Employ'!C30</f>
        <v>56148.556179775282</v>
      </c>
      <c r="D31" s="4">
        <f>'[1]Police Payroll'!D30/'[1]Police Employ'!D30</f>
        <v>61757.967338051174</v>
      </c>
      <c r="E31" s="4">
        <f>'[1]Police Payroll'!E30/'[1]Police Employ'!E30</f>
        <v>40416.512977099235</v>
      </c>
      <c r="F31" s="6">
        <f>'[1]Police Payroll'!F30</f>
        <v>81.080332054808565</v>
      </c>
    </row>
    <row r="32" spans="1:6" x14ac:dyDescent="0.25">
      <c r="A32" s="3" t="s">
        <v>59</v>
      </c>
      <c r="B32" s="3" t="s">
        <v>58</v>
      </c>
      <c r="C32" s="4">
        <f>'[1]Police Payroll'!C31/'[1]Police Employ'!C31</f>
        <v>76908.110847584569</v>
      </c>
      <c r="D32" s="4">
        <f>'[1]Police Payroll'!D31/'[1]Police Employ'!D31</f>
        <v>88959.283984917638</v>
      </c>
      <c r="E32" s="4">
        <f>'[1]Police Payroll'!E31/'[1]Police Employ'!E31</f>
        <v>56475.45222072678</v>
      </c>
      <c r="F32" s="6">
        <f>'[1]Police Payroll'!F31</f>
        <v>72.757331425520889</v>
      </c>
    </row>
    <row r="33" spans="1:6" x14ac:dyDescent="0.25">
      <c r="A33" s="3" t="s">
        <v>61</v>
      </c>
      <c r="B33" s="3" t="s">
        <v>60</v>
      </c>
      <c r="C33" s="4">
        <f>'[1]Police Payroll'!C32/'[1]Police Employ'!C32</f>
        <v>60097.655494933751</v>
      </c>
      <c r="D33" s="4">
        <f>'[1]Police Payroll'!D32/'[1]Police Employ'!D32</f>
        <v>64822.375908618902</v>
      </c>
      <c r="E33" s="4">
        <f>'[1]Police Payroll'!E32/'[1]Police Employ'!E32</f>
        <v>45879.199999999997</v>
      </c>
      <c r="F33" s="6">
        <f>'[1]Police Payroll'!F32</f>
        <v>80.959356200868797</v>
      </c>
    </row>
    <row r="34" spans="1:6" x14ac:dyDescent="0.25">
      <c r="A34" s="3" t="s">
        <v>63</v>
      </c>
      <c r="B34" s="3" t="s">
        <v>62</v>
      </c>
      <c r="C34" s="4">
        <f>'[1]Police Payroll'!C33/'[1]Police Employ'!C33</f>
        <v>86762.683700335096</v>
      </c>
      <c r="D34" s="4">
        <f>'[1]Police Payroll'!D33/'[1]Police Employ'!D33</f>
        <v>99607.085215765692</v>
      </c>
      <c r="E34" s="4">
        <f>'[1]Police Payroll'!E33/'[1]Police Employ'!E33</f>
        <v>44197.782653588023</v>
      </c>
      <c r="F34" s="6">
        <f>'[1]Police Payroll'!F33</f>
        <v>88.191392314739787</v>
      </c>
    </row>
    <row r="35" spans="1:6" x14ac:dyDescent="0.25">
      <c r="A35" s="3" t="s">
        <v>65</v>
      </c>
      <c r="B35" s="3" t="s">
        <v>64</v>
      </c>
      <c r="C35" s="4">
        <f>'[1]Police Payroll'!C34/'[1]Police Employ'!C34</f>
        <v>55955.775288413308</v>
      </c>
      <c r="D35" s="4">
        <f>'[1]Police Payroll'!D34/'[1]Police Employ'!D34</f>
        <v>61274.157978602321</v>
      </c>
      <c r="E35" s="4">
        <f>'[1]Police Payroll'!E34/'[1]Police Employ'!E34</f>
        <v>41243.146095717886</v>
      </c>
      <c r="F35" s="6">
        <f>'[1]Police Payroll'!F34</f>
        <v>80.430327181856285</v>
      </c>
    </row>
    <row r="36" spans="1:6" x14ac:dyDescent="0.25">
      <c r="A36" s="3" t="s">
        <v>67</v>
      </c>
      <c r="B36" s="3" t="s">
        <v>66</v>
      </c>
      <c r="C36" s="4">
        <f>'[1]Police Payroll'!C35/'[1]Police Employ'!C35</f>
        <v>85558.871638241573</v>
      </c>
      <c r="D36" s="4">
        <f>'[1]Police Payroll'!D35/'[1]Police Employ'!D35</f>
        <v>89643.116322038957</v>
      </c>
      <c r="E36" s="4">
        <f>'[1]Police Payroll'!E35/'[1]Police Employ'!E35</f>
        <v>60866.886899383986</v>
      </c>
      <c r="F36" s="6">
        <f>'[1]Police Payroll'!F35</f>
        <v>89.902963955829236</v>
      </c>
    </row>
    <row r="37" spans="1:6" x14ac:dyDescent="0.25">
      <c r="A37" s="3" t="s">
        <v>69</v>
      </c>
      <c r="B37" s="3" t="s">
        <v>68</v>
      </c>
      <c r="C37" s="4">
        <f>'[1]Police Payroll'!C36/'[1]Police Employ'!C36</f>
        <v>46886.497735635436</v>
      </c>
      <c r="D37" s="4">
        <f>'[1]Police Payroll'!D36/'[1]Police Employ'!D36</f>
        <v>48580.22112415071</v>
      </c>
      <c r="E37" s="4">
        <f>'[1]Police Payroll'!E36/'[1]Police Employ'!E36</f>
        <v>40028.70310825295</v>
      </c>
      <c r="F37" s="6">
        <f>'[1]Police Payroll'!F36</f>
        <v>83.090802540403317</v>
      </c>
    </row>
    <row r="38" spans="1:6" x14ac:dyDescent="0.25">
      <c r="A38" s="3" t="s">
        <v>71</v>
      </c>
      <c r="B38" s="3" t="s">
        <v>70</v>
      </c>
      <c r="C38" s="4">
        <f>'[1]Police Payroll'!C37/'[1]Police Employ'!C37</f>
        <v>49852.686213349967</v>
      </c>
      <c r="D38" s="4">
        <f>'[1]Police Payroll'!D37/'[1]Police Employ'!D37</f>
        <v>52292.23494423792</v>
      </c>
      <c r="E38" s="4">
        <f>'[1]Police Payroll'!E37/'[1]Police Employ'!E37</f>
        <v>37134.883720930229</v>
      </c>
      <c r="F38" s="6">
        <f>'[1]Police Payroll'!F37</f>
        <v>88.011090342080351</v>
      </c>
    </row>
    <row r="39" spans="1:6" x14ac:dyDescent="0.25">
      <c r="A39" s="3" t="s">
        <v>73</v>
      </c>
      <c r="B39" s="3" t="s">
        <v>72</v>
      </c>
      <c r="C39" s="4">
        <f>'[1]Police Payroll'!C38/'[1]Police Employ'!C38</f>
        <v>59044.853311763058</v>
      </c>
      <c r="D39" s="4">
        <f>'[1]Police Payroll'!D38/'[1]Police Employ'!D38</f>
        <v>63666.0782122905</v>
      </c>
      <c r="E39" s="4">
        <f>'[1]Police Payroll'!E38/'[1]Police Employ'!E38</f>
        <v>45047.372775131611</v>
      </c>
      <c r="F39" s="6">
        <f>'[1]Police Payroll'!F38</f>
        <v>81.063703585864531</v>
      </c>
    </row>
    <row r="40" spans="1:6" x14ac:dyDescent="0.25">
      <c r="A40" s="3" t="s">
        <v>75</v>
      </c>
      <c r="B40" s="3" t="s">
        <v>74</v>
      </c>
      <c r="C40" s="4">
        <f>'[1]Police Payroll'!C39/'[1]Police Employ'!C39</f>
        <v>47889.001617832102</v>
      </c>
      <c r="D40" s="4">
        <f>'[1]Police Payroll'!D39/'[1]Police Employ'!D39</f>
        <v>52906.316291923125</v>
      </c>
      <c r="E40" s="4">
        <f>'[1]Police Payroll'!E39/'[1]Police Employ'!E39</f>
        <v>35268.830331753554</v>
      </c>
      <c r="F40" s="6">
        <f>'[1]Police Payroll'!F39</f>
        <v>79.049715135346005</v>
      </c>
    </row>
    <row r="41" spans="1:6" x14ac:dyDescent="0.25">
      <c r="A41" s="3" t="s">
        <v>77</v>
      </c>
      <c r="B41" s="3" t="s">
        <v>76</v>
      </c>
      <c r="C41" s="4">
        <f>'[1]Police Payroll'!C40/'[1]Police Employ'!C40</f>
        <v>68358.510695187171</v>
      </c>
      <c r="D41" s="4">
        <f>'[1]Police Payroll'!D40/'[1]Police Employ'!D40</f>
        <v>74734.791554959782</v>
      </c>
      <c r="E41" s="4">
        <f>'[1]Police Payroll'!E40/'[1]Police Employ'!E40</f>
        <v>55707.69813829787</v>
      </c>
      <c r="F41" s="6">
        <f>'[1]Police Payroll'!F40</f>
        <v>72.690257244334219</v>
      </c>
    </row>
    <row r="42" spans="1:6" x14ac:dyDescent="0.25">
      <c r="A42" s="3" t="s">
        <v>79</v>
      </c>
      <c r="B42" s="3" t="s">
        <v>78</v>
      </c>
      <c r="C42" s="4">
        <f>'[1]Police Payroll'!C41/'[1]Police Employ'!C41</f>
        <v>65705.185118629786</v>
      </c>
      <c r="D42" s="4">
        <f>'[1]Police Payroll'!D41/'[1]Police Employ'!D41</f>
        <v>70392.85588727679</v>
      </c>
      <c r="E42" s="4">
        <f>'[1]Police Payroll'!E41/'[1]Police Employ'!E41</f>
        <v>46346.853521532481</v>
      </c>
      <c r="F42" s="6">
        <f>'[1]Police Payroll'!F41</f>
        <v>86.248982693046386</v>
      </c>
    </row>
    <row r="43" spans="1:6" x14ac:dyDescent="0.25">
      <c r="A43" s="3" t="s">
        <v>81</v>
      </c>
      <c r="B43" s="3" t="s">
        <v>80</v>
      </c>
      <c r="C43" s="4">
        <f>'[1]Police Payroll'!C42/'[1]Police Employ'!C42</f>
        <v>69590.660499537466</v>
      </c>
      <c r="D43" s="4">
        <f>'[1]Police Payroll'!D42/'[1]Police Employ'!D42</f>
        <v>75249.726607624179</v>
      </c>
      <c r="E43" s="4">
        <f>'[1]Police Payroll'!E42/'[1]Police Employ'!E42</f>
        <v>46840.513931888541</v>
      </c>
      <c r="F43" s="6">
        <f>'[1]Police Payroll'!F42</f>
        <v>86.592238923678764</v>
      </c>
    </row>
    <row r="44" spans="1:6" x14ac:dyDescent="0.25">
      <c r="A44" s="3" t="s">
        <v>83</v>
      </c>
      <c r="B44" s="3" t="s">
        <v>82</v>
      </c>
      <c r="C44" s="4">
        <f>'[1]Police Payroll'!C43/'[1]Police Employ'!C43</f>
        <v>41052.171786202431</v>
      </c>
      <c r="D44" s="4">
        <f>'[1]Police Payroll'!D43/'[1]Police Employ'!D43</f>
        <v>42140.917216389484</v>
      </c>
      <c r="E44" s="4">
        <f>'[1]Police Payroll'!E43/'[1]Police Employ'!E43</f>
        <v>37317.892925430213</v>
      </c>
      <c r="F44" s="6">
        <f>'[1]Police Payroll'!F43</f>
        <v>79.479503115516351</v>
      </c>
    </row>
    <row r="45" spans="1:6" x14ac:dyDescent="0.25">
      <c r="A45" s="3" t="s">
        <v>85</v>
      </c>
      <c r="B45" s="3" t="s">
        <v>84</v>
      </c>
      <c r="C45" s="4">
        <f>'[1]Police Payroll'!C44/'[1]Police Employ'!C44</f>
        <v>44475.746550843127</v>
      </c>
      <c r="D45" s="4">
        <f>'[1]Police Payroll'!D44/'[1]Police Employ'!D44</f>
        <v>46945.07086614173</v>
      </c>
      <c r="E45" s="4">
        <f>'[1]Police Payroll'!E44/'[1]Police Employ'!E44</f>
        <v>35784.637413394921</v>
      </c>
      <c r="F45" s="6">
        <f>'[1]Police Payroll'!F44</f>
        <v>82.197932431145034</v>
      </c>
    </row>
    <row r="46" spans="1:6" x14ac:dyDescent="0.25">
      <c r="A46" s="3" t="s">
        <v>87</v>
      </c>
      <c r="B46" s="3" t="s">
        <v>86</v>
      </c>
      <c r="C46" s="4">
        <f>'[1]Police Payroll'!C45/'[1]Police Employ'!C45</f>
        <v>44336.851619234541</v>
      </c>
      <c r="D46" s="4">
        <f>'[1]Police Payroll'!D45/'[1]Police Employ'!D45</f>
        <v>46816.607993995123</v>
      </c>
      <c r="E46" s="4">
        <f>'[1]Police Payroll'!E45/'[1]Police Employ'!E45</f>
        <v>35312.525381288411</v>
      </c>
      <c r="F46" s="6">
        <f>'[1]Police Payroll'!F45</f>
        <v>82.831950749569515</v>
      </c>
    </row>
    <row r="47" spans="1:6" x14ac:dyDescent="0.25">
      <c r="A47" s="3" t="s">
        <v>89</v>
      </c>
      <c r="B47" s="3" t="s">
        <v>88</v>
      </c>
      <c r="C47" s="4">
        <f>'[1]Police Payroll'!C46/'[1]Police Employ'!C46</f>
        <v>56014.417454822971</v>
      </c>
      <c r="D47" s="4">
        <f>'[1]Police Payroll'!D46/'[1]Police Employ'!D46</f>
        <v>61241.339940976672</v>
      </c>
      <c r="E47" s="4">
        <f>'[1]Police Payroll'!E46/'[1]Police Employ'!E46</f>
        <v>41573.57325265371</v>
      </c>
      <c r="F47" s="6">
        <f>'[1]Police Payroll'!F46</f>
        <v>80.275384687102175</v>
      </c>
    </row>
    <row r="48" spans="1:6" x14ac:dyDescent="0.25">
      <c r="A48" s="3" t="s">
        <v>91</v>
      </c>
      <c r="B48" s="3" t="s">
        <v>90</v>
      </c>
      <c r="C48" s="4">
        <f>'[1]Police Payroll'!C47/'[1]Police Employ'!C47</f>
        <v>47716.90841353617</v>
      </c>
      <c r="D48" s="4">
        <f>'[1]Police Payroll'!D47/'[1]Police Employ'!D47</f>
        <v>53591.022737819025</v>
      </c>
      <c r="E48" s="4">
        <f>'[1]Police Payroll'!E47/'[1]Police Employ'!E47</f>
        <v>35841.93996247655</v>
      </c>
      <c r="F48" s="6">
        <f>'[1]Police Payroll'!F47</f>
        <v>75.140883478925119</v>
      </c>
    </row>
    <row r="49" spans="1:6" x14ac:dyDescent="0.25">
      <c r="A49" s="3" t="s">
        <v>93</v>
      </c>
      <c r="B49" s="3" t="s">
        <v>92</v>
      </c>
      <c r="C49" s="4">
        <f>'[1]Police Payroll'!C48/'[1]Police Employ'!C48</f>
        <v>49326.356940509912</v>
      </c>
      <c r="D49" s="4">
        <f>'[1]Police Payroll'!D48/'[1]Police Employ'!D48</f>
        <v>51441.014925373136</v>
      </c>
      <c r="E49" s="4">
        <f>'[1]Police Payroll'!E48/'[1]Police Employ'!E48</f>
        <v>44764.143112701255</v>
      </c>
      <c r="F49" s="6">
        <f>'[1]Police Payroll'!F48</f>
        <v>71.257910830817281</v>
      </c>
    </row>
    <row r="50" spans="1:6" x14ac:dyDescent="0.25">
      <c r="A50" s="3" t="s">
        <v>95</v>
      </c>
      <c r="B50" s="3" t="s">
        <v>94</v>
      </c>
      <c r="C50" s="4">
        <f>'[1]Police Payroll'!C49/'[1]Police Employ'!C49</f>
        <v>53960.37973754244</v>
      </c>
      <c r="D50" s="4">
        <f>'[1]Police Payroll'!D49/'[1]Police Employ'!D49</f>
        <v>57067.060055865921</v>
      </c>
      <c r="E50" s="4">
        <f>'[1]Police Payroll'!E49/'[1]Police Employ'!E49</f>
        <v>42380.077223427332</v>
      </c>
      <c r="F50" s="6">
        <f>'[1]Police Payroll'!F49</f>
        <v>83.386898239440171</v>
      </c>
    </row>
    <row r="51" spans="1:6" x14ac:dyDescent="0.25">
      <c r="A51" s="3" t="s">
        <v>97</v>
      </c>
      <c r="B51" s="3" t="s">
        <v>96</v>
      </c>
      <c r="C51" s="4">
        <f>'[1]Police Payroll'!C50/'[1]Police Employ'!C50</f>
        <v>75739.687135873566</v>
      </c>
      <c r="D51" s="4">
        <f>'[1]Police Payroll'!D50/'[1]Police Employ'!D50</f>
        <v>86083.561420531725</v>
      </c>
      <c r="E51" s="4">
        <f>'[1]Police Payroll'!E50/'[1]Police Employ'!E50</f>
        <v>52700.143505511129</v>
      </c>
      <c r="F51" s="6">
        <f>'[1]Police Payroll'!F50</f>
        <v>78.440398690192723</v>
      </c>
    </row>
    <row r="52" spans="1:6" x14ac:dyDescent="0.25">
      <c r="A52" s="3" t="s">
        <v>99</v>
      </c>
      <c r="B52" s="3" t="s">
        <v>98</v>
      </c>
      <c r="C52" s="4">
        <f>'[1]Police Payroll'!C51/'[1]Police Employ'!C51</f>
        <v>42100.395086487842</v>
      </c>
      <c r="D52" s="4">
        <f>'[1]Police Payroll'!D51/'[1]Police Employ'!D51</f>
        <v>45720.446991404009</v>
      </c>
      <c r="E52" s="4">
        <f>'[1]Police Payroll'!E51/'[1]Police Employ'!E51</f>
        <v>28691.688679245282</v>
      </c>
      <c r="F52" s="6">
        <f>'[1]Police Payroll'!F51</f>
        <v>85.512222940501132</v>
      </c>
    </row>
    <row r="53" spans="1:6" x14ac:dyDescent="0.25">
      <c r="A53" s="3" t="s">
        <v>101</v>
      </c>
      <c r="B53" s="3" t="s">
        <v>100</v>
      </c>
      <c r="C53" s="4">
        <f>'[1]Police Payroll'!C52/'[1]Police Employ'!C52</f>
        <v>59838.762219863915</v>
      </c>
      <c r="D53" s="4">
        <f>'[1]Police Payroll'!D52/'[1]Police Employ'!D52</f>
        <v>64650.369080553297</v>
      </c>
      <c r="E53" s="4">
        <f>'[1]Police Payroll'!E52/'[1]Police Employ'!E52</f>
        <v>43980.717618664523</v>
      </c>
      <c r="F53" s="6">
        <f>'[1]Police Payroll'!F52</f>
        <v>82.890524672451136</v>
      </c>
    </row>
    <row r="54" spans="1:6" x14ac:dyDescent="0.25">
      <c r="A54" s="3" t="s">
        <v>103</v>
      </c>
      <c r="B54" s="3" t="s">
        <v>102</v>
      </c>
      <c r="C54" s="4">
        <f>'[1]Police Payroll'!C53/'[1]Police Employ'!C53</f>
        <v>52953.199017199018</v>
      </c>
      <c r="D54" s="4">
        <f>'[1]Police Payroll'!D53/'[1]Police Employ'!D53</f>
        <v>55829.773817683345</v>
      </c>
      <c r="E54" s="4">
        <f>'[1]Police Payroll'!E53/'[1]Police Employ'!E53</f>
        <v>45666.875</v>
      </c>
      <c r="F54" s="6">
        <f>'[1]Police Payroll'!F53</f>
        <v>75.590034721680894</v>
      </c>
    </row>
    <row r="55" spans="1:6" ht="15" customHeight="1" x14ac:dyDescent="0.25">
      <c r="A55" s="13" t="s">
        <v>110</v>
      </c>
      <c r="B55" s="14"/>
      <c r="C55" s="14"/>
      <c r="D55" s="14"/>
      <c r="E55" s="14"/>
      <c r="F55" s="15"/>
    </row>
    <row r="56" spans="1:6" x14ac:dyDescent="0.25">
      <c r="A56" s="16"/>
      <c r="B56" s="17"/>
      <c r="C56" s="17"/>
      <c r="D56" s="17"/>
      <c r="E56" s="17"/>
      <c r="F56" s="18"/>
    </row>
    <row r="57" spans="1:6" x14ac:dyDescent="0.25">
      <c r="A57" s="16"/>
      <c r="B57" s="17"/>
      <c r="C57" s="17"/>
      <c r="D57" s="17"/>
      <c r="E57" s="17"/>
      <c r="F57" s="18"/>
    </row>
    <row r="58" spans="1:6" x14ac:dyDescent="0.25">
      <c r="A58" s="16"/>
      <c r="B58" s="17"/>
      <c r="C58" s="17"/>
      <c r="D58" s="17"/>
      <c r="E58" s="17"/>
      <c r="F58" s="18"/>
    </row>
    <row r="59" spans="1:6" x14ac:dyDescent="0.25">
      <c r="A59" s="19"/>
      <c r="B59" s="20"/>
      <c r="C59" s="20"/>
      <c r="D59" s="20"/>
      <c r="E59" s="20"/>
      <c r="F59" s="21"/>
    </row>
  </sheetData>
  <mergeCells count="2">
    <mergeCell ref="A1:F1"/>
    <mergeCell ref="A55: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Payroll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2016-02-10T17:32:34Z</dcterms:created>
  <dcterms:modified xsi:type="dcterms:W3CDTF">2016-07-19T14:46:48Z</dcterms:modified>
</cp:coreProperties>
</file>