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Employment and Payroll" sheetId="2" r:id="rId1"/>
  </sheets>
  <externalReferences>
    <externalReference r:id="rId2"/>
    <externalReference r:id="rId3"/>
  </externalReferences>
  <calcPr calcId="145621"/>
</workbook>
</file>

<file path=xl/calcChain.xml><?xml version="1.0" encoding="utf-8"?>
<calcChain xmlns="http://schemas.openxmlformats.org/spreadsheetml/2006/main">
  <c r="E6" i="2" l="1"/>
  <c r="F6" i="2" a="1"/>
  <c r="F6" i="2" s="1"/>
  <c r="E7" i="2"/>
  <c r="F7" i="2" a="1"/>
  <c r="F7" i="2" s="1"/>
  <c r="E8" i="2"/>
  <c r="F8" i="2" a="1"/>
  <c r="F8" i="2" s="1"/>
  <c r="E9" i="2"/>
  <c r="F9" i="2" a="1"/>
  <c r="F9" i="2" s="1"/>
  <c r="E10" i="2"/>
  <c r="F10" i="2" a="1"/>
  <c r="F10" i="2" s="1"/>
  <c r="E11" i="2"/>
  <c r="F11" i="2" a="1"/>
  <c r="F11" i="2" s="1"/>
  <c r="E12" i="2"/>
  <c r="F12" i="2" a="1"/>
  <c r="F12" i="2" s="1"/>
  <c r="E13" i="2"/>
  <c r="F13" i="2" a="1"/>
  <c r="F13" i="2" s="1"/>
  <c r="E14" i="2"/>
  <c r="F14" i="2" a="1"/>
  <c r="F14" i="2" s="1"/>
  <c r="E15" i="2"/>
  <c r="F15" i="2" a="1"/>
  <c r="F15" i="2" s="1"/>
  <c r="E16" i="2"/>
  <c r="F16" i="2" a="1"/>
  <c r="F16" i="2" s="1"/>
  <c r="E17" i="2"/>
  <c r="F17" i="2" a="1"/>
  <c r="F17" i="2"/>
  <c r="E18" i="2"/>
  <c r="F18" i="2" a="1"/>
  <c r="F18" i="2" s="1"/>
  <c r="E19" i="2"/>
  <c r="F19" i="2" a="1"/>
  <c r="F19" i="2" s="1"/>
  <c r="E20" i="2"/>
  <c r="F20" i="2" a="1"/>
  <c r="F20" i="2" s="1"/>
  <c r="E21" i="2"/>
  <c r="F21" i="2" a="1"/>
  <c r="F21" i="2" s="1"/>
  <c r="E22" i="2"/>
  <c r="F22" i="2" a="1"/>
  <c r="F22" i="2" s="1"/>
  <c r="E23" i="2"/>
  <c r="F23" i="2" a="1"/>
  <c r="F23" i="2" s="1"/>
  <c r="E24" i="2"/>
  <c r="F24" i="2" a="1"/>
  <c r="F24" i="2" s="1"/>
  <c r="E25" i="2"/>
  <c r="F25" i="2" a="1"/>
  <c r="F25" i="2" s="1"/>
  <c r="E26" i="2"/>
  <c r="F26" i="2" a="1"/>
  <c r="F26" i="2" s="1"/>
  <c r="E27" i="2"/>
  <c r="F27" i="2" a="1"/>
  <c r="F27" i="2" s="1"/>
  <c r="E28" i="2"/>
  <c r="F28" i="2" a="1"/>
  <c r="F28" i="2" s="1"/>
  <c r="E29" i="2"/>
  <c r="F29" i="2" a="1"/>
  <c r="F29" i="2" s="1"/>
  <c r="E30" i="2"/>
  <c r="F30" i="2" a="1"/>
  <c r="F30" i="2" s="1"/>
  <c r="E31" i="2"/>
  <c r="F31" i="2" a="1"/>
  <c r="F31" i="2" s="1"/>
  <c r="E32" i="2"/>
  <c r="F32" i="2" a="1"/>
  <c r="F32" i="2" s="1"/>
  <c r="E33" i="2"/>
  <c r="F33" i="2" a="1"/>
  <c r="F33" i="2" s="1"/>
  <c r="E34" i="2"/>
  <c r="F34" i="2" a="1"/>
  <c r="F34" i="2" s="1"/>
  <c r="E35" i="2"/>
  <c r="F35" i="2" a="1"/>
  <c r="F35" i="2" s="1"/>
  <c r="E36" i="2"/>
  <c r="F36" i="2" a="1"/>
  <c r="F36" i="2" s="1"/>
  <c r="E37" i="2"/>
  <c r="F37" i="2" a="1"/>
  <c r="F37" i="2"/>
  <c r="E38" i="2"/>
  <c r="F38" i="2" a="1"/>
  <c r="F38" i="2" s="1"/>
  <c r="E39" i="2"/>
  <c r="F39" i="2" a="1"/>
  <c r="F39" i="2" s="1"/>
  <c r="E40" i="2"/>
  <c r="F40" i="2" a="1"/>
  <c r="F40" i="2" s="1"/>
  <c r="E41" i="2"/>
  <c r="F41" i="2" a="1"/>
  <c r="F41" i="2" s="1"/>
  <c r="E42" i="2"/>
  <c r="F42" i="2" a="1"/>
  <c r="F42" i="2" s="1"/>
  <c r="E43" i="2"/>
  <c r="F43" i="2" a="1"/>
  <c r="F43" i="2" s="1"/>
  <c r="E44" i="2"/>
  <c r="F44" i="2" a="1"/>
  <c r="F44" i="2" s="1"/>
  <c r="E45" i="2"/>
  <c r="F45" i="2" a="1"/>
  <c r="F45" i="2" s="1"/>
  <c r="E46" i="2"/>
  <c r="F46" i="2" a="1"/>
  <c r="F46" i="2" s="1"/>
  <c r="E47" i="2"/>
  <c r="F47" i="2" a="1"/>
  <c r="F47" i="2" s="1"/>
  <c r="E48" i="2"/>
  <c r="F48" i="2" a="1"/>
  <c r="F48" i="2" s="1"/>
  <c r="E49" i="2"/>
  <c r="F49" i="2" a="1"/>
  <c r="F49" i="2"/>
  <c r="E50" i="2"/>
  <c r="F50" i="2" a="1"/>
  <c r="F50" i="2" s="1"/>
  <c r="E51" i="2"/>
  <c r="F51" i="2" a="1"/>
  <c r="F51" i="2" s="1"/>
  <c r="E52" i="2"/>
  <c r="F52" i="2" a="1"/>
  <c r="F52" i="2" s="1"/>
  <c r="E53" i="2"/>
  <c r="F53" i="2" a="1"/>
  <c r="F53" i="2" s="1"/>
  <c r="E54" i="2"/>
  <c r="F54" i="2" a="1"/>
  <c r="F54" i="2" s="1"/>
  <c r="E55" i="2"/>
  <c r="F55" i="2" a="1"/>
  <c r="F55" i="2" s="1"/>
  <c r="F5" i="2" a="1"/>
  <c r="F5" i="2" s="1"/>
  <c r="E5" i="2"/>
  <c r="F4" i="2" a="1"/>
  <c r="F4" i="2" s="1"/>
  <c r="E4" i="2"/>
  <c r="D45" i="2" l="1" a="1"/>
  <c r="D45" i="2" s="1"/>
  <c r="C35" i="2" a="1"/>
  <c r="C35" i="2" s="1"/>
  <c r="C51" i="2" a="1"/>
  <c r="C51" i="2" s="1"/>
  <c r="C13" i="2" a="1"/>
  <c r="C13" i="2" s="1"/>
  <c r="D55" i="2" a="1"/>
  <c r="D55" i="2" s="1"/>
  <c r="D51" i="2" a="1"/>
  <c r="D51" i="2" s="1"/>
  <c r="C14" i="2" a="1"/>
  <c r="C14" i="2" s="1"/>
  <c r="C30" i="2" a="1"/>
  <c r="C30" i="2" s="1"/>
  <c r="D36" i="2" a="1"/>
  <c r="D36" i="2" s="1"/>
  <c r="C38" i="2" a="1"/>
  <c r="C38" i="2" s="1"/>
  <c r="D44" i="2" a="1"/>
  <c r="D44" i="2" s="1"/>
  <c r="C46" i="2" a="1"/>
  <c r="C46" i="2" s="1"/>
  <c r="C9" i="2" a="1"/>
  <c r="C9" i="2" s="1"/>
  <c r="C23" i="2" a="1"/>
  <c r="C23" i="2" s="1"/>
  <c r="C31" i="2" a="1"/>
  <c r="C31" i="2" s="1"/>
  <c r="C39" i="2" a="1"/>
  <c r="C39" i="2" s="1"/>
  <c r="D47" i="2" a="1"/>
  <c r="D47" i="2" s="1"/>
  <c r="C48" i="2" a="1"/>
  <c r="C48" i="2" s="1"/>
  <c r="C37" i="2" a="1"/>
  <c r="C37" i="2" s="1"/>
  <c r="C45" i="2" a="1"/>
  <c r="C45" i="2" s="1"/>
  <c r="D13" i="2" a="1"/>
  <c r="D13" i="2" s="1"/>
  <c r="D8" i="2" a="1"/>
  <c r="D8" i="2" s="1"/>
  <c r="C10" i="2" a="1"/>
  <c r="C10" i="2" s="1"/>
  <c r="D14" i="2" a="1"/>
  <c r="D14" i="2" s="1"/>
  <c r="C16" i="2" a="1"/>
  <c r="C16" i="2" s="1"/>
  <c r="D23" i="2" a="1"/>
  <c r="D23" i="2" s="1"/>
  <c r="D30" i="2" a="1"/>
  <c r="D30" i="2" s="1"/>
  <c r="C32" i="2" a="1"/>
  <c r="C32" i="2" s="1"/>
  <c r="D39" i="2" a="1"/>
  <c r="D39" i="2" s="1"/>
  <c r="D46" i="2" a="1"/>
  <c r="D46" i="2" s="1"/>
  <c r="D49" i="2" a="1"/>
  <c r="D49" i="2" s="1"/>
  <c r="D6" i="2" a="1"/>
  <c r="D6" i="2" s="1"/>
  <c r="D20" i="2" a="1"/>
  <c r="D20" i="2" s="1"/>
  <c r="D28" i="2" a="1"/>
  <c r="D28" i="2" s="1"/>
  <c r="D9" i="2" a="1"/>
  <c r="D9" i="2" s="1"/>
  <c r="D15" i="2" a="1"/>
  <c r="D15" i="2" s="1"/>
  <c r="D22" i="2" a="1"/>
  <c r="D22" i="2" s="1"/>
  <c r="C11" i="2" a="1"/>
  <c r="C11" i="2" s="1"/>
  <c r="C25" i="2" a="1"/>
  <c r="C25" i="2" s="1"/>
  <c r="C33" i="2" a="1"/>
  <c r="C33" i="2" s="1"/>
  <c r="C41" i="2" a="1"/>
  <c r="C41" i="2" s="1"/>
  <c r="D48" i="2" a="1"/>
  <c r="D48" i="2" s="1"/>
  <c r="C54" i="2" a="1"/>
  <c r="C54" i="2" s="1"/>
  <c r="D10" i="2" a="1"/>
  <c r="D10" i="2" s="1"/>
  <c r="D16" i="2" a="1"/>
  <c r="D16" i="2" s="1"/>
  <c r="D17" i="2" a="1"/>
  <c r="D17" i="2" s="1"/>
  <c r="D25" i="2" a="1"/>
  <c r="D25" i="2" s="1"/>
  <c r="D32" i="2" a="1"/>
  <c r="D32" i="2" s="1"/>
  <c r="D33" i="2" a="1"/>
  <c r="D33" i="2" s="1"/>
  <c r="C34" i="2" a="1"/>
  <c r="C34" i="2" s="1"/>
  <c r="D41" i="2" a="1"/>
  <c r="D41" i="2" s="1"/>
  <c r="D31" i="2" a="1"/>
  <c r="D31" i="2" s="1"/>
  <c r="D50" i="2" l="1" a="1"/>
  <c r="D50" i="2" s="1"/>
  <c r="D24" i="2" a="1"/>
  <c r="D24" i="2" s="1"/>
  <c r="D21" i="2" a="1"/>
  <c r="D21" i="2" s="1"/>
  <c r="D53" i="2" a="1"/>
  <c r="D53" i="2" s="1"/>
  <c r="D27" i="2" a="1"/>
  <c r="D27" i="2" s="1"/>
  <c r="D7" i="2" a="1"/>
  <c r="D7" i="2" s="1"/>
  <c r="D37" i="2" a="1"/>
  <c r="D37" i="2" s="1"/>
  <c r="D40" i="2" a="1"/>
  <c r="D40" i="2" s="1"/>
  <c r="D11" i="2" a="1"/>
  <c r="D11" i="2" s="1"/>
  <c r="D12" i="2" a="1"/>
  <c r="D12" i="2" s="1"/>
  <c r="D38" i="2" a="1"/>
  <c r="D38" i="2" s="1"/>
  <c r="D29" i="2" a="1"/>
  <c r="D29" i="2" s="1"/>
  <c r="C55" i="2" a="1"/>
  <c r="C55" i="2" s="1"/>
  <c r="C49" i="2" a="1"/>
  <c r="C49" i="2" s="1"/>
  <c r="C28" i="2" a="1"/>
  <c r="C28" i="2" s="1"/>
  <c r="D52" i="2" a="1"/>
  <c r="D52" i="2" s="1"/>
  <c r="C8" i="2" a="1"/>
  <c r="C8" i="2" s="1"/>
  <c r="C12" i="2" a="1"/>
  <c r="C12" i="2" s="1"/>
  <c r="C24" i="2" a="1"/>
  <c r="C24" i="2" s="1"/>
  <c r="C18" i="2" a="1"/>
  <c r="C18" i="2" s="1"/>
  <c r="C26" i="2" a="1"/>
  <c r="C26" i="2" s="1"/>
  <c r="C22" i="2" a="1"/>
  <c r="C22" i="2" s="1"/>
  <c r="C19" i="2" a="1"/>
  <c r="C19" i="2" s="1"/>
  <c r="C7" i="2" a="1"/>
  <c r="C7" i="2" s="1"/>
  <c r="C44" i="2" a="1"/>
  <c r="C44" i="2" s="1"/>
  <c r="C53" i="2" a="1"/>
  <c r="C53" i="2" s="1"/>
  <c r="C15" i="2" a="1"/>
  <c r="C15" i="2" s="1"/>
  <c r="C17" i="2" a="1"/>
  <c r="C17" i="2" s="1"/>
  <c r="C42" i="2" a="1"/>
  <c r="C42" i="2" s="1"/>
  <c r="D5" i="2" a="1"/>
  <c r="D5" i="2" s="1"/>
  <c r="D43" i="2" a="1"/>
  <c r="D43" i="2" s="1"/>
  <c r="D42" i="2" a="1"/>
  <c r="D42" i="2" s="1"/>
  <c r="D18" i="2" a="1"/>
  <c r="D18" i="2" s="1"/>
  <c r="C43" i="2" a="1"/>
  <c r="C43" i="2" s="1"/>
  <c r="C5" i="2" a="1"/>
  <c r="C5" i="2" s="1"/>
  <c r="C27" i="2" a="1"/>
  <c r="C27" i="2" s="1"/>
  <c r="C40" i="2" l="1" a="1"/>
  <c r="C40" i="2" s="1"/>
  <c r="C21" i="2" a="1"/>
  <c r="C21" i="2" s="1"/>
  <c r="C52" i="2" a="1"/>
  <c r="C52" i="2" s="1"/>
  <c r="D54" i="2" a="1"/>
  <c r="D54" i="2" s="1"/>
  <c r="D35" i="2" a="1"/>
  <c r="D35" i="2" s="1"/>
  <c r="C29" i="2" a="1"/>
  <c r="C29" i="2" s="1"/>
  <c r="D19" i="2" a="1"/>
  <c r="D19" i="2" s="1"/>
  <c r="C36" i="2" a="1"/>
  <c r="C36" i="2" s="1"/>
  <c r="C47" i="2" a="1"/>
  <c r="C47" i="2" s="1"/>
  <c r="D26" i="2" a="1"/>
  <c r="D26" i="2" s="1"/>
  <c r="C20" i="2" a="1"/>
  <c r="C20" i="2" s="1"/>
  <c r="D34" i="2" a="1"/>
  <c r="D34" i="2" s="1"/>
  <c r="C4" i="2" a="1"/>
  <c r="C4" i="2" s="1"/>
  <c r="C6" i="2" a="1"/>
  <c r="C6" i="2" s="1"/>
  <c r="C50" i="2" a="1"/>
  <c r="C50" i="2" s="1"/>
  <c r="D4" i="2" a="1"/>
  <c r="D4" i="2" s="1"/>
</calcChain>
</file>

<file path=xl/sharedStrings.xml><?xml version="1.0" encoding="utf-8"?>
<sst xmlns="http://schemas.openxmlformats.org/spreadsheetml/2006/main" count="114" uniqueCount="112">
  <si>
    <t>US</t>
  </si>
  <si>
    <t>United States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</si>
  <si>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</si>
  <si>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</si>
  <si>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</si>
  <si>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</si>
  <si>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</si>
  <si>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</si>
  <si>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</si>
  <si>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</si>
  <si>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</si>
  <si>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</si>
  <si>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</si>
  <si>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</si>
  <si>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</si>
  <si>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</si>
  <si>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</si>
  <si>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</si>
  <si>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</si>
  <si>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</si>
  <si>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</si>
  <si>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</si>
  <si>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</si>
  <si>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</si>
  <si>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</si>
  <si>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</si>
  <si>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</si>
  <si>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</si>
  <si>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</si>
  <si>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</si>
  <si>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</si>
  <si>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</si>
  <si>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</si>
  <si>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</si>
  <si>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</si>
  <si>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</si>
  <si>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</si>
  <si>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</si>
  <si>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</si>
  <si>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</si>
  <si>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</si>
  <si>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</si>
  <si>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</si>
  <si>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</si>
  <si>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</si>
  <si>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</si>
  <si>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</si>
  <si>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</si>
  <si>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</si>
  <si>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</si>
  <si>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</si>
  <si>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</si>
  <si>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</si>
  <si>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</si>
  <si>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</si>
  <si>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</si>
  <si>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</si>
  <si>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</si>
  <si>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</si>
  <si>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</si>
  <si>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</si>
  <si>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</si>
  <si>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</si>
  <si>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</si>
  <si>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</si>
  <si>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</si>
  <si>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</si>
  <si>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</si>
  <si>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</si>
  <si>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</si>
  <si>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</si>
  <si>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</si>
  <si>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</si>
  <si>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</si>
  <si>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</si>
  <si>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</si>
  <si>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</si>
  <si>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</si>
  <si>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</si>
  <si>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</si>
  <si>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</si>
  <si>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</si>
  <si>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</si>
  <si>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</si>
  <si>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</si>
  <si>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</si>
  <si>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</si>
  <si>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</si>
  <si>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</si>
  <si>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</si>
  <si>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</si>
  <si>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</si>
  <si>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</si>
  <si>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</si>
  <si>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</si>
  <si>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</si>
  <si>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</si>
  <si>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</si>
  <si>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</si>
  <si>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</si>
  <si>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</si>
  <si>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</si>
  <si>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</si>
  <si>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</si>
  <si>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State</t>
  </si>
  <si>
    <t>Acronym</t>
  </si>
  <si>
    <t>Table 1 - Employees and Payroll for Highways and Transit</t>
  </si>
  <si>
    <t>Highways</t>
  </si>
  <si>
    <t>Transit</t>
  </si>
  <si>
    <t>Payroll</t>
  </si>
  <si>
    <t xml:space="preserve">Employment 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</si>
  <si>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Employment and Payroll data from US Census Bureau State and Local Government Employment and Payroll Data. 
</t>
    </r>
    <r>
      <rPr>
        <b/>
        <sz val="12"/>
        <color theme="1"/>
        <rFont val="Calibri"/>
        <family val="2"/>
        <scheme val="minor"/>
      </rPr>
      <t>Notes:</t>
    </r>
    <r>
      <rPr>
        <sz val="11"/>
        <color theme="1"/>
        <rFont val="Calibri"/>
        <family val="2"/>
        <scheme val="minor"/>
      </rPr>
      <t xml:space="preserve"> Employment reflects full-time equivalent employment.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</si>
</sst>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0" fontId="0" fillId="0" borderId="2" xfId="0" applyBorder="1"/>
    <xf numFmtId="164" fontId="0" fillId="0" borderId="2" xfId="1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selin/Box%20Sync/Spending%20Drivers/Data%20Files/transport/Highway/Data_highway_2012_v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selin/Box%20Sync/Spending%20Drivers/Data%20Files/transport/Transit/Data_transit_2012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Expend Catagories"/>
      <sheetName val="Employment and Payroll"/>
      <sheetName val="Potentially El. - Recipients"/>
      <sheetName val="Data"/>
      <sheetName val="Ratios - Total"/>
      <sheetName val="Ratios - Current"/>
      <sheetName val="Ratios - Capital"/>
      <sheetName val="Item Codes"/>
      <sheetName val="Outcomes"/>
      <sheetName val="Documentation"/>
    </sheetNames>
    <sheetDataSet>
      <sheetData sheetId="0"/>
      <sheetData sheetId="1"/>
      <sheetData sheetId="2"/>
      <sheetData sheetId="3">
        <row r="1">
          <cell r="C1" t="str">
            <v>Population</v>
          </cell>
          <cell r="D1" t="str">
            <v>Potentially Eligible Population</v>
          </cell>
          <cell r="E1" t="str">
            <v>Eligible Population</v>
          </cell>
          <cell r="F1" t="str">
            <v>Recipients</v>
          </cell>
          <cell r="G1" t="str">
            <v>Total Expenditures</v>
          </cell>
          <cell r="H1" t="str">
            <v>Current Expenditures</v>
          </cell>
          <cell r="I1" t="str">
            <v xml:space="preserve">Capital Expenditures </v>
          </cell>
          <cell r="J1" t="str">
            <v>Payroll</v>
          </cell>
          <cell r="K1" t="str">
            <v xml:space="preserve">Employment </v>
          </cell>
          <cell r="L1" t="str">
            <v>Units</v>
          </cell>
        </row>
        <row r="2">
          <cell r="B2" t="str">
            <v>United States</v>
          </cell>
          <cell r="C2">
            <v>314112078</v>
          </cell>
          <cell r="D2">
            <v>248008963</v>
          </cell>
          <cell r="E2">
            <v>211641132</v>
          </cell>
          <cell r="F2">
            <v>2969432938810.2061</v>
          </cell>
          <cell r="G2">
            <v>146914086000</v>
          </cell>
          <cell r="H2">
            <v>56114807000</v>
          </cell>
          <cell r="I2">
            <v>90799279000</v>
          </cell>
          <cell r="J2">
            <v>25425386940</v>
          </cell>
          <cell r="K2">
            <v>502709</v>
          </cell>
          <cell r="L2">
            <v>8606003.2640000004</v>
          </cell>
        </row>
        <row r="3">
          <cell r="B3" t="str">
            <v>Alabama</v>
          </cell>
          <cell r="C3">
            <v>4817484</v>
          </cell>
          <cell r="D3">
            <v>3828388</v>
          </cell>
          <cell r="E3">
            <v>3827522</v>
          </cell>
          <cell r="F3">
            <v>64959172068.173996</v>
          </cell>
          <cell r="G3">
            <v>2232959000</v>
          </cell>
          <cell r="H3">
            <v>1018429000</v>
          </cell>
          <cell r="I3">
            <v>1214530000</v>
          </cell>
          <cell r="J3">
            <v>403398984</v>
          </cell>
          <cell r="K3">
            <v>10729</v>
          </cell>
          <cell r="L3">
            <v>212278.997</v>
          </cell>
        </row>
        <row r="4">
          <cell r="B4" t="str">
            <v>Alaska</v>
          </cell>
          <cell r="C4">
            <v>731081</v>
          </cell>
          <cell r="D4">
            <v>563292</v>
          </cell>
          <cell r="E4">
            <v>526371</v>
          </cell>
          <cell r="F4">
            <v>4792078075.3749609</v>
          </cell>
          <cell r="G4">
            <v>1211530000</v>
          </cell>
          <cell r="H4">
            <v>682234000</v>
          </cell>
          <cell r="I4">
            <v>529296000</v>
          </cell>
          <cell r="J4">
            <v>277894440</v>
          </cell>
          <cell r="K4">
            <v>4064</v>
          </cell>
          <cell r="L4">
            <v>32860.652000000002</v>
          </cell>
        </row>
        <row r="5">
          <cell r="B5" t="str">
            <v>Arizona</v>
          </cell>
          <cell r="C5">
            <v>6556236</v>
          </cell>
          <cell r="D5">
            <v>5119293</v>
          </cell>
          <cell r="E5">
            <v>4697579</v>
          </cell>
          <cell r="F5">
            <v>60129358249.62001</v>
          </cell>
          <cell r="G5">
            <v>2317919000</v>
          </cell>
          <cell r="H5">
            <v>921665000</v>
          </cell>
          <cell r="I5">
            <v>1396254000</v>
          </cell>
          <cell r="J5">
            <v>346677576</v>
          </cell>
          <cell r="K5">
            <v>6914</v>
          </cell>
          <cell r="L5">
            <v>141880.56599999999</v>
          </cell>
        </row>
        <row r="6">
          <cell r="B6" t="str">
            <v>Arkansas</v>
          </cell>
          <cell r="C6">
            <v>2949300</v>
          </cell>
          <cell r="D6">
            <v>2317197</v>
          </cell>
          <cell r="E6">
            <v>2199164</v>
          </cell>
          <cell r="F6">
            <v>33522136812.840008</v>
          </cell>
          <cell r="G6">
            <v>1436003000</v>
          </cell>
          <cell r="H6">
            <v>669227000</v>
          </cell>
          <cell r="I6">
            <v>766776000</v>
          </cell>
          <cell r="J6">
            <v>266583468</v>
          </cell>
          <cell r="K6">
            <v>7088</v>
          </cell>
          <cell r="L6">
            <v>205075.35</v>
          </cell>
        </row>
        <row r="7">
          <cell r="B7" t="str">
            <v>California</v>
          </cell>
          <cell r="C7">
            <v>38062780</v>
          </cell>
          <cell r="D7">
            <v>29940874</v>
          </cell>
          <cell r="E7">
            <v>24200997</v>
          </cell>
          <cell r="F7">
            <v>326271658868.76001</v>
          </cell>
          <cell r="G7">
            <v>17608547000</v>
          </cell>
          <cell r="H7">
            <v>10045853000</v>
          </cell>
          <cell r="I7">
            <v>7562694000</v>
          </cell>
          <cell r="J7">
            <v>3377724564</v>
          </cell>
          <cell r="K7">
            <v>42388</v>
          </cell>
          <cell r="L7">
            <v>394440.87800000003</v>
          </cell>
        </row>
        <row r="8">
          <cell r="B8" t="str">
            <v>Colorado</v>
          </cell>
          <cell r="C8">
            <v>5191709</v>
          </cell>
          <cell r="D8">
            <v>4090919</v>
          </cell>
          <cell r="E8">
            <v>3807673</v>
          </cell>
          <cell r="F8">
            <v>46768771094.279999</v>
          </cell>
          <cell r="G8">
            <v>2353581000</v>
          </cell>
          <cell r="H8">
            <v>1162046000</v>
          </cell>
          <cell r="I8">
            <v>1191535000</v>
          </cell>
          <cell r="J8">
            <v>441779112</v>
          </cell>
          <cell r="K8">
            <v>8173</v>
          </cell>
          <cell r="L8">
            <v>184148.66999999998</v>
          </cell>
        </row>
        <row r="9">
          <cell r="B9" t="str">
            <v>Connecticut</v>
          </cell>
          <cell r="C9">
            <v>3594362</v>
          </cell>
          <cell r="D9">
            <v>2898268</v>
          </cell>
          <cell r="E9">
            <v>2485708</v>
          </cell>
          <cell r="F9">
            <v>31269363720</v>
          </cell>
          <cell r="G9">
            <v>1698387000</v>
          </cell>
          <cell r="H9">
            <v>910973000</v>
          </cell>
          <cell r="I9">
            <v>787414000</v>
          </cell>
          <cell r="J9">
            <v>360216756</v>
          </cell>
          <cell r="K9">
            <v>6318</v>
          </cell>
          <cell r="L9">
            <v>45659.39</v>
          </cell>
        </row>
        <row r="10">
          <cell r="B10" t="str">
            <v>Delaware</v>
          </cell>
          <cell r="C10">
            <v>916881</v>
          </cell>
          <cell r="D10">
            <v>724286</v>
          </cell>
          <cell r="E10">
            <v>713647</v>
          </cell>
          <cell r="F10">
            <v>9185738070</v>
          </cell>
          <cell r="G10">
            <v>439445000</v>
          </cell>
          <cell r="H10">
            <v>-52826000</v>
          </cell>
          <cell r="I10">
            <v>492271000</v>
          </cell>
          <cell r="J10">
            <v>80594988</v>
          </cell>
          <cell r="K10">
            <v>1971</v>
          </cell>
          <cell r="L10">
            <v>13809.06</v>
          </cell>
        </row>
        <row r="11">
          <cell r="B11" t="str">
            <v>District of Columbia</v>
          </cell>
          <cell r="C11">
            <v>635040</v>
          </cell>
          <cell r="D11">
            <v>532949</v>
          </cell>
          <cell r="E11">
            <v>400993</v>
          </cell>
          <cell r="F11">
            <v>3571830096.0180001</v>
          </cell>
          <cell r="G11">
            <v>525480000</v>
          </cell>
          <cell r="H11">
            <v>165428000</v>
          </cell>
          <cell r="I11">
            <v>360052000</v>
          </cell>
          <cell r="J11">
            <v>51797364</v>
          </cell>
          <cell r="K11">
            <v>863</v>
          </cell>
          <cell r="L11">
            <v>3415.4650000000001</v>
          </cell>
        </row>
        <row r="12">
          <cell r="B12" t="str">
            <v>Florida</v>
          </cell>
          <cell r="C12">
            <v>19355257</v>
          </cell>
          <cell r="D12">
            <v>15812041</v>
          </cell>
          <cell r="E12">
            <v>13896581</v>
          </cell>
          <cell r="F12">
            <v>191373770469.77396</v>
          </cell>
          <cell r="G12">
            <v>6682978000</v>
          </cell>
          <cell r="H12">
            <v>1651737000</v>
          </cell>
          <cell r="I12">
            <v>5031241000</v>
          </cell>
          <cell r="J12">
            <v>867616644</v>
          </cell>
          <cell r="K12">
            <v>19378</v>
          </cell>
          <cell r="L12">
            <v>270268.098</v>
          </cell>
        </row>
        <row r="13">
          <cell r="B13" t="str">
            <v>Georgia</v>
          </cell>
          <cell r="C13">
            <v>9919000</v>
          </cell>
          <cell r="D13">
            <v>7706016</v>
          </cell>
          <cell r="E13">
            <v>6581534</v>
          </cell>
          <cell r="F13">
            <v>107488497181.98</v>
          </cell>
          <cell r="G13">
            <v>3063146000</v>
          </cell>
          <cell r="H13">
            <v>1151969000</v>
          </cell>
          <cell r="I13">
            <v>1911177000</v>
          </cell>
          <cell r="J13">
            <v>472998348</v>
          </cell>
          <cell r="K13">
            <v>13003</v>
          </cell>
          <cell r="L13">
            <v>265596.83999999997</v>
          </cell>
        </row>
        <row r="14">
          <cell r="B14" t="str">
            <v>Hawaii</v>
          </cell>
          <cell r="C14">
            <v>1392766</v>
          </cell>
          <cell r="D14">
            <v>1118975</v>
          </cell>
          <cell r="E14">
            <v>915033</v>
          </cell>
          <cell r="F14">
            <v>10049663456.615999</v>
          </cell>
          <cell r="G14">
            <v>634952000</v>
          </cell>
          <cell r="H14">
            <v>360515000</v>
          </cell>
          <cell r="I14">
            <v>274437000</v>
          </cell>
          <cell r="J14">
            <v>88161480</v>
          </cell>
          <cell r="K14">
            <v>1803</v>
          </cell>
          <cell r="L14">
            <v>9635.2750000000015</v>
          </cell>
        </row>
        <row r="15">
          <cell r="B15" t="str">
            <v>Idaho</v>
          </cell>
          <cell r="C15">
            <v>1595590</v>
          </cell>
          <cell r="D15">
            <v>1237513</v>
          </cell>
          <cell r="E15">
            <v>1092977</v>
          </cell>
          <cell r="F15">
            <v>16314571640.466002</v>
          </cell>
          <cell r="G15">
            <v>846547000</v>
          </cell>
          <cell r="H15">
            <v>360217000</v>
          </cell>
          <cell r="I15">
            <v>486330000</v>
          </cell>
          <cell r="J15">
            <v>142104492</v>
          </cell>
          <cell r="K15">
            <v>3328</v>
          </cell>
          <cell r="L15">
            <v>99455.152000000002</v>
          </cell>
        </row>
        <row r="16">
          <cell r="B16" t="str">
            <v>Illinois</v>
          </cell>
          <cell r="C16">
            <v>12873763</v>
          </cell>
          <cell r="D16">
            <v>10176053</v>
          </cell>
          <cell r="E16">
            <v>8235745</v>
          </cell>
          <cell r="F16">
            <v>104578407000.36</v>
          </cell>
          <cell r="G16">
            <v>6470037000</v>
          </cell>
          <cell r="H16">
            <v>2265427000</v>
          </cell>
          <cell r="I16">
            <v>4204610000</v>
          </cell>
          <cell r="J16">
            <v>994649844</v>
          </cell>
          <cell r="K16">
            <v>16746</v>
          </cell>
          <cell r="L16">
            <v>302998.03000000003</v>
          </cell>
        </row>
        <row r="17">
          <cell r="B17" t="str">
            <v>Indiana</v>
          </cell>
          <cell r="C17">
            <v>6537632</v>
          </cell>
          <cell r="D17">
            <v>5040209</v>
          </cell>
          <cell r="E17">
            <v>5372350</v>
          </cell>
          <cell r="F17">
            <v>78922580002.608017</v>
          </cell>
          <cell r="G17">
            <v>2817317000</v>
          </cell>
          <cell r="H17">
            <v>841817000</v>
          </cell>
          <cell r="I17">
            <v>1975500000</v>
          </cell>
          <cell r="J17">
            <v>367232796</v>
          </cell>
          <cell r="K17">
            <v>9322</v>
          </cell>
          <cell r="L17">
            <v>203080.18799999997</v>
          </cell>
        </row>
        <row r="18">
          <cell r="B18" t="str">
            <v>Iowa</v>
          </cell>
          <cell r="C18">
            <v>3075935</v>
          </cell>
          <cell r="D18">
            <v>2433102</v>
          </cell>
          <cell r="E18">
            <v>2172400</v>
          </cell>
          <cell r="F18">
            <v>31596240472.811993</v>
          </cell>
          <cell r="G18">
            <v>2361085000</v>
          </cell>
          <cell r="H18">
            <v>997977000</v>
          </cell>
          <cell r="I18">
            <v>1363108000</v>
          </cell>
          <cell r="J18">
            <v>393891972</v>
          </cell>
          <cell r="K18">
            <v>7706</v>
          </cell>
          <cell r="L18">
            <v>234803.44499999998</v>
          </cell>
        </row>
        <row r="19">
          <cell r="B19" t="str">
            <v>Kansas</v>
          </cell>
          <cell r="C19">
            <v>2885966</v>
          </cell>
          <cell r="D19">
            <v>2238817</v>
          </cell>
          <cell r="E19">
            <v>1991404</v>
          </cell>
          <cell r="F19">
            <v>30572475190.313999</v>
          </cell>
          <cell r="G19">
            <v>1713965000</v>
          </cell>
          <cell r="H19">
            <v>786063000</v>
          </cell>
          <cell r="I19">
            <v>927902000</v>
          </cell>
          <cell r="J19">
            <v>319266108</v>
          </cell>
          <cell r="K19">
            <v>8027</v>
          </cell>
          <cell r="L19">
            <v>286913.63800000004</v>
          </cell>
        </row>
        <row r="20">
          <cell r="B20" t="str">
            <v>Kentucky</v>
          </cell>
          <cell r="C20">
            <v>4383465</v>
          </cell>
          <cell r="D20">
            <v>3422751</v>
          </cell>
          <cell r="E20">
            <v>2985210</v>
          </cell>
          <cell r="F20">
            <v>47343944522.513992</v>
          </cell>
          <cell r="G20">
            <v>2484353000</v>
          </cell>
          <cell r="H20">
            <v>876423000</v>
          </cell>
          <cell r="I20">
            <v>1607930000</v>
          </cell>
          <cell r="J20">
            <v>286709496</v>
          </cell>
          <cell r="K20">
            <v>7608</v>
          </cell>
          <cell r="L20">
            <v>165403.06200000001</v>
          </cell>
        </row>
        <row r="21">
          <cell r="B21" t="str">
            <v>Louisiana</v>
          </cell>
          <cell r="C21">
            <v>4604744</v>
          </cell>
          <cell r="D21">
            <v>3611417</v>
          </cell>
          <cell r="E21">
            <v>2923744</v>
          </cell>
          <cell r="F21">
            <v>46889040260.759995</v>
          </cell>
          <cell r="G21">
            <v>2714945000</v>
          </cell>
          <cell r="H21">
            <v>938244000</v>
          </cell>
          <cell r="I21">
            <v>1776701000</v>
          </cell>
          <cell r="J21">
            <v>406313844</v>
          </cell>
          <cell r="K21">
            <v>10127</v>
          </cell>
          <cell r="L21">
            <v>129759.454</v>
          </cell>
        </row>
        <row r="22">
          <cell r="B22" t="str">
            <v>Maine</v>
          </cell>
          <cell r="C22">
            <v>1328592</v>
          </cell>
          <cell r="D22">
            <v>1096558</v>
          </cell>
          <cell r="E22">
            <v>1008190</v>
          </cell>
          <cell r="F22">
            <v>14198826297.420002</v>
          </cell>
          <cell r="G22">
            <v>771821000</v>
          </cell>
          <cell r="H22">
            <v>385270000</v>
          </cell>
          <cell r="I22">
            <v>386551000</v>
          </cell>
          <cell r="J22">
            <v>164150052</v>
          </cell>
          <cell r="K22">
            <v>3804</v>
          </cell>
          <cell r="L22">
            <v>46982.039999999994</v>
          </cell>
        </row>
        <row r="23">
          <cell r="B23" t="str">
            <v>Maryland</v>
          </cell>
          <cell r="C23">
            <v>5891819</v>
          </cell>
          <cell r="D23">
            <v>4623490</v>
          </cell>
          <cell r="E23">
            <v>4096147</v>
          </cell>
          <cell r="F23">
            <v>56475588259.896004</v>
          </cell>
          <cell r="G23">
            <v>4601683000</v>
          </cell>
          <cell r="H23">
            <v>1022753000</v>
          </cell>
          <cell r="I23">
            <v>3578930000</v>
          </cell>
          <cell r="J23">
            <v>479723760</v>
          </cell>
          <cell r="K23">
            <v>9595</v>
          </cell>
          <cell r="L23">
            <v>71012.644</v>
          </cell>
        </row>
        <row r="24">
          <cell r="B24" t="str">
            <v>Massachusetts</v>
          </cell>
          <cell r="C24">
            <v>6655829</v>
          </cell>
          <cell r="D24">
            <v>5341593</v>
          </cell>
          <cell r="E24">
            <v>4723719</v>
          </cell>
          <cell r="F24">
            <v>55939716753.462006</v>
          </cell>
          <cell r="G24">
            <v>2102053000</v>
          </cell>
          <cell r="H24">
            <v>774281000</v>
          </cell>
          <cell r="I24">
            <v>1327772000</v>
          </cell>
          <cell r="J24">
            <v>516650760</v>
          </cell>
          <cell r="K24">
            <v>8890</v>
          </cell>
          <cell r="L24">
            <v>76742.76400000001</v>
          </cell>
        </row>
        <row r="25">
          <cell r="B25" t="str">
            <v>Michigan</v>
          </cell>
          <cell r="C25">
            <v>9884781</v>
          </cell>
          <cell r="D25">
            <v>7893210</v>
          </cell>
          <cell r="E25">
            <v>7018713</v>
          </cell>
          <cell r="F25">
            <v>94547986543.110001</v>
          </cell>
          <cell r="G25">
            <v>3164736000</v>
          </cell>
          <cell r="H25">
            <v>1997016000</v>
          </cell>
          <cell r="I25">
            <v>1167720000</v>
          </cell>
          <cell r="J25">
            <v>575579244</v>
          </cell>
          <cell r="K25">
            <v>11315</v>
          </cell>
          <cell r="L25">
            <v>256657.82199999999</v>
          </cell>
        </row>
        <row r="26">
          <cell r="B26" t="str">
            <v>Minnesota</v>
          </cell>
          <cell r="C26">
            <v>5380615</v>
          </cell>
          <cell r="D26">
            <v>4246723</v>
          </cell>
          <cell r="E26">
            <v>3321760</v>
          </cell>
          <cell r="F26">
            <v>56988318029.556</v>
          </cell>
          <cell r="G26">
            <v>3557279000</v>
          </cell>
          <cell r="H26">
            <v>1489820000</v>
          </cell>
          <cell r="I26">
            <v>2067459000</v>
          </cell>
          <cell r="J26">
            <v>648737652</v>
          </cell>
          <cell r="K26">
            <v>11611</v>
          </cell>
          <cell r="L26">
            <v>285180.01299999998</v>
          </cell>
        </row>
        <row r="27">
          <cell r="B27" t="str">
            <v>Mississippi</v>
          </cell>
          <cell r="C27">
            <v>2986137</v>
          </cell>
          <cell r="D27">
            <v>2326629</v>
          </cell>
          <cell r="E27">
            <v>1957980</v>
          </cell>
          <cell r="F27">
            <v>38667129814.488007</v>
          </cell>
          <cell r="G27">
            <v>1733363000</v>
          </cell>
          <cell r="H27">
            <v>734409000</v>
          </cell>
          <cell r="I27">
            <v>998954000</v>
          </cell>
          <cell r="J27">
            <v>252015660</v>
          </cell>
          <cell r="K27">
            <v>8056</v>
          </cell>
          <cell r="L27">
            <v>156957.019</v>
          </cell>
        </row>
        <row r="28">
          <cell r="B28" t="str">
            <v>Missouri</v>
          </cell>
          <cell r="C28">
            <v>6025281</v>
          </cell>
          <cell r="D28">
            <v>4780400</v>
          </cell>
          <cell r="E28">
            <v>4288488</v>
          </cell>
          <cell r="F28">
            <v>69152602447.571991</v>
          </cell>
          <cell r="G28">
            <v>2910020000</v>
          </cell>
          <cell r="H28">
            <v>1234634000</v>
          </cell>
          <cell r="I28">
            <v>1675386000</v>
          </cell>
          <cell r="J28">
            <v>450486492</v>
          </cell>
          <cell r="K28">
            <v>12011</v>
          </cell>
          <cell r="L28">
            <v>273596.01999999996</v>
          </cell>
        </row>
        <row r="29">
          <cell r="B29" t="str">
            <v>Montana</v>
          </cell>
          <cell r="C29">
            <v>1005163</v>
          </cell>
          <cell r="D29">
            <v>820141</v>
          </cell>
          <cell r="E29">
            <v>757812</v>
          </cell>
          <cell r="F29">
            <v>11885123745.834</v>
          </cell>
          <cell r="G29">
            <v>1036312000</v>
          </cell>
          <cell r="H29">
            <v>352304000</v>
          </cell>
          <cell r="I29">
            <v>684008000</v>
          </cell>
          <cell r="J29">
            <v>163925580</v>
          </cell>
          <cell r="K29">
            <v>3403</v>
          </cell>
          <cell r="L29">
            <v>152864.06499999997</v>
          </cell>
        </row>
        <row r="30">
          <cell r="B30" t="str">
            <v>Nebraska</v>
          </cell>
          <cell r="C30">
            <v>1855487</v>
          </cell>
          <cell r="D30">
            <v>1442628</v>
          </cell>
          <cell r="E30">
            <v>1363596</v>
          </cell>
          <cell r="F30">
            <v>19276550848.787998</v>
          </cell>
          <cell r="G30">
            <v>1178384000</v>
          </cell>
          <cell r="H30">
            <v>439021000</v>
          </cell>
          <cell r="I30">
            <v>739363000</v>
          </cell>
          <cell r="J30">
            <v>220832544</v>
          </cell>
          <cell r="K30">
            <v>5198</v>
          </cell>
          <cell r="L30">
            <v>190760.66800000001</v>
          </cell>
        </row>
        <row r="31">
          <cell r="B31" t="str">
            <v>Nevada</v>
          </cell>
          <cell r="C31">
            <v>2755245</v>
          </cell>
          <cell r="D31">
            <v>2171868</v>
          </cell>
          <cell r="E31">
            <v>1728060</v>
          </cell>
          <cell r="F31">
            <v>24108990467.73</v>
          </cell>
          <cell r="G31">
            <v>1667856000</v>
          </cell>
          <cell r="H31">
            <v>571211000</v>
          </cell>
          <cell r="I31">
            <v>1096645000</v>
          </cell>
          <cell r="J31">
            <v>164344512</v>
          </cell>
          <cell r="K31">
            <v>2794</v>
          </cell>
          <cell r="L31">
            <v>82210.505000000005</v>
          </cell>
        </row>
        <row r="32">
          <cell r="B32" t="str">
            <v>New Hampshire</v>
          </cell>
          <cell r="C32">
            <v>1321297</v>
          </cell>
          <cell r="D32">
            <v>1081499</v>
          </cell>
          <cell r="E32">
            <v>1064604</v>
          </cell>
          <cell r="F32">
            <v>12893651742.684</v>
          </cell>
          <cell r="G32">
            <v>590757000</v>
          </cell>
          <cell r="H32">
            <v>293896000</v>
          </cell>
          <cell r="I32">
            <v>296861000</v>
          </cell>
          <cell r="J32">
            <v>154763436</v>
          </cell>
          <cell r="K32">
            <v>3298</v>
          </cell>
          <cell r="L32">
            <v>33167.335000000006</v>
          </cell>
        </row>
        <row r="33">
          <cell r="B33" t="str">
            <v>New Jersey</v>
          </cell>
          <cell r="C33">
            <v>8876000</v>
          </cell>
          <cell r="D33">
            <v>6963655</v>
          </cell>
          <cell r="E33">
            <v>6039591</v>
          </cell>
          <cell r="F33">
            <v>74225375696.040009</v>
          </cell>
          <cell r="G33">
            <v>2687742000</v>
          </cell>
          <cell r="H33">
            <v>85791000</v>
          </cell>
          <cell r="I33">
            <v>2601951000</v>
          </cell>
          <cell r="J33">
            <v>843702732</v>
          </cell>
          <cell r="K33">
            <v>14422</v>
          </cell>
          <cell r="L33">
            <v>85394.120999999999</v>
          </cell>
        </row>
        <row r="34">
          <cell r="B34" t="str">
            <v>New Mexico</v>
          </cell>
          <cell r="C34">
            <v>2084594</v>
          </cell>
          <cell r="D34">
            <v>1629139</v>
          </cell>
          <cell r="E34">
            <v>1430475</v>
          </cell>
          <cell r="F34">
            <v>25561649594.292</v>
          </cell>
          <cell r="G34">
            <v>1022150000</v>
          </cell>
          <cell r="H34">
            <v>407609000</v>
          </cell>
          <cell r="I34">
            <v>614541000</v>
          </cell>
          <cell r="J34">
            <v>168784500</v>
          </cell>
          <cell r="K34">
            <v>4003</v>
          </cell>
          <cell r="L34">
            <v>142862.57999999999</v>
          </cell>
        </row>
        <row r="35">
          <cell r="B35" t="str">
            <v>New York</v>
          </cell>
          <cell r="C35">
            <v>19607140</v>
          </cell>
          <cell r="D35">
            <v>15595514</v>
          </cell>
          <cell r="E35">
            <v>11238830</v>
          </cell>
          <cell r="F35">
            <v>128220563119.37999</v>
          </cell>
          <cell r="G35">
            <v>6925976000</v>
          </cell>
          <cell r="H35">
            <v>1188919000</v>
          </cell>
          <cell r="I35">
            <v>5737057000</v>
          </cell>
          <cell r="J35">
            <v>2135500452</v>
          </cell>
          <cell r="K35">
            <v>36568</v>
          </cell>
          <cell r="L35">
            <v>242623.80000000002</v>
          </cell>
        </row>
        <row r="36">
          <cell r="B36" t="str">
            <v>North Carolina</v>
          </cell>
          <cell r="C36">
            <v>9748181</v>
          </cell>
          <cell r="D36">
            <v>7716233</v>
          </cell>
          <cell r="E36">
            <v>6677693</v>
          </cell>
          <cell r="F36">
            <v>104958354832.87201</v>
          </cell>
          <cell r="G36">
            <v>3898808000</v>
          </cell>
          <cell r="H36">
            <v>1488054000</v>
          </cell>
          <cell r="I36">
            <v>2410754000</v>
          </cell>
          <cell r="J36">
            <v>643817412</v>
          </cell>
          <cell r="K36">
            <v>15110</v>
          </cell>
          <cell r="L36">
            <v>224794.66700000002</v>
          </cell>
        </row>
        <row r="37">
          <cell r="B37" t="str">
            <v>North Dakota</v>
          </cell>
          <cell r="C37">
            <v>701705</v>
          </cell>
          <cell r="D37">
            <v>561465</v>
          </cell>
          <cell r="E37">
            <v>498861</v>
          </cell>
          <cell r="F37">
            <v>10081491574.968</v>
          </cell>
          <cell r="G37">
            <v>1260494000</v>
          </cell>
          <cell r="H37">
            <v>385773000</v>
          </cell>
          <cell r="I37">
            <v>874721000</v>
          </cell>
          <cell r="J37">
            <v>109709316</v>
          </cell>
          <cell r="K37">
            <v>2280</v>
          </cell>
          <cell r="L37">
            <v>175997.00899999999</v>
          </cell>
        </row>
        <row r="38">
          <cell r="B38" t="str">
            <v>Ohio</v>
          </cell>
          <cell r="C38">
            <v>11550901</v>
          </cell>
          <cell r="D38">
            <v>9196775</v>
          </cell>
          <cell r="E38">
            <v>8006183</v>
          </cell>
          <cell r="F38">
            <v>112715113127.19</v>
          </cell>
          <cell r="G38">
            <v>5083314000</v>
          </cell>
          <cell r="H38">
            <v>2046597000</v>
          </cell>
          <cell r="I38">
            <v>3036717000</v>
          </cell>
          <cell r="J38">
            <v>1038582156</v>
          </cell>
          <cell r="K38">
            <v>19631</v>
          </cell>
          <cell r="L38">
            <v>262780.913</v>
          </cell>
        </row>
        <row r="39">
          <cell r="B39" t="str">
            <v>Oklahoma</v>
          </cell>
          <cell r="C39">
            <v>3817059</v>
          </cell>
          <cell r="D39">
            <v>2977796</v>
          </cell>
          <cell r="E39">
            <v>2391548</v>
          </cell>
          <cell r="F39">
            <v>47871811668.239998</v>
          </cell>
          <cell r="G39">
            <v>2085836000</v>
          </cell>
          <cell r="H39">
            <v>617051000</v>
          </cell>
          <cell r="I39">
            <v>1468785000</v>
          </cell>
          <cell r="J39">
            <v>300823104</v>
          </cell>
          <cell r="K39">
            <v>8186</v>
          </cell>
          <cell r="L39">
            <v>234324.02</v>
          </cell>
        </row>
        <row r="40">
          <cell r="B40" t="str">
            <v>Oregon</v>
          </cell>
          <cell r="C40">
            <v>3898684</v>
          </cell>
          <cell r="D40">
            <v>3138032</v>
          </cell>
          <cell r="E40">
            <v>2769749</v>
          </cell>
          <cell r="F40">
            <v>33172937427.960003</v>
          </cell>
          <cell r="G40">
            <v>1793190000</v>
          </cell>
          <cell r="H40">
            <v>895125000</v>
          </cell>
          <cell r="I40">
            <v>898065000</v>
          </cell>
          <cell r="J40">
            <v>401794044</v>
          </cell>
          <cell r="K40">
            <v>7102</v>
          </cell>
          <cell r="L40">
            <v>122519.598</v>
          </cell>
        </row>
        <row r="41">
          <cell r="B41" t="str">
            <v>Pennsylvania</v>
          </cell>
          <cell r="C41">
            <v>12770043</v>
          </cell>
          <cell r="D41">
            <v>10199983</v>
          </cell>
          <cell r="E41">
            <v>8827534</v>
          </cell>
          <cell r="F41">
            <v>98884385784.138016</v>
          </cell>
          <cell r="G41">
            <v>7764427000</v>
          </cell>
          <cell r="H41">
            <v>2329355000</v>
          </cell>
          <cell r="I41">
            <v>5435072000</v>
          </cell>
          <cell r="J41">
            <v>1185925032</v>
          </cell>
          <cell r="K41">
            <v>24723</v>
          </cell>
          <cell r="L41">
            <v>250061.49900000001</v>
          </cell>
        </row>
        <row r="42">
          <cell r="B42" t="str">
            <v>Rhode Island</v>
          </cell>
          <cell r="C42">
            <v>1052637</v>
          </cell>
          <cell r="D42">
            <v>849434</v>
          </cell>
          <cell r="E42">
            <v>749706</v>
          </cell>
          <cell r="F42">
            <v>7806872883.4799995</v>
          </cell>
          <cell r="G42">
            <v>420206000</v>
          </cell>
          <cell r="H42">
            <v>147822000</v>
          </cell>
          <cell r="I42">
            <v>272384000</v>
          </cell>
          <cell r="J42">
            <v>88712376</v>
          </cell>
          <cell r="K42">
            <v>1597</v>
          </cell>
          <cell r="L42">
            <v>13657.841</v>
          </cell>
        </row>
        <row r="43">
          <cell r="B43" t="str">
            <v>South Carolina</v>
          </cell>
          <cell r="C43">
            <v>4722621</v>
          </cell>
          <cell r="D43">
            <v>3764425</v>
          </cell>
          <cell r="E43">
            <v>3428370</v>
          </cell>
          <cell r="F43">
            <v>49036190294.927994</v>
          </cell>
          <cell r="G43">
            <v>1506033000</v>
          </cell>
          <cell r="H43">
            <v>600428000</v>
          </cell>
          <cell r="I43">
            <v>905605000</v>
          </cell>
          <cell r="J43">
            <v>262228740</v>
          </cell>
          <cell r="K43">
            <v>7095</v>
          </cell>
          <cell r="L43">
            <v>140015.69199999998</v>
          </cell>
        </row>
        <row r="44">
          <cell r="B44" t="str">
            <v>South Dakota</v>
          </cell>
          <cell r="C44">
            <v>834504</v>
          </cell>
          <cell r="D44">
            <v>651092</v>
          </cell>
          <cell r="E44">
            <v>596600</v>
          </cell>
          <cell r="F44">
            <v>9113471459.6700001</v>
          </cell>
          <cell r="G44">
            <v>936401000</v>
          </cell>
          <cell r="H44">
            <v>343717000</v>
          </cell>
          <cell r="I44">
            <v>592684000</v>
          </cell>
          <cell r="J44">
            <v>98049156</v>
          </cell>
          <cell r="K44">
            <v>2420</v>
          </cell>
          <cell r="L44">
            <v>167712.53700000001</v>
          </cell>
        </row>
        <row r="45">
          <cell r="B45" t="str">
            <v>Tennessee</v>
          </cell>
          <cell r="C45">
            <v>6455177</v>
          </cell>
          <cell r="D45">
            <v>5132169</v>
          </cell>
          <cell r="E45">
            <v>4573871</v>
          </cell>
          <cell r="F45">
            <v>71166871193.160004</v>
          </cell>
          <cell r="G45">
            <v>2482426000</v>
          </cell>
          <cell r="H45">
            <v>1095640000</v>
          </cell>
          <cell r="I45">
            <v>1386786000</v>
          </cell>
          <cell r="J45">
            <v>381018504</v>
          </cell>
          <cell r="K45">
            <v>10562</v>
          </cell>
          <cell r="L45">
            <v>202053.46300000002</v>
          </cell>
        </row>
        <row r="46">
          <cell r="B46" t="str">
            <v>Texas</v>
          </cell>
          <cell r="C46">
            <v>26094422</v>
          </cell>
          <cell r="D46">
            <v>19863241</v>
          </cell>
          <cell r="E46">
            <v>15252192</v>
          </cell>
          <cell r="F46">
            <v>237835822744.362</v>
          </cell>
          <cell r="G46">
            <v>10071798000</v>
          </cell>
          <cell r="H46">
            <v>3124202000</v>
          </cell>
          <cell r="I46">
            <v>6947596000</v>
          </cell>
          <cell r="J46">
            <v>1444361784</v>
          </cell>
          <cell r="K46">
            <v>33294</v>
          </cell>
          <cell r="L46">
            <v>675296.32499999995</v>
          </cell>
        </row>
        <row r="47">
          <cell r="B47" t="str">
            <v>Utah</v>
          </cell>
          <cell r="C47">
            <v>2855194</v>
          </cell>
          <cell r="D47">
            <v>2055834</v>
          </cell>
          <cell r="E47">
            <v>1788822</v>
          </cell>
          <cell r="F47">
            <v>26527834357.205997</v>
          </cell>
          <cell r="G47">
            <v>1924087000</v>
          </cell>
          <cell r="H47">
            <v>546272000</v>
          </cell>
          <cell r="I47">
            <v>1377815000</v>
          </cell>
          <cell r="J47">
            <v>152206536</v>
          </cell>
          <cell r="K47">
            <v>3187</v>
          </cell>
          <cell r="L47">
            <v>96561.635999999999</v>
          </cell>
        </row>
        <row r="48">
          <cell r="B48" t="str">
            <v>Vermont</v>
          </cell>
          <cell r="C48">
            <v>626138</v>
          </cell>
          <cell r="D48">
            <v>517273</v>
          </cell>
          <cell r="E48">
            <v>529501</v>
          </cell>
          <cell r="F48">
            <v>7215657791.999999</v>
          </cell>
          <cell r="G48">
            <v>668676000</v>
          </cell>
          <cell r="H48">
            <v>428715000</v>
          </cell>
          <cell r="I48">
            <v>239961000</v>
          </cell>
          <cell r="J48">
            <v>112152936</v>
          </cell>
          <cell r="K48">
            <v>2484</v>
          </cell>
          <cell r="L48">
            <v>29351.462</v>
          </cell>
        </row>
        <row r="49">
          <cell r="B49" t="str">
            <v>Virginia</v>
          </cell>
          <cell r="C49">
            <v>8193422</v>
          </cell>
          <cell r="D49">
            <v>6540020</v>
          </cell>
          <cell r="E49">
            <v>5538480</v>
          </cell>
          <cell r="F49">
            <v>80958667786.955994</v>
          </cell>
          <cell r="G49">
            <v>4015611000</v>
          </cell>
          <cell r="H49">
            <v>1805116000</v>
          </cell>
          <cell r="I49">
            <v>2210495000</v>
          </cell>
          <cell r="J49">
            <v>566880240</v>
          </cell>
          <cell r="K49">
            <v>11104</v>
          </cell>
          <cell r="L49">
            <v>161695.962</v>
          </cell>
        </row>
        <row r="50">
          <cell r="B50" t="str">
            <v>Washington</v>
          </cell>
          <cell r="C50">
            <v>6896325</v>
          </cell>
          <cell r="D50">
            <v>5487169</v>
          </cell>
          <cell r="E50">
            <v>5227889</v>
          </cell>
          <cell r="F50">
            <v>56762006211.755997</v>
          </cell>
          <cell r="G50">
            <v>3828096000</v>
          </cell>
          <cell r="H50">
            <v>1261115000</v>
          </cell>
          <cell r="I50">
            <v>2566981000</v>
          </cell>
          <cell r="J50">
            <v>863029296</v>
          </cell>
          <cell r="K50">
            <v>14033</v>
          </cell>
          <cell r="L50">
            <v>173853.52600000001</v>
          </cell>
        </row>
        <row r="51">
          <cell r="B51" t="str">
            <v>West Virginia</v>
          </cell>
          <cell r="C51">
            <v>1856313</v>
          </cell>
          <cell r="D51">
            <v>1516744</v>
          </cell>
          <cell r="E51">
            <v>1241586</v>
          </cell>
          <cell r="F51">
            <v>19225785613.740002</v>
          </cell>
          <cell r="G51">
            <v>1194061000</v>
          </cell>
          <cell r="H51">
            <v>395840000</v>
          </cell>
          <cell r="I51">
            <v>798221000</v>
          </cell>
          <cell r="J51">
            <v>223663680</v>
          </cell>
          <cell r="K51">
            <v>6094</v>
          </cell>
          <cell r="L51">
            <v>79728.349999999991</v>
          </cell>
        </row>
        <row r="52">
          <cell r="B52" t="str">
            <v>Wisconsin</v>
          </cell>
          <cell r="C52">
            <v>5724888</v>
          </cell>
          <cell r="D52">
            <v>4561026</v>
          </cell>
          <cell r="E52">
            <v>4056649</v>
          </cell>
          <cell r="F52">
            <v>59087299886.351997</v>
          </cell>
          <cell r="G52">
            <v>3668271000</v>
          </cell>
          <cell r="H52">
            <v>1543988000</v>
          </cell>
          <cell r="I52">
            <v>2124283000</v>
          </cell>
          <cell r="J52">
            <v>542965488</v>
          </cell>
          <cell r="K52">
            <v>10626</v>
          </cell>
          <cell r="L52">
            <v>237872.215</v>
          </cell>
        </row>
        <row r="53">
          <cell r="B53" t="str">
            <v>Wyoming</v>
          </cell>
          <cell r="C53">
            <v>576893</v>
          </cell>
          <cell r="D53">
            <v>454845</v>
          </cell>
          <cell r="E53">
            <v>421301</v>
          </cell>
          <cell r="F53">
            <v>9270993557.7060032</v>
          </cell>
          <cell r="G53">
            <v>749043000</v>
          </cell>
          <cell r="H53">
            <v>329645000</v>
          </cell>
          <cell r="I53">
            <v>419398000</v>
          </cell>
          <cell r="J53">
            <v>124657488</v>
          </cell>
          <cell r="K53">
            <v>2657</v>
          </cell>
          <cell r="L53">
            <v>59232.942999999992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Expend Catagories"/>
      <sheetName val="Employment and Payroll"/>
      <sheetName val="Potentially El. - Recipients"/>
      <sheetName val="Data"/>
      <sheetName val="Ratios - Total"/>
      <sheetName val="Ratios - Current"/>
      <sheetName val="Ratios - Capital"/>
      <sheetName val="Item Codes"/>
      <sheetName val="Outcomes"/>
      <sheetName val="Documentation"/>
    </sheetNames>
    <sheetDataSet>
      <sheetData sheetId="0"/>
      <sheetData sheetId="1"/>
      <sheetData sheetId="2"/>
      <sheetData sheetId="3">
        <row r="1">
          <cell r="C1" t="str">
            <v>Population</v>
          </cell>
          <cell r="D1" t="str">
            <v>Potentially Eligible Population</v>
          </cell>
          <cell r="E1" t="str">
            <v>Eligible Population</v>
          </cell>
          <cell r="F1" t="str">
            <v>Recipients</v>
          </cell>
          <cell r="G1" t="str">
            <v>Total Expenditures</v>
          </cell>
          <cell r="H1" t="str">
            <v>Current Expenditures</v>
          </cell>
          <cell r="I1" t="str">
            <v xml:space="preserve">Capital Expenditures </v>
          </cell>
          <cell r="J1" t="str">
            <v>Payroll</v>
          </cell>
          <cell r="K1" t="str">
            <v xml:space="preserve">Employment </v>
          </cell>
          <cell r="L1" t="str">
            <v>Units</v>
          </cell>
        </row>
        <row r="2">
          <cell r="B2" t="str">
            <v>United States</v>
          </cell>
          <cell r="C2">
            <v>314112078</v>
          </cell>
          <cell r="D2">
            <v>10291443330</v>
          </cell>
          <cell r="E2">
            <v>10291443330</v>
          </cell>
          <cell r="F2">
            <v>54908639657</v>
          </cell>
          <cell r="G2">
            <v>46035124000</v>
          </cell>
          <cell r="H2">
            <v>26339393000</v>
          </cell>
          <cell r="I2">
            <v>19695731000</v>
          </cell>
          <cell r="J2">
            <v>14408450604</v>
          </cell>
          <cell r="K2">
            <v>226299</v>
          </cell>
          <cell r="L2">
            <v>246109.7</v>
          </cell>
        </row>
        <row r="3">
          <cell r="B3" t="str">
            <v>Alabama</v>
          </cell>
          <cell r="C3">
            <v>4817484</v>
          </cell>
          <cell r="D3">
            <v>6930586</v>
          </cell>
          <cell r="E3">
            <v>6930586</v>
          </cell>
          <cell r="F3">
            <v>39968547</v>
          </cell>
          <cell r="G3">
            <v>71238000</v>
          </cell>
          <cell r="H3">
            <v>59258000</v>
          </cell>
          <cell r="I3">
            <v>11980000</v>
          </cell>
          <cell r="J3">
            <v>19319400</v>
          </cell>
          <cell r="K3">
            <v>587</v>
          </cell>
          <cell r="L3">
            <v>1472.4</v>
          </cell>
        </row>
        <row r="4">
          <cell r="B4" t="str">
            <v>Alaska</v>
          </cell>
          <cell r="C4">
            <v>731081</v>
          </cell>
          <cell r="D4">
            <v>5146954</v>
          </cell>
          <cell r="E4">
            <v>5146954</v>
          </cell>
          <cell r="F4">
            <v>51824720</v>
          </cell>
          <cell r="G4">
            <v>53455000</v>
          </cell>
          <cell r="H4">
            <v>46324000</v>
          </cell>
          <cell r="I4">
            <v>7131000</v>
          </cell>
          <cell r="J4">
            <v>16006668</v>
          </cell>
          <cell r="K4">
            <v>255</v>
          </cell>
          <cell r="L4">
            <v>933.10000000000014</v>
          </cell>
        </row>
        <row r="5">
          <cell r="B5" t="str">
            <v>Arizona</v>
          </cell>
          <cell r="C5">
            <v>6556236</v>
          </cell>
          <cell r="D5">
            <v>95083855</v>
          </cell>
          <cell r="E5">
            <v>95083855</v>
          </cell>
          <cell r="F5">
            <v>447901915</v>
          </cell>
          <cell r="G5">
            <v>576438000</v>
          </cell>
          <cell r="H5">
            <v>370623000</v>
          </cell>
          <cell r="I5">
            <v>205815000</v>
          </cell>
          <cell r="J5">
            <v>39360504</v>
          </cell>
          <cell r="K5">
            <v>752</v>
          </cell>
          <cell r="L5">
            <v>5317.5999999999995</v>
          </cell>
        </row>
        <row r="6">
          <cell r="B6" t="str">
            <v>Arkansas</v>
          </cell>
          <cell r="C6">
            <v>2949300</v>
          </cell>
          <cell r="D6">
            <v>5835764</v>
          </cell>
          <cell r="E6">
            <v>5835764</v>
          </cell>
          <cell r="F6">
            <v>18113559</v>
          </cell>
          <cell r="G6">
            <v>24227000</v>
          </cell>
          <cell r="H6">
            <v>20785000</v>
          </cell>
          <cell r="I6">
            <v>3442000</v>
          </cell>
          <cell r="J6">
            <v>12557964</v>
          </cell>
          <cell r="K6">
            <v>337</v>
          </cell>
          <cell r="L6">
            <v>742.1</v>
          </cell>
        </row>
        <row r="7">
          <cell r="B7" t="str">
            <v>California</v>
          </cell>
          <cell r="C7">
            <v>38062780</v>
          </cell>
          <cell r="D7">
            <v>1411217259</v>
          </cell>
          <cell r="E7">
            <v>1411217259</v>
          </cell>
          <cell r="F7">
            <v>7946388658</v>
          </cell>
          <cell r="G7">
            <v>8196503000</v>
          </cell>
          <cell r="H7">
            <v>5419932000</v>
          </cell>
          <cell r="I7">
            <v>2776571000</v>
          </cell>
          <cell r="J7">
            <v>2116606836</v>
          </cell>
          <cell r="K7">
            <v>32812</v>
          </cell>
          <cell r="L7">
            <v>37139.800000000003</v>
          </cell>
        </row>
        <row r="8">
          <cell r="B8" t="str">
            <v>Colorado</v>
          </cell>
          <cell r="C8">
            <v>5191709</v>
          </cell>
          <cell r="D8">
            <v>106953431</v>
          </cell>
          <cell r="E8">
            <v>106953431</v>
          </cell>
          <cell r="F8">
            <v>641209426</v>
          </cell>
          <cell r="G8">
            <v>952966000</v>
          </cell>
          <cell r="H8">
            <v>371241000</v>
          </cell>
          <cell r="I8">
            <v>581725000</v>
          </cell>
          <cell r="J8">
            <v>198576120</v>
          </cell>
          <cell r="K8">
            <v>3428</v>
          </cell>
          <cell r="L8">
            <v>1453.4</v>
          </cell>
        </row>
        <row r="9">
          <cell r="B9" t="str">
            <v>Connecticut</v>
          </cell>
          <cell r="C9">
            <v>3594362</v>
          </cell>
          <cell r="D9">
            <v>44861254</v>
          </cell>
          <cell r="E9">
            <v>44861254</v>
          </cell>
          <cell r="F9">
            <v>203425977</v>
          </cell>
          <cell r="G9">
            <v>662214000</v>
          </cell>
          <cell r="H9">
            <v>368424000</v>
          </cell>
          <cell r="I9">
            <v>293790000</v>
          </cell>
          <cell r="J9">
            <v>34533276</v>
          </cell>
          <cell r="K9">
            <v>681</v>
          </cell>
          <cell r="L9">
            <v>4190.6000000000004</v>
          </cell>
        </row>
        <row r="10">
          <cell r="B10" t="str">
            <v>Delaware</v>
          </cell>
          <cell r="C10">
            <v>916881</v>
          </cell>
          <cell r="D10">
            <v>11594262</v>
          </cell>
          <cell r="E10">
            <v>11594262</v>
          </cell>
          <cell r="F10">
            <v>80018413</v>
          </cell>
          <cell r="G10">
            <v>119050000</v>
          </cell>
          <cell r="H10">
            <v>97632000</v>
          </cell>
          <cell r="I10">
            <v>21418000</v>
          </cell>
          <cell r="J10">
            <v>41569044</v>
          </cell>
          <cell r="K10">
            <v>851</v>
          </cell>
          <cell r="L10">
            <v>1976</v>
          </cell>
        </row>
        <row r="11">
          <cell r="B11" t="str">
            <v>District of Columbia</v>
          </cell>
          <cell r="C11">
            <v>635040</v>
          </cell>
          <cell r="D11">
            <v>424185191</v>
          </cell>
          <cell r="E11">
            <v>424185191</v>
          </cell>
          <cell r="F11">
            <v>2017100468</v>
          </cell>
          <cell r="G11">
            <v>1362209000</v>
          </cell>
          <cell r="H11">
            <v>605572000</v>
          </cell>
          <cell r="I11">
            <v>756637000</v>
          </cell>
          <cell r="J11">
            <v>827514132</v>
          </cell>
          <cell r="K11">
            <v>10421</v>
          </cell>
          <cell r="L11">
            <v>809.40000000000009</v>
          </cell>
        </row>
        <row r="12">
          <cell r="B12" t="str">
            <v>Florida</v>
          </cell>
          <cell r="C12">
            <v>19355257</v>
          </cell>
          <cell r="D12">
            <v>277695880</v>
          </cell>
          <cell r="E12">
            <v>277695880</v>
          </cell>
          <cell r="F12">
            <v>1616187797</v>
          </cell>
          <cell r="G12">
            <v>1383345000</v>
          </cell>
          <cell r="H12">
            <v>1006136000</v>
          </cell>
          <cell r="I12">
            <v>377209000</v>
          </cell>
          <cell r="J12">
            <v>449782464</v>
          </cell>
          <cell r="K12">
            <v>8868</v>
          </cell>
          <cell r="L12">
            <v>17331.100000000002</v>
          </cell>
        </row>
        <row r="13">
          <cell r="B13" t="str">
            <v>Georgia</v>
          </cell>
          <cell r="C13">
            <v>9919000</v>
          </cell>
          <cell r="D13">
            <v>166500897</v>
          </cell>
          <cell r="E13">
            <v>166500897</v>
          </cell>
          <cell r="F13">
            <v>909182239</v>
          </cell>
          <cell r="G13">
            <v>547604000</v>
          </cell>
          <cell r="H13">
            <v>384863000</v>
          </cell>
          <cell r="I13">
            <v>162741000</v>
          </cell>
          <cell r="J13">
            <v>241508460</v>
          </cell>
          <cell r="K13">
            <v>5119</v>
          </cell>
          <cell r="L13">
            <v>2525.5</v>
          </cell>
        </row>
        <row r="14">
          <cell r="B14" t="str">
            <v>Hawaii</v>
          </cell>
          <cell r="C14">
            <v>1392766</v>
          </cell>
          <cell r="D14">
            <v>77276485</v>
          </cell>
          <cell r="E14">
            <v>77276485</v>
          </cell>
          <cell r="F14">
            <v>428342976</v>
          </cell>
          <cell r="G14">
            <v>587990000</v>
          </cell>
          <cell r="H14">
            <v>198325000</v>
          </cell>
          <cell r="I14">
            <v>389665000</v>
          </cell>
          <cell r="J14">
            <v>3788904</v>
          </cell>
          <cell r="K14">
            <v>92</v>
          </cell>
          <cell r="L14">
            <v>946.8</v>
          </cell>
        </row>
        <row r="15">
          <cell r="B15" t="str">
            <v>Idaho</v>
          </cell>
          <cell r="C15">
            <v>1595590</v>
          </cell>
          <cell r="D15">
            <v>3015190</v>
          </cell>
          <cell r="E15">
            <v>3015190</v>
          </cell>
          <cell r="F15">
            <v>9758698</v>
          </cell>
          <cell r="G15">
            <v>13720000</v>
          </cell>
          <cell r="H15">
            <v>12682000</v>
          </cell>
          <cell r="I15">
            <v>1038000</v>
          </cell>
          <cell r="J15">
            <v>3262632</v>
          </cell>
          <cell r="K15">
            <v>102</v>
          </cell>
          <cell r="L15">
            <v>366.4</v>
          </cell>
        </row>
        <row r="16">
          <cell r="B16" t="str">
            <v>Illinois</v>
          </cell>
          <cell r="C16">
            <v>12873763</v>
          </cell>
          <cell r="D16">
            <v>689118590</v>
          </cell>
          <cell r="E16">
            <v>689118590</v>
          </cell>
          <cell r="F16">
            <v>4362227405</v>
          </cell>
          <cell r="G16">
            <v>2531758000</v>
          </cell>
          <cell r="H16">
            <v>1685328000</v>
          </cell>
          <cell r="I16">
            <v>846430000</v>
          </cell>
          <cell r="J16">
            <v>950359380</v>
          </cell>
          <cell r="K16">
            <v>14941</v>
          </cell>
          <cell r="L16">
            <v>24974.399999999998</v>
          </cell>
        </row>
        <row r="17">
          <cell r="B17" t="str">
            <v>Indiana</v>
          </cell>
          <cell r="C17">
            <v>6537632</v>
          </cell>
          <cell r="D17">
            <v>34132025</v>
          </cell>
          <cell r="E17">
            <v>34132025</v>
          </cell>
          <cell r="F17">
            <v>209778104</v>
          </cell>
          <cell r="G17">
            <v>135964000</v>
          </cell>
          <cell r="H17">
            <v>106527000</v>
          </cell>
          <cell r="I17">
            <v>29437000</v>
          </cell>
          <cell r="J17">
            <v>67875828</v>
          </cell>
          <cell r="K17">
            <v>1447</v>
          </cell>
          <cell r="L17">
            <v>3560.5000000000005</v>
          </cell>
        </row>
        <row r="18">
          <cell r="B18" t="str">
            <v>Iowa</v>
          </cell>
          <cell r="C18">
            <v>3075935</v>
          </cell>
          <cell r="D18">
            <v>22551955</v>
          </cell>
          <cell r="E18">
            <v>22551955</v>
          </cell>
          <cell r="F18">
            <v>67783132</v>
          </cell>
          <cell r="G18">
            <v>87237000</v>
          </cell>
          <cell r="H18">
            <v>53712000</v>
          </cell>
          <cell r="I18">
            <v>33525000</v>
          </cell>
          <cell r="J18">
            <v>32456448</v>
          </cell>
          <cell r="K18">
            <v>787</v>
          </cell>
          <cell r="L18">
            <v>1454.4</v>
          </cell>
        </row>
        <row r="19">
          <cell r="B19" t="str">
            <v>Kansas</v>
          </cell>
          <cell r="C19">
            <v>2885966</v>
          </cell>
          <cell r="D19">
            <v>7185251</v>
          </cell>
          <cell r="E19">
            <v>7185251</v>
          </cell>
          <cell r="F19">
            <v>29627724</v>
          </cell>
          <cell r="G19">
            <v>40575000</v>
          </cell>
          <cell r="H19">
            <v>35657000</v>
          </cell>
          <cell r="I19">
            <v>4918000</v>
          </cell>
          <cell r="J19">
            <v>12603624</v>
          </cell>
          <cell r="K19">
            <v>314</v>
          </cell>
          <cell r="L19">
            <v>986.10000000000014</v>
          </cell>
        </row>
        <row r="20">
          <cell r="B20" t="str">
            <v>Kentucky</v>
          </cell>
          <cell r="C20">
            <v>4383465</v>
          </cell>
          <cell r="D20">
            <v>26979621</v>
          </cell>
          <cell r="E20">
            <v>26979621</v>
          </cell>
          <cell r="F20">
            <v>115487654</v>
          </cell>
          <cell r="G20">
            <v>120180000</v>
          </cell>
          <cell r="H20">
            <v>107867000</v>
          </cell>
          <cell r="I20">
            <v>12313000</v>
          </cell>
          <cell r="J20">
            <v>45927228</v>
          </cell>
          <cell r="K20">
            <v>1022</v>
          </cell>
          <cell r="L20">
            <v>3435.4</v>
          </cell>
        </row>
        <row r="21">
          <cell r="B21" t="str">
            <v>Louisiana</v>
          </cell>
          <cell r="C21">
            <v>4604744</v>
          </cell>
          <cell r="D21">
            <v>40427769</v>
          </cell>
          <cell r="E21">
            <v>40427769</v>
          </cell>
          <cell r="F21">
            <v>125394163</v>
          </cell>
          <cell r="G21">
            <v>188454000</v>
          </cell>
          <cell r="H21">
            <v>131016000</v>
          </cell>
          <cell r="I21">
            <v>57438000</v>
          </cell>
          <cell r="J21">
            <v>15705276</v>
          </cell>
          <cell r="K21">
            <v>400</v>
          </cell>
          <cell r="L21">
            <v>2493.6999999999998</v>
          </cell>
        </row>
        <row r="22">
          <cell r="B22" t="str">
            <v>Maine</v>
          </cell>
          <cell r="C22">
            <v>1328592</v>
          </cell>
          <cell r="D22">
            <v>5588095</v>
          </cell>
          <cell r="E22">
            <v>5588095</v>
          </cell>
          <cell r="F22">
            <v>52975678</v>
          </cell>
          <cell r="G22">
            <v>12932000</v>
          </cell>
          <cell r="H22">
            <v>12455000</v>
          </cell>
          <cell r="I22">
            <v>477000</v>
          </cell>
          <cell r="J22">
            <v>5136804</v>
          </cell>
          <cell r="K22">
            <v>114</v>
          </cell>
          <cell r="L22">
            <v>258</v>
          </cell>
        </row>
        <row r="23">
          <cell r="B23" t="str">
            <v>Maryland</v>
          </cell>
          <cell r="C23">
            <v>5891819</v>
          </cell>
          <cell r="D23">
            <v>149394852</v>
          </cell>
          <cell r="E23">
            <v>149394852</v>
          </cell>
          <cell r="F23">
            <v>960585023</v>
          </cell>
          <cell r="G23">
            <v>1014365000</v>
          </cell>
          <cell r="H23">
            <v>684559000</v>
          </cell>
          <cell r="I23">
            <v>329806000</v>
          </cell>
          <cell r="J23">
            <v>112334616</v>
          </cell>
          <cell r="K23">
            <v>2162</v>
          </cell>
          <cell r="L23">
            <v>9271.1</v>
          </cell>
        </row>
        <row r="24">
          <cell r="B24" t="str">
            <v>Massachusetts</v>
          </cell>
          <cell r="C24">
            <v>6655829</v>
          </cell>
          <cell r="D24">
            <v>431006382</v>
          </cell>
          <cell r="E24">
            <v>431006382</v>
          </cell>
          <cell r="F24">
            <v>2019371795</v>
          </cell>
          <cell r="G24">
            <v>1558608000</v>
          </cell>
          <cell r="H24">
            <v>1054752000</v>
          </cell>
          <cell r="I24">
            <v>503856000</v>
          </cell>
          <cell r="J24">
            <v>12700944</v>
          </cell>
          <cell r="K24">
            <v>257</v>
          </cell>
          <cell r="L24">
            <v>7639</v>
          </cell>
        </row>
        <row r="25">
          <cell r="B25" t="str">
            <v>Michigan</v>
          </cell>
          <cell r="C25">
            <v>9884781</v>
          </cell>
          <cell r="D25">
            <v>101137850</v>
          </cell>
          <cell r="E25">
            <v>101137850</v>
          </cell>
          <cell r="F25">
            <v>486008520</v>
          </cell>
          <cell r="G25">
            <v>526953000</v>
          </cell>
          <cell r="H25">
            <v>439502000</v>
          </cell>
          <cell r="I25">
            <v>87451000</v>
          </cell>
          <cell r="J25">
            <v>179209488</v>
          </cell>
          <cell r="K25">
            <v>4892</v>
          </cell>
          <cell r="L25">
            <v>9071.5000000000018</v>
          </cell>
        </row>
        <row r="26">
          <cell r="B26" t="str">
            <v>Minnesota</v>
          </cell>
          <cell r="C26">
            <v>5380615</v>
          </cell>
          <cell r="D26">
            <v>102111684</v>
          </cell>
          <cell r="E26">
            <v>102111684</v>
          </cell>
          <cell r="F26">
            <v>508234866</v>
          </cell>
          <cell r="G26">
            <v>289411000</v>
          </cell>
          <cell r="H26">
            <v>216464000</v>
          </cell>
          <cell r="I26">
            <v>72947000</v>
          </cell>
          <cell r="J26">
            <v>164330028</v>
          </cell>
          <cell r="K26">
            <v>2989</v>
          </cell>
          <cell r="L26">
            <v>2480.6000000000004</v>
          </cell>
        </row>
        <row r="27">
          <cell r="B27" t="str">
            <v>Mississippi</v>
          </cell>
          <cell r="C27">
            <v>2986137</v>
          </cell>
          <cell r="D27">
            <v>1867811</v>
          </cell>
          <cell r="E27">
            <v>1867811</v>
          </cell>
          <cell r="F27">
            <v>16929705</v>
          </cell>
          <cell r="G27">
            <v>15035000</v>
          </cell>
          <cell r="H27">
            <v>13050000</v>
          </cell>
          <cell r="I27">
            <v>1985000</v>
          </cell>
          <cell r="J27">
            <v>4166292</v>
          </cell>
          <cell r="K27">
            <v>146</v>
          </cell>
          <cell r="L27">
            <v>494.7</v>
          </cell>
        </row>
        <row r="28">
          <cell r="B28" t="str">
            <v>Missouri</v>
          </cell>
          <cell r="C28">
            <v>6025281</v>
          </cell>
          <cell r="D28">
            <v>68439149</v>
          </cell>
          <cell r="E28">
            <v>68439149</v>
          </cell>
          <cell r="F28">
            <v>383318370</v>
          </cell>
          <cell r="G28">
            <v>348088000</v>
          </cell>
          <cell r="H28">
            <v>263502000</v>
          </cell>
          <cell r="I28">
            <v>84586000</v>
          </cell>
          <cell r="J28">
            <v>164979276</v>
          </cell>
          <cell r="K28">
            <v>3156</v>
          </cell>
          <cell r="L28">
            <v>1479.1</v>
          </cell>
        </row>
        <row r="29">
          <cell r="B29" t="str">
            <v>Montana</v>
          </cell>
          <cell r="C29">
            <v>1005163</v>
          </cell>
          <cell r="D29">
            <v>2498660</v>
          </cell>
          <cell r="E29">
            <v>2498660</v>
          </cell>
          <cell r="F29">
            <v>6564324</v>
          </cell>
          <cell r="G29">
            <v>31911000</v>
          </cell>
          <cell r="H29">
            <v>28077000</v>
          </cell>
          <cell r="I29">
            <v>3834000</v>
          </cell>
          <cell r="J29">
            <v>11349840</v>
          </cell>
          <cell r="K29">
            <v>310</v>
          </cell>
          <cell r="L29">
            <v>455.5</v>
          </cell>
        </row>
        <row r="30">
          <cell r="B30" t="str">
            <v>Nebraska</v>
          </cell>
          <cell r="C30">
            <v>1855487</v>
          </cell>
          <cell r="D30">
            <v>6468400</v>
          </cell>
          <cell r="E30">
            <v>6468400</v>
          </cell>
          <cell r="F30">
            <v>24722683</v>
          </cell>
          <cell r="G30">
            <v>34259000</v>
          </cell>
          <cell r="H30">
            <v>30590000</v>
          </cell>
          <cell r="I30">
            <v>3669000</v>
          </cell>
          <cell r="J30">
            <v>19853820</v>
          </cell>
          <cell r="K30">
            <v>426</v>
          </cell>
          <cell r="L30">
            <v>892.3</v>
          </cell>
        </row>
        <row r="31">
          <cell r="B31" t="str">
            <v>Nevada</v>
          </cell>
          <cell r="C31">
            <v>2755245</v>
          </cell>
          <cell r="D31">
            <v>73620807</v>
          </cell>
          <cell r="E31">
            <v>73620807</v>
          </cell>
          <cell r="F31">
            <v>274448889</v>
          </cell>
          <cell r="G31">
            <v>269586000</v>
          </cell>
          <cell r="H31">
            <v>142143000</v>
          </cell>
          <cell r="I31">
            <v>127443000</v>
          </cell>
          <cell r="J31">
            <v>17866788</v>
          </cell>
          <cell r="K31">
            <v>241</v>
          </cell>
          <cell r="L31">
            <v>1548</v>
          </cell>
        </row>
        <row r="32">
          <cell r="B32" t="str">
            <v>New Hampshire</v>
          </cell>
          <cell r="C32">
            <v>1321297</v>
          </cell>
          <cell r="D32">
            <v>3187427</v>
          </cell>
          <cell r="E32">
            <v>3187427</v>
          </cell>
          <cell r="F32">
            <v>10575678</v>
          </cell>
          <cell r="G32">
            <v>10551000</v>
          </cell>
          <cell r="H32">
            <v>10195000</v>
          </cell>
          <cell r="I32">
            <v>356000</v>
          </cell>
          <cell r="J32">
            <v>3272424</v>
          </cell>
          <cell r="K32">
            <v>77</v>
          </cell>
          <cell r="L32">
            <v>650</v>
          </cell>
        </row>
        <row r="33">
          <cell r="B33" t="str">
            <v>New Jersey</v>
          </cell>
          <cell r="C33">
            <v>8876000</v>
          </cell>
          <cell r="D33">
            <v>403195319</v>
          </cell>
          <cell r="E33">
            <v>403195319</v>
          </cell>
          <cell r="F33">
            <v>4313389370</v>
          </cell>
          <cell r="G33">
            <v>1414825000</v>
          </cell>
          <cell r="H33">
            <v>986797000</v>
          </cell>
          <cell r="I33">
            <v>428028000</v>
          </cell>
          <cell r="J33">
            <v>693823056</v>
          </cell>
          <cell r="K33">
            <v>12202</v>
          </cell>
          <cell r="L33">
            <v>10160.800000000001</v>
          </cell>
        </row>
        <row r="34">
          <cell r="B34" t="str">
            <v>New Mexico</v>
          </cell>
          <cell r="C34">
            <v>2084594</v>
          </cell>
          <cell r="D34">
            <v>16217051</v>
          </cell>
          <cell r="E34">
            <v>16217051</v>
          </cell>
          <cell r="F34">
            <v>104249764</v>
          </cell>
          <cell r="G34">
            <v>120094000</v>
          </cell>
          <cell r="H34">
            <v>93269000</v>
          </cell>
          <cell r="I34">
            <v>26825000</v>
          </cell>
          <cell r="J34">
            <v>32292660</v>
          </cell>
          <cell r="K34">
            <v>764</v>
          </cell>
          <cell r="L34">
            <v>935</v>
          </cell>
        </row>
        <row r="35">
          <cell r="B35" t="str">
            <v>New York</v>
          </cell>
          <cell r="C35">
            <v>19607140</v>
          </cell>
          <cell r="D35">
            <v>3878720533</v>
          </cell>
          <cell r="E35">
            <v>3878720533</v>
          </cell>
          <cell r="F35">
            <v>17990571479</v>
          </cell>
          <cell r="G35">
            <v>13071666000</v>
          </cell>
          <cell r="H35">
            <v>5501326000</v>
          </cell>
          <cell r="I35">
            <v>7570340000</v>
          </cell>
          <cell r="J35">
            <v>4964878020</v>
          </cell>
          <cell r="K35">
            <v>62995</v>
          </cell>
          <cell r="L35">
            <v>15036.1</v>
          </cell>
        </row>
        <row r="36">
          <cell r="B36" t="str">
            <v>North Carolina</v>
          </cell>
          <cell r="C36">
            <v>9748181</v>
          </cell>
          <cell r="D36">
            <v>71440239</v>
          </cell>
          <cell r="E36">
            <v>71440239</v>
          </cell>
          <cell r="F36">
            <v>312754409</v>
          </cell>
          <cell r="G36">
            <v>487615000</v>
          </cell>
          <cell r="H36">
            <v>373639000</v>
          </cell>
          <cell r="I36">
            <v>113976000</v>
          </cell>
          <cell r="J36">
            <v>64932588</v>
          </cell>
          <cell r="K36">
            <v>1878</v>
          </cell>
          <cell r="L36">
            <v>3444.6</v>
          </cell>
        </row>
        <row r="37">
          <cell r="B37" t="str">
            <v>North Dakota</v>
          </cell>
          <cell r="C37">
            <v>701705</v>
          </cell>
          <cell r="D37">
            <v>2394878</v>
          </cell>
          <cell r="E37">
            <v>2394878</v>
          </cell>
          <cell r="F37">
            <v>8352807</v>
          </cell>
          <cell r="G37">
            <v>9203000</v>
          </cell>
          <cell r="H37">
            <v>8698000</v>
          </cell>
          <cell r="I37">
            <v>505000</v>
          </cell>
          <cell r="J37">
            <v>1925700</v>
          </cell>
          <cell r="K37">
            <v>49</v>
          </cell>
          <cell r="L37">
            <v>302.89999999999998</v>
          </cell>
        </row>
        <row r="38">
          <cell r="B38" t="str">
            <v>Ohio</v>
          </cell>
          <cell r="C38">
            <v>11550901</v>
          </cell>
          <cell r="D38">
            <v>112660879</v>
          </cell>
          <cell r="E38">
            <v>112660879</v>
          </cell>
          <cell r="F38">
            <v>506871859</v>
          </cell>
          <cell r="G38">
            <v>594837000</v>
          </cell>
          <cell r="H38">
            <v>480559000</v>
          </cell>
          <cell r="I38">
            <v>114278000</v>
          </cell>
          <cell r="J38">
            <v>295752456</v>
          </cell>
          <cell r="K38">
            <v>5880</v>
          </cell>
          <cell r="L38">
            <v>6179.7999999999993</v>
          </cell>
        </row>
        <row r="39">
          <cell r="B39" t="str">
            <v>Oklahoma</v>
          </cell>
          <cell r="C39">
            <v>3817059</v>
          </cell>
          <cell r="D39">
            <v>7633781</v>
          </cell>
          <cell r="E39">
            <v>7633781</v>
          </cell>
          <cell r="F39">
            <v>32562826</v>
          </cell>
          <cell r="G39">
            <v>58936000</v>
          </cell>
          <cell r="H39">
            <v>40618000</v>
          </cell>
          <cell r="I39">
            <v>18318000</v>
          </cell>
          <cell r="J39">
            <v>8454516</v>
          </cell>
          <cell r="K39">
            <v>224</v>
          </cell>
          <cell r="L39">
            <v>2035.6</v>
          </cell>
        </row>
        <row r="40">
          <cell r="B40" t="str">
            <v>Oregon</v>
          </cell>
          <cell r="C40">
            <v>3898684</v>
          </cell>
          <cell r="D40">
            <v>126652653</v>
          </cell>
          <cell r="E40">
            <v>126652653</v>
          </cell>
          <cell r="F40">
            <v>558757209</v>
          </cell>
          <cell r="G40">
            <v>689156000</v>
          </cell>
          <cell r="H40">
            <v>399848000</v>
          </cell>
          <cell r="I40">
            <v>289308000</v>
          </cell>
          <cell r="J40">
            <v>193456092</v>
          </cell>
          <cell r="K40">
            <v>3134</v>
          </cell>
          <cell r="L40">
            <v>2956.7000000000003</v>
          </cell>
        </row>
        <row r="41">
          <cell r="B41" t="str">
            <v>Pennsylvania</v>
          </cell>
          <cell r="C41">
            <v>12770043</v>
          </cell>
          <cell r="D41">
            <v>469410361</v>
          </cell>
          <cell r="E41">
            <v>469410361</v>
          </cell>
          <cell r="F41">
            <v>2294911077</v>
          </cell>
          <cell r="G41">
            <v>1769725000</v>
          </cell>
          <cell r="H41">
            <v>1281925000</v>
          </cell>
          <cell r="I41">
            <v>487800000</v>
          </cell>
          <cell r="J41">
            <v>807644520</v>
          </cell>
          <cell r="K41">
            <v>11991</v>
          </cell>
          <cell r="L41">
            <v>10617.4</v>
          </cell>
        </row>
        <row r="42">
          <cell r="B42" t="str">
            <v>Rhode Island</v>
          </cell>
          <cell r="C42">
            <v>1052637</v>
          </cell>
          <cell r="D42">
            <v>20469227</v>
          </cell>
          <cell r="E42">
            <v>20469227</v>
          </cell>
          <cell r="F42">
            <v>88831491</v>
          </cell>
          <cell r="G42">
            <v>116387000</v>
          </cell>
          <cell r="H42">
            <v>108773000</v>
          </cell>
          <cell r="I42">
            <v>7614000</v>
          </cell>
          <cell r="J42">
            <v>43942608</v>
          </cell>
          <cell r="K42">
            <v>803</v>
          </cell>
          <cell r="L42">
            <v>1232.3999999999999</v>
          </cell>
        </row>
        <row r="43">
          <cell r="B43" t="str">
            <v>South Carolina</v>
          </cell>
          <cell r="C43">
            <v>4722621</v>
          </cell>
          <cell r="D43">
            <v>11590187</v>
          </cell>
          <cell r="E43">
            <v>11590187</v>
          </cell>
          <cell r="F43">
            <v>42696620</v>
          </cell>
          <cell r="G43">
            <v>70023000</v>
          </cell>
          <cell r="H43">
            <v>62190000</v>
          </cell>
          <cell r="I43">
            <v>7833000</v>
          </cell>
          <cell r="J43">
            <v>16139760</v>
          </cell>
          <cell r="K43">
            <v>526</v>
          </cell>
          <cell r="L43">
            <v>2898.5</v>
          </cell>
        </row>
        <row r="44">
          <cell r="B44" t="str">
            <v>South Dakota</v>
          </cell>
          <cell r="C44">
            <v>834504</v>
          </cell>
          <cell r="D44">
            <v>1589817</v>
          </cell>
          <cell r="E44">
            <v>1589817</v>
          </cell>
          <cell r="F44">
            <v>6930183</v>
          </cell>
          <cell r="G44">
            <v>8411000</v>
          </cell>
          <cell r="H44">
            <v>8345000</v>
          </cell>
          <cell r="I44">
            <v>66000</v>
          </cell>
          <cell r="J44">
            <v>1182036</v>
          </cell>
          <cell r="K44">
            <v>41</v>
          </cell>
          <cell r="L44">
            <v>191.1</v>
          </cell>
        </row>
        <row r="45">
          <cell r="B45" t="str">
            <v>Tennessee</v>
          </cell>
          <cell r="C45">
            <v>6455177</v>
          </cell>
          <cell r="D45">
            <v>30053247</v>
          </cell>
          <cell r="E45">
            <v>30053247</v>
          </cell>
          <cell r="F45">
            <v>153070025</v>
          </cell>
          <cell r="G45">
            <v>216394000</v>
          </cell>
          <cell r="H45">
            <v>200540000</v>
          </cell>
          <cell r="I45">
            <v>15854000</v>
          </cell>
          <cell r="J45">
            <v>41291484</v>
          </cell>
          <cell r="K45">
            <v>957</v>
          </cell>
          <cell r="L45">
            <v>5548.5999999999995</v>
          </cell>
        </row>
        <row r="46">
          <cell r="B46" t="str">
            <v>Texas</v>
          </cell>
          <cell r="C46">
            <v>26094422</v>
          </cell>
          <cell r="D46">
            <v>291641873</v>
          </cell>
          <cell r="E46">
            <v>291641873</v>
          </cell>
          <cell r="F46">
            <v>1701573618</v>
          </cell>
          <cell r="G46">
            <v>2412299000</v>
          </cell>
          <cell r="H46">
            <v>1302115000</v>
          </cell>
          <cell r="I46">
            <v>1110184000</v>
          </cell>
          <cell r="J46">
            <v>554011560</v>
          </cell>
          <cell r="K46">
            <v>11299</v>
          </cell>
          <cell r="L46">
            <v>10812.700000000003</v>
          </cell>
        </row>
        <row r="47">
          <cell r="B47" t="str">
            <v>Utah</v>
          </cell>
          <cell r="C47">
            <v>2855194</v>
          </cell>
          <cell r="D47">
            <v>44937059</v>
          </cell>
          <cell r="E47">
            <v>44937059</v>
          </cell>
          <cell r="F47">
            <v>280059616</v>
          </cell>
          <cell r="G47">
            <v>547163000</v>
          </cell>
          <cell r="H47">
            <v>151678000</v>
          </cell>
          <cell r="I47">
            <v>395485000</v>
          </cell>
          <cell r="J47">
            <v>102900060</v>
          </cell>
          <cell r="K47">
            <v>2134</v>
          </cell>
          <cell r="L47">
            <v>3417.5</v>
          </cell>
        </row>
        <row r="48">
          <cell r="B48" t="str">
            <v>Vermont</v>
          </cell>
          <cell r="C48">
            <v>626138</v>
          </cell>
          <cell r="D48">
            <v>2755250</v>
          </cell>
          <cell r="E48">
            <v>2755250</v>
          </cell>
          <cell r="F48">
            <v>12012734</v>
          </cell>
          <cell r="G48">
            <v>25079000</v>
          </cell>
          <cell r="H48">
            <v>18379000</v>
          </cell>
          <cell r="I48">
            <v>6700000</v>
          </cell>
          <cell r="J48">
            <v>10719504</v>
          </cell>
          <cell r="K48">
            <v>255</v>
          </cell>
          <cell r="L48">
            <v>446</v>
          </cell>
        </row>
        <row r="49">
          <cell r="B49" t="str">
            <v>Virginia</v>
          </cell>
          <cell r="C49">
            <v>8193422</v>
          </cell>
          <cell r="D49">
            <v>75036458</v>
          </cell>
          <cell r="E49">
            <v>75036458</v>
          </cell>
          <cell r="F49">
            <v>586865167</v>
          </cell>
          <cell r="G49">
            <v>397631000</v>
          </cell>
          <cell r="H49">
            <v>283631000</v>
          </cell>
          <cell r="I49">
            <v>114000000</v>
          </cell>
          <cell r="J49">
            <v>63996504</v>
          </cell>
          <cell r="K49">
            <v>1603</v>
          </cell>
          <cell r="L49">
            <v>4905.5000000000009</v>
          </cell>
        </row>
        <row r="50">
          <cell r="B50" t="str">
            <v>Washington</v>
          </cell>
          <cell r="C50">
            <v>6896325</v>
          </cell>
          <cell r="D50">
            <v>240278710</v>
          </cell>
          <cell r="E50">
            <v>240278710</v>
          </cell>
          <cell r="F50">
            <v>1588995421</v>
          </cell>
          <cell r="G50">
            <v>1938570000</v>
          </cell>
          <cell r="H50">
            <v>780254000</v>
          </cell>
          <cell r="I50">
            <v>1158316000</v>
          </cell>
          <cell r="J50">
            <v>576373524</v>
          </cell>
          <cell r="K50">
            <v>9012</v>
          </cell>
          <cell r="L50">
            <v>13711.200000000003</v>
          </cell>
        </row>
        <row r="51">
          <cell r="B51" t="str">
            <v>West Virginia</v>
          </cell>
          <cell r="C51">
            <v>1856313</v>
          </cell>
          <cell r="D51">
            <v>8293761</v>
          </cell>
          <cell r="E51">
            <v>8293761</v>
          </cell>
          <cell r="F51">
            <v>20539983</v>
          </cell>
          <cell r="G51">
            <v>38362000</v>
          </cell>
          <cell r="H51">
            <v>33196000</v>
          </cell>
          <cell r="I51">
            <v>5166000</v>
          </cell>
          <cell r="J51">
            <v>19243260</v>
          </cell>
          <cell r="K51">
            <v>542</v>
          </cell>
          <cell r="L51">
            <v>1183</v>
          </cell>
        </row>
        <row r="52">
          <cell r="B52" t="str">
            <v>Wisconsin</v>
          </cell>
          <cell r="C52">
            <v>5724888</v>
          </cell>
          <cell r="D52">
            <v>73971234</v>
          </cell>
          <cell r="E52">
            <v>73971234</v>
          </cell>
          <cell r="F52">
            <v>241186893</v>
          </cell>
          <cell r="G52">
            <v>279106000</v>
          </cell>
          <cell r="H52">
            <v>243604000</v>
          </cell>
          <cell r="I52">
            <v>35502000</v>
          </cell>
          <cell r="J52">
            <v>87790680</v>
          </cell>
          <cell r="K52">
            <v>1928</v>
          </cell>
          <cell r="L52">
            <v>3745.7999999999997</v>
          </cell>
        </row>
        <row r="53">
          <cell r="B53" t="str">
            <v>Wyoming</v>
          </cell>
          <cell r="C53">
            <v>576893</v>
          </cell>
          <cell r="D53">
            <v>487477</v>
          </cell>
          <cell r="E53">
            <v>487477</v>
          </cell>
          <cell r="F53">
            <v>0</v>
          </cell>
          <cell r="G53">
            <v>2816000</v>
          </cell>
          <cell r="H53">
            <v>2816000</v>
          </cell>
          <cell r="I53">
            <v>0</v>
          </cell>
          <cell r="J53">
            <v>3185508</v>
          </cell>
          <cell r="K53">
            <v>96</v>
          </cell>
          <cell r="L53">
            <v>0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J7" sqref="J7"/>
    </sheetView>
  </sheetViews>
  <sheetFormatPr defaultRowHeight="15" x14ac:dyDescent="0.25"/>
  <cols>
    <col min="1" max="1" width="18.7109375" bestFit="1" customWidth="1"/>
    <col min="2" max="2" width="8.85546875" bestFit="1" customWidth="1"/>
    <col min="3" max="3" width="12.28515625" bestFit="1" customWidth="1"/>
    <col min="4" max="4" width="15.28515625" bestFit="1" customWidth="1"/>
    <col min="5" max="5" width="17.7109375" bestFit="1" customWidth="1"/>
    <col min="6" max="6" width="17.42578125" customWidth="1"/>
  </cols>
  <sheetData>
    <row r="1" spans="1:6" x14ac:dyDescent="0.25">
      <c r="A1" s="6" t="s">
        <v>106</v>
      </c>
      <c r="B1" s="7"/>
      <c r="C1" s="7"/>
      <c r="D1" s="7"/>
      <c r="E1" s="7"/>
      <c r="F1" s="7"/>
    </row>
    <row r="2" spans="1:6" x14ac:dyDescent="0.25">
      <c r="A2" s="19" t="s">
        <v>104</v>
      </c>
      <c r="B2" s="19" t="s">
        <v>105</v>
      </c>
      <c r="C2" s="8" t="s">
        <v>107</v>
      </c>
      <c r="D2" s="9"/>
      <c r="E2" s="8" t="s">
        <v>108</v>
      </c>
      <c r="F2" s="9"/>
    </row>
    <row r="3" spans="1:6" x14ac:dyDescent="0.25">
      <c r="A3" s="20"/>
      <c r="B3" s="20"/>
      <c r="C3" s="5" t="s">
        <v>110</v>
      </c>
      <c r="D3" s="5" t="s">
        <v>109</v>
      </c>
      <c r="E3" s="5" t="s">
        <v>110</v>
      </c>
      <c r="F3" s="5" t="s">
        <v>109</v>
      </c>
    </row>
    <row r="4" spans="1:6" x14ac:dyDescent="0.25">
      <c r="A4" s="1" t="s">
        <v>1</v>
      </c>
      <c r="B4" s="1" t="s">
        <v>0</v>
      </c>
      <c r="C4" s="2">
        <f t="array" ref="C4">INDEX([1]Data!$C$2:$L$53,MATCH($A4,[1]Data!$B$2:$B$53,0),MATCH(C$3,[1]Data!$C$1:$L$1,0))</f>
        <v>502709</v>
      </c>
      <c r="D4" s="2">
        <f t="array" ref="D4">INDEX([1]Data!$C$2:$L$53,MATCH($A4,[1]Data!$B$2:$B$53,0),MATCH(D$3,[1]Data!$C$1:$L$1,0))</f>
        <v>25425386940</v>
      </c>
      <c r="E4" s="2">
        <f>INDEX([2]Data!$C$2:$L$53,MATCH($A4,[2]Data!$B$2:$B$53,0),MATCH(E$3,[2]Data!$C$1:$L$1,0))</f>
        <v>226299</v>
      </c>
      <c r="F4" s="2">
        <f t="array" ref="F4">INDEX([2]Data!$C$2:$L$53,MATCH($A4,[2]Data!$B$2:$B$53,0),MATCH(F$3,[2]Data!$C$1:$L$1,0))</f>
        <v>14408450604</v>
      </c>
    </row>
    <row r="5" spans="1:6" x14ac:dyDescent="0.25">
      <c r="A5" s="3" t="s">
        <v>3</v>
      </c>
      <c r="B5" s="3" t="s">
        <v>2</v>
      </c>
      <c r="C5" s="4">
        <f t="array" ref="C5">INDEX([1]Data!$C$2:$L$53,MATCH($A5,[1]Data!$B$2:$B$53,0),MATCH(C$3,[1]Data!$C$1:$L$1,0))</f>
        <v>10729</v>
      </c>
      <c r="D5" s="4">
        <f t="array" ref="D5">INDEX([1]Data!$C$2:$L$53,MATCH($A5,[1]Data!$B$2:$B$53,0),MATCH(D$3,[1]Data!$C$1:$L$1,0))</f>
        <v>403398984</v>
      </c>
      <c r="E5" s="4">
        <f>INDEX([2]Data!$C$2:$L$53,MATCH($A5,[2]Data!$B$2:$B$53,0),MATCH(E$3,[2]Data!$C$1:$L$1,0))</f>
        <v>587</v>
      </c>
      <c r="F5" s="4">
        <f t="array" ref="F5">INDEX([2]Data!$C$2:$L$53,MATCH($A5,[2]Data!$B$2:$B$53,0),MATCH(F$3,[2]Data!$C$1:$L$1,0))</f>
        <v>19319400</v>
      </c>
    </row>
    <row r="6" spans="1:6" x14ac:dyDescent="0.25">
      <c r="A6" s="3" t="s">
        <v>5</v>
      </c>
      <c r="B6" s="3" t="s">
        <v>4</v>
      </c>
      <c r="C6" s="4">
        <f t="array" ref="C6">INDEX([1]Data!$C$2:$L$53,MATCH($A6,[1]Data!$B$2:$B$53,0),MATCH(C$3,[1]Data!$C$1:$L$1,0))</f>
        <v>4064</v>
      </c>
      <c r="D6" s="4">
        <f t="array" ref="D6">INDEX([1]Data!$C$2:$L$53,MATCH($A6,[1]Data!$B$2:$B$53,0),MATCH(D$3,[1]Data!$C$1:$L$1,0))</f>
        <v>277894440</v>
      </c>
      <c r="E6" s="4">
        <f>INDEX([2]Data!$C$2:$L$53,MATCH($A6,[2]Data!$B$2:$B$53,0),MATCH(E$3,[2]Data!$C$1:$L$1,0))</f>
        <v>255</v>
      </c>
      <c r="F6" s="4">
        <f t="array" ref="F6">INDEX([2]Data!$C$2:$L$53,MATCH($A6,[2]Data!$B$2:$B$53,0),MATCH(F$3,[2]Data!$C$1:$L$1,0))</f>
        <v>16006668</v>
      </c>
    </row>
    <row r="7" spans="1:6" x14ac:dyDescent="0.25">
      <c r="A7" s="3" t="s">
        <v>7</v>
      </c>
      <c r="B7" s="3" t="s">
        <v>6</v>
      </c>
      <c r="C7" s="4">
        <f t="array" ref="C7">INDEX([1]Data!$C$2:$L$53,MATCH($A7,[1]Data!$B$2:$B$53,0),MATCH(C$3,[1]Data!$C$1:$L$1,0))</f>
        <v>6914</v>
      </c>
      <c r="D7" s="4">
        <f t="array" ref="D7">INDEX([1]Data!$C$2:$L$53,MATCH($A7,[1]Data!$B$2:$B$53,0),MATCH(D$3,[1]Data!$C$1:$L$1,0))</f>
        <v>346677576</v>
      </c>
      <c r="E7" s="4">
        <f>INDEX([2]Data!$C$2:$L$53,MATCH($A7,[2]Data!$B$2:$B$53,0),MATCH(E$3,[2]Data!$C$1:$L$1,0))</f>
        <v>752</v>
      </c>
      <c r="F7" s="4">
        <f t="array" ref="F7">INDEX([2]Data!$C$2:$L$53,MATCH($A7,[2]Data!$B$2:$B$53,0),MATCH(F$3,[2]Data!$C$1:$L$1,0))</f>
        <v>39360504</v>
      </c>
    </row>
    <row r="8" spans="1:6" x14ac:dyDescent="0.25">
      <c r="A8" s="3" t="s">
        <v>9</v>
      </c>
      <c r="B8" s="3" t="s">
        <v>8</v>
      </c>
      <c r="C8" s="4">
        <f t="array" ref="C8">INDEX([1]Data!$C$2:$L$53,MATCH($A8,[1]Data!$B$2:$B$53,0),MATCH(C$3,[1]Data!$C$1:$L$1,0))</f>
        <v>7088</v>
      </c>
      <c r="D8" s="4">
        <f t="array" ref="D8">INDEX([1]Data!$C$2:$L$53,MATCH($A8,[1]Data!$B$2:$B$53,0),MATCH(D$3,[1]Data!$C$1:$L$1,0))</f>
        <v>266583468</v>
      </c>
      <c r="E8" s="4">
        <f>INDEX([2]Data!$C$2:$L$53,MATCH($A8,[2]Data!$B$2:$B$53,0),MATCH(E$3,[2]Data!$C$1:$L$1,0))</f>
        <v>337</v>
      </c>
      <c r="F8" s="4">
        <f t="array" ref="F8">INDEX([2]Data!$C$2:$L$53,MATCH($A8,[2]Data!$B$2:$B$53,0),MATCH(F$3,[2]Data!$C$1:$L$1,0))</f>
        <v>12557964</v>
      </c>
    </row>
    <row r="9" spans="1:6" x14ac:dyDescent="0.25">
      <c r="A9" s="3" t="s">
        <v>11</v>
      </c>
      <c r="B9" s="3" t="s">
        <v>10</v>
      </c>
      <c r="C9" s="4">
        <f t="array" ref="C9">INDEX([1]Data!$C$2:$L$53,MATCH($A9,[1]Data!$B$2:$B$53,0),MATCH(C$3,[1]Data!$C$1:$L$1,0))</f>
        <v>42388</v>
      </c>
      <c r="D9" s="4">
        <f t="array" ref="D9">INDEX([1]Data!$C$2:$L$53,MATCH($A9,[1]Data!$B$2:$B$53,0),MATCH(D$3,[1]Data!$C$1:$L$1,0))</f>
        <v>3377724564</v>
      </c>
      <c r="E9" s="4">
        <f>INDEX([2]Data!$C$2:$L$53,MATCH($A9,[2]Data!$B$2:$B$53,0),MATCH(E$3,[2]Data!$C$1:$L$1,0))</f>
        <v>32812</v>
      </c>
      <c r="F9" s="4">
        <f t="array" ref="F9">INDEX([2]Data!$C$2:$L$53,MATCH($A9,[2]Data!$B$2:$B$53,0),MATCH(F$3,[2]Data!$C$1:$L$1,0))</f>
        <v>2116606836</v>
      </c>
    </row>
    <row r="10" spans="1:6" x14ac:dyDescent="0.25">
      <c r="A10" s="3" t="s">
        <v>13</v>
      </c>
      <c r="B10" s="3" t="s">
        <v>12</v>
      </c>
      <c r="C10" s="4">
        <f t="array" ref="C10">INDEX([1]Data!$C$2:$L$53,MATCH($A10,[1]Data!$B$2:$B$53,0),MATCH(C$3,[1]Data!$C$1:$L$1,0))</f>
        <v>8173</v>
      </c>
      <c r="D10" s="4">
        <f t="array" ref="D10">INDEX([1]Data!$C$2:$L$53,MATCH($A10,[1]Data!$B$2:$B$53,0),MATCH(D$3,[1]Data!$C$1:$L$1,0))</f>
        <v>441779112</v>
      </c>
      <c r="E10" s="4">
        <f>INDEX([2]Data!$C$2:$L$53,MATCH($A10,[2]Data!$B$2:$B$53,0),MATCH(E$3,[2]Data!$C$1:$L$1,0))</f>
        <v>3428</v>
      </c>
      <c r="F10" s="4">
        <f t="array" ref="F10">INDEX([2]Data!$C$2:$L$53,MATCH($A10,[2]Data!$B$2:$B$53,0),MATCH(F$3,[2]Data!$C$1:$L$1,0))</f>
        <v>198576120</v>
      </c>
    </row>
    <row r="11" spans="1:6" x14ac:dyDescent="0.25">
      <c r="A11" s="3" t="s">
        <v>15</v>
      </c>
      <c r="B11" s="3" t="s">
        <v>14</v>
      </c>
      <c r="C11" s="4">
        <f t="array" ref="C11">INDEX([1]Data!$C$2:$L$53,MATCH($A11,[1]Data!$B$2:$B$53,0),MATCH(C$3,[1]Data!$C$1:$L$1,0))</f>
        <v>6318</v>
      </c>
      <c r="D11" s="4">
        <f t="array" ref="D11">INDEX([1]Data!$C$2:$L$53,MATCH($A11,[1]Data!$B$2:$B$53,0),MATCH(D$3,[1]Data!$C$1:$L$1,0))</f>
        <v>360216756</v>
      </c>
      <c r="E11" s="4">
        <f>INDEX([2]Data!$C$2:$L$53,MATCH($A11,[2]Data!$B$2:$B$53,0),MATCH(E$3,[2]Data!$C$1:$L$1,0))</f>
        <v>681</v>
      </c>
      <c r="F11" s="4">
        <f t="array" ref="F11">INDEX([2]Data!$C$2:$L$53,MATCH($A11,[2]Data!$B$2:$B$53,0),MATCH(F$3,[2]Data!$C$1:$L$1,0))</f>
        <v>34533276</v>
      </c>
    </row>
    <row r="12" spans="1:6" x14ac:dyDescent="0.25">
      <c r="A12" s="3" t="s">
        <v>17</v>
      </c>
      <c r="B12" s="3" t="s">
        <v>16</v>
      </c>
      <c r="C12" s="4">
        <f t="array" ref="C12">INDEX([1]Data!$C$2:$L$53,MATCH($A12,[1]Data!$B$2:$B$53,0),MATCH(C$3,[1]Data!$C$1:$L$1,0))</f>
        <v>1971</v>
      </c>
      <c r="D12" s="4">
        <f t="array" ref="D12">INDEX([1]Data!$C$2:$L$53,MATCH($A12,[1]Data!$B$2:$B$53,0),MATCH(D$3,[1]Data!$C$1:$L$1,0))</f>
        <v>80594988</v>
      </c>
      <c r="E12" s="4">
        <f>INDEX([2]Data!$C$2:$L$53,MATCH($A12,[2]Data!$B$2:$B$53,0),MATCH(E$3,[2]Data!$C$1:$L$1,0))</f>
        <v>851</v>
      </c>
      <c r="F12" s="4">
        <f t="array" ref="F12">INDEX([2]Data!$C$2:$L$53,MATCH($A12,[2]Data!$B$2:$B$53,0),MATCH(F$3,[2]Data!$C$1:$L$1,0))</f>
        <v>41569044</v>
      </c>
    </row>
    <row r="13" spans="1:6" x14ac:dyDescent="0.25">
      <c r="A13" s="3" t="s">
        <v>19</v>
      </c>
      <c r="B13" s="3" t="s">
        <v>18</v>
      </c>
      <c r="C13" s="4">
        <f t="array" ref="C13">INDEX([1]Data!$C$2:$L$53,MATCH($A13,[1]Data!$B$2:$B$53,0),MATCH(C$3,[1]Data!$C$1:$L$1,0))</f>
        <v>863</v>
      </c>
      <c r="D13" s="4">
        <f t="array" ref="D13">INDEX([1]Data!$C$2:$L$53,MATCH($A13,[1]Data!$B$2:$B$53,0),MATCH(D$3,[1]Data!$C$1:$L$1,0))</f>
        <v>51797364</v>
      </c>
      <c r="E13" s="4">
        <f>INDEX([2]Data!$C$2:$L$53,MATCH($A13,[2]Data!$B$2:$B$53,0),MATCH(E$3,[2]Data!$C$1:$L$1,0))</f>
        <v>10421</v>
      </c>
      <c r="F13" s="4">
        <f t="array" ref="F13">INDEX([2]Data!$C$2:$L$53,MATCH($A13,[2]Data!$B$2:$B$53,0),MATCH(F$3,[2]Data!$C$1:$L$1,0))</f>
        <v>827514132</v>
      </c>
    </row>
    <row r="14" spans="1:6" x14ac:dyDescent="0.25">
      <c r="A14" s="3" t="s">
        <v>21</v>
      </c>
      <c r="B14" s="3" t="s">
        <v>20</v>
      </c>
      <c r="C14" s="4">
        <f t="array" ref="C14">INDEX([1]Data!$C$2:$L$53,MATCH($A14,[1]Data!$B$2:$B$53,0),MATCH(C$3,[1]Data!$C$1:$L$1,0))</f>
        <v>19378</v>
      </c>
      <c r="D14" s="4">
        <f t="array" ref="D14">INDEX([1]Data!$C$2:$L$53,MATCH($A14,[1]Data!$B$2:$B$53,0),MATCH(D$3,[1]Data!$C$1:$L$1,0))</f>
        <v>867616644</v>
      </c>
      <c r="E14" s="4">
        <f>INDEX([2]Data!$C$2:$L$53,MATCH($A14,[2]Data!$B$2:$B$53,0),MATCH(E$3,[2]Data!$C$1:$L$1,0))</f>
        <v>8868</v>
      </c>
      <c r="F14" s="4">
        <f t="array" ref="F14">INDEX([2]Data!$C$2:$L$53,MATCH($A14,[2]Data!$B$2:$B$53,0),MATCH(F$3,[2]Data!$C$1:$L$1,0))</f>
        <v>449782464</v>
      </c>
    </row>
    <row r="15" spans="1:6" x14ac:dyDescent="0.25">
      <c r="A15" s="3" t="s">
        <v>23</v>
      </c>
      <c r="B15" s="3" t="s">
        <v>22</v>
      </c>
      <c r="C15" s="4">
        <f t="array" ref="C15">INDEX([1]Data!$C$2:$L$53,MATCH($A15,[1]Data!$B$2:$B$53,0),MATCH(C$3,[1]Data!$C$1:$L$1,0))</f>
        <v>13003</v>
      </c>
      <c r="D15" s="4">
        <f t="array" ref="D15">INDEX([1]Data!$C$2:$L$53,MATCH($A15,[1]Data!$B$2:$B$53,0),MATCH(D$3,[1]Data!$C$1:$L$1,0))</f>
        <v>472998348</v>
      </c>
      <c r="E15" s="4">
        <f>INDEX([2]Data!$C$2:$L$53,MATCH($A15,[2]Data!$B$2:$B$53,0),MATCH(E$3,[2]Data!$C$1:$L$1,0))</f>
        <v>5119</v>
      </c>
      <c r="F15" s="4">
        <f t="array" ref="F15">INDEX([2]Data!$C$2:$L$53,MATCH($A15,[2]Data!$B$2:$B$53,0),MATCH(F$3,[2]Data!$C$1:$L$1,0))</f>
        <v>241508460</v>
      </c>
    </row>
    <row r="16" spans="1:6" x14ac:dyDescent="0.25">
      <c r="A16" s="3" t="s">
        <v>25</v>
      </c>
      <c r="B16" s="3" t="s">
        <v>24</v>
      </c>
      <c r="C16" s="4">
        <f t="array" ref="C16">INDEX([1]Data!$C$2:$L$53,MATCH($A16,[1]Data!$B$2:$B$53,0),MATCH(C$3,[1]Data!$C$1:$L$1,0))</f>
        <v>1803</v>
      </c>
      <c r="D16" s="4">
        <f t="array" ref="D16">INDEX([1]Data!$C$2:$L$53,MATCH($A16,[1]Data!$B$2:$B$53,0),MATCH(D$3,[1]Data!$C$1:$L$1,0))</f>
        <v>88161480</v>
      </c>
      <c r="E16" s="4">
        <f>INDEX([2]Data!$C$2:$L$53,MATCH($A16,[2]Data!$B$2:$B$53,0),MATCH(E$3,[2]Data!$C$1:$L$1,0))</f>
        <v>92</v>
      </c>
      <c r="F16" s="4">
        <f t="array" ref="F16">INDEX([2]Data!$C$2:$L$53,MATCH($A16,[2]Data!$B$2:$B$53,0),MATCH(F$3,[2]Data!$C$1:$L$1,0))</f>
        <v>3788904</v>
      </c>
    </row>
    <row r="17" spans="1:6" x14ac:dyDescent="0.25">
      <c r="A17" s="3" t="s">
        <v>27</v>
      </c>
      <c r="B17" s="3" t="s">
        <v>26</v>
      </c>
      <c r="C17" s="4">
        <f t="array" ref="C17">INDEX([1]Data!$C$2:$L$53,MATCH($A17,[1]Data!$B$2:$B$53,0),MATCH(C$3,[1]Data!$C$1:$L$1,0))</f>
        <v>3328</v>
      </c>
      <c r="D17" s="4">
        <f t="array" ref="D17">INDEX([1]Data!$C$2:$L$53,MATCH($A17,[1]Data!$B$2:$B$53,0),MATCH(D$3,[1]Data!$C$1:$L$1,0))</f>
        <v>142104492</v>
      </c>
      <c r="E17" s="4">
        <f>INDEX([2]Data!$C$2:$L$53,MATCH($A17,[2]Data!$B$2:$B$53,0),MATCH(E$3,[2]Data!$C$1:$L$1,0))</f>
        <v>102</v>
      </c>
      <c r="F17" s="4">
        <f t="array" ref="F17">INDEX([2]Data!$C$2:$L$53,MATCH($A17,[2]Data!$B$2:$B$53,0),MATCH(F$3,[2]Data!$C$1:$L$1,0))</f>
        <v>3262632</v>
      </c>
    </row>
    <row r="18" spans="1:6" x14ac:dyDescent="0.25">
      <c r="A18" s="3" t="s">
        <v>29</v>
      </c>
      <c r="B18" s="3" t="s">
        <v>28</v>
      </c>
      <c r="C18" s="4">
        <f t="array" ref="C18">INDEX([1]Data!$C$2:$L$53,MATCH($A18,[1]Data!$B$2:$B$53,0),MATCH(C$3,[1]Data!$C$1:$L$1,0))</f>
        <v>16746</v>
      </c>
      <c r="D18" s="4">
        <f t="array" ref="D18">INDEX([1]Data!$C$2:$L$53,MATCH($A18,[1]Data!$B$2:$B$53,0),MATCH(D$3,[1]Data!$C$1:$L$1,0))</f>
        <v>994649844</v>
      </c>
      <c r="E18" s="4">
        <f>INDEX([2]Data!$C$2:$L$53,MATCH($A18,[2]Data!$B$2:$B$53,0),MATCH(E$3,[2]Data!$C$1:$L$1,0))</f>
        <v>14941</v>
      </c>
      <c r="F18" s="4">
        <f t="array" ref="F18">INDEX([2]Data!$C$2:$L$53,MATCH($A18,[2]Data!$B$2:$B$53,0),MATCH(F$3,[2]Data!$C$1:$L$1,0))</f>
        <v>950359380</v>
      </c>
    </row>
    <row r="19" spans="1:6" x14ac:dyDescent="0.25">
      <c r="A19" s="3" t="s">
        <v>31</v>
      </c>
      <c r="B19" s="3" t="s">
        <v>30</v>
      </c>
      <c r="C19" s="4">
        <f t="array" ref="C19">INDEX([1]Data!$C$2:$L$53,MATCH($A19,[1]Data!$B$2:$B$53,0),MATCH(C$3,[1]Data!$C$1:$L$1,0))</f>
        <v>9322</v>
      </c>
      <c r="D19" s="4">
        <f t="array" ref="D19">INDEX([1]Data!$C$2:$L$53,MATCH($A19,[1]Data!$B$2:$B$53,0),MATCH(D$3,[1]Data!$C$1:$L$1,0))</f>
        <v>367232796</v>
      </c>
      <c r="E19" s="4">
        <f>INDEX([2]Data!$C$2:$L$53,MATCH($A19,[2]Data!$B$2:$B$53,0),MATCH(E$3,[2]Data!$C$1:$L$1,0))</f>
        <v>1447</v>
      </c>
      <c r="F19" s="4">
        <f t="array" ref="F19">INDEX([2]Data!$C$2:$L$53,MATCH($A19,[2]Data!$B$2:$B$53,0),MATCH(F$3,[2]Data!$C$1:$L$1,0))</f>
        <v>67875828</v>
      </c>
    </row>
    <row r="20" spans="1:6" x14ac:dyDescent="0.25">
      <c r="A20" s="3" t="s">
        <v>33</v>
      </c>
      <c r="B20" s="3" t="s">
        <v>32</v>
      </c>
      <c r="C20" s="4">
        <f t="array" ref="C20">INDEX([1]Data!$C$2:$L$53,MATCH($A20,[1]Data!$B$2:$B$53,0),MATCH(C$3,[1]Data!$C$1:$L$1,0))</f>
        <v>7706</v>
      </c>
      <c r="D20" s="4">
        <f t="array" ref="D20">INDEX([1]Data!$C$2:$L$53,MATCH($A20,[1]Data!$B$2:$B$53,0),MATCH(D$3,[1]Data!$C$1:$L$1,0))</f>
        <v>393891972</v>
      </c>
      <c r="E20" s="4">
        <f>INDEX([2]Data!$C$2:$L$53,MATCH($A20,[2]Data!$B$2:$B$53,0),MATCH(E$3,[2]Data!$C$1:$L$1,0))</f>
        <v>787</v>
      </c>
      <c r="F20" s="4">
        <f t="array" ref="F20">INDEX([2]Data!$C$2:$L$53,MATCH($A20,[2]Data!$B$2:$B$53,0),MATCH(F$3,[2]Data!$C$1:$L$1,0))</f>
        <v>32456448</v>
      </c>
    </row>
    <row r="21" spans="1:6" x14ac:dyDescent="0.25">
      <c r="A21" s="3" t="s">
        <v>35</v>
      </c>
      <c r="B21" s="3" t="s">
        <v>34</v>
      </c>
      <c r="C21" s="4">
        <f t="array" ref="C21">INDEX([1]Data!$C$2:$L$53,MATCH($A21,[1]Data!$B$2:$B$53,0),MATCH(C$3,[1]Data!$C$1:$L$1,0))</f>
        <v>8027</v>
      </c>
      <c r="D21" s="4">
        <f t="array" ref="D21">INDEX([1]Data!$C$2:$L$53,MATCH($A21,[1]Data!$B$2:$B$53,0),MATCH(D$3,[1]Data!$C$1:$L$1,0))</f>
        <v>319266108</v>
      </c>
      <c r="E21" s="4">
        <f>INDEX([2]Data!$C$2:$L$53,MATCH($A21,[2]Data!$B$2:$B$53,0),MATCH(E$3,[2]Data!$C$1:$L$1,0))</f>
        <v>314</v>
      </c>
      <c r="F21" s="4">
        <f t="array" ref="F21">INDEX([2]Data!$C$2:$L$53,MATCH($A21,[2]Data!$B$2:$B$53,0),MATCH(F$3,[2]Data!$C$1:$L$1,0))</f>
        <v>12603624</v>
      </c>
    </row>
    <row r="22" spans="1:6" x14ac:dyDescent="0.25">
      <c r="A22" s="3" t="s">
        <v>37</v>
      </c>
      <c r="B22" s="3" t="s">
        <v>36</v>
      </c>
      <c r="C22" s="4">
        <f t="array" ref="C22">INDEX([1]Data!$C$2:$L$53,MATCH($A22,[1]Data!$B$2:$B$53,0),MATCH(C$3,[1]Data!$C$1:$L$1,0))</f>
        <v>7608</v>
      </c>
      <c r="D22" s="4">
        <f t="array" ref="D22">INDEX([1]Data!$C$2:$L$53,MATCH($A22,[1]Data!$B$2:$B$53,0),MATCH(D$3,[1]Data!$C$1:$L$1,0))</f>
        <v>286709496</v>
      </c>
      <c r="E22" s="4">
        <f>INDEX([2]Data!$C$2:$L$53,MATCH($A22,[2]Data!$B$2:$B$53,0),MATCH(E$3,[2]Data!$C$1:$L$1,0))</f>
        <v>1022</v>
      </c>
      <c r="F22" s="4">
        <f t="array" ref="F22">INDEX([2]Data!$C$2:$L$53,MATCH($A22,[2]Data!$B$2:$B$53,0),MATCH(F$3,[2]Data!$C$1:$L$1,0))</f>
        <v>45927228</v>
      </c>
    </row>
    <row r="23" spans="1:6" x14ac:dyDescent="0.25">
      <c r="A23" s="3" t="s">
        <v>39</v>
      </c>
      <c r="B23" s="3" t="s">
        <v>38</v>
      </c>
      <c r="C23" s="4">
        <f t="array" ref="C23">INDEX([1]Data!$C$2:$L$53,MATCH($A23,[1]Data!$B$2:$B$53,0),MATCH(C$3,[1]Data!$C$1:$L$1,0))</f>
        <v>10127</v>
      </c>
      <c r="D23" s="4">
        <f t="array" ref="D23">INDEX([1]Data!$C$2:$L$53,MATCH($A23,[1]Data!$B$2:$B$53,0),MATCH(D$3,[1]Data!$C$1:$L$1,0))</f>
        <v>406313844</v>
      </c>
      <c r="E23" s="4">
        <f>INDEX([2]Data!$C$2:$L$53,MATCH($A23,[2]Data!$B$2:$B$53,0),MATCH(E$3,[2]Data!$C$1:$L$1,0))</f>
        <v>400</v>
      </c>
      <c r="F23" s="4">
        <f t="array" ref="F23">INDEX([2]Data!$C$2:$L$53,MATCH($A23,[2]Data!$B$2:$B$53,0),MATCH(F$3,[2]Data!$C$1:$L$1,0))</f>
        <v>15705276</v>
      </c>
    </row>
    <row r="24" spans="1:6" x14ac:dyDescent="0.25">
      <c r="A24" s="3" t="s">
        <v>41</v>
      </c>
      <c r="B24" s="3" t="s">
        <v>40</v>
      </c>
      <c r="C24" s="4">
        <f t="array" ref="C24">INDEX([1]Data!$C$2:$L$53,MATCH($A24,[1]Data!$B$2:$B$53,0),MATCH(C$3,[1]Data!$C$1:$L$1,0))</f>
        <v>3804</v>
      </c>
      <c r="D24" s="4">
        <f t="array" ref="D24">INDEX([1]Data!$C$2:$L$53,MATCH($A24,[1]Data!$B$2:$B$53,0),MATCH(D$3,[1]Data!$C$1:$L$1,0))</f>
        <v>164150052</v>
      </c>
      <c r="E24" s="4">
        <f>INDEX([2]Data!$C$2:$L$53,MATCH($A24,[2]Data!$B$2:$B$53,0),MATCH(E$3,[2]Data!$C$1:$L$1,0))</f>
        <v>114</v>
      </c>
      <c r="F24" s="4">
        <f t="array" ref="F24">INDEX([2]Data!$C$2:$L$53,MATCH($A24,[2]Data!$B$2:$B$53,0),MATCH(F$3,[2]Data!$C$1:$L$1,0))</f>
        <v>5136804</v>
      </c>
    </row>
    <row r="25" spans="1:6" x14ac:dyDescent="0.25">
      <c r="A25" s="3" t="s">
        <v>43</v>
      </c>
      <c r="B25" s="3" t="s">
        <v>42</v>
      </c>
      <c r="C25" s="4">
        <f t="array" ref="C25">INDEX([1]Data!$C$2:$L$53,MATCH($A25,[1]Data!$B$2:$B$53,0),MATCH(C$3,[1]Data!$C$1:$L$1,0))</f>
        <v>9595</v>
      </c>
      <c r="D25" s="4">
        <f t="array" ref="D25">INDEX([1]Data!$C$2:$L$53,MATCH($A25,[1]Data!$B$2:$B$53,0),MATCH(D$3,[1]Data!$C$1:$L$1,0))</f>
        <v>479723760</v>
      </c>
      <c r="E25" s="4">
        <f>INDEX([2]Data!$C$2:$L$53,MATCH($A25,[2]Data!$B$2:$B$53,0),MATCH(E$3,[2]Data!$C$1:$L$1,0))</f>
        <v>2162</v>
      </c>
      <c r="F25" s="4">
        <f t="array" ref="F25">INDEX([2]Data!$C$2:$L$53,MATCH($A25,[2]Data!$B$2:$B$53,0),MATCH(F$3,[2]Data!$C$1:$L$1,0))</f>
        <v>112334616</v>
      </c>
    </row>
    <row r="26" spans="1:6" x14ac:dyDescent="0.25">
      <c r="A26" s="3" t="s">
        <v>45</v>
      </c>
      <c r="B26" s="3" t="s">
        <v>44</v>
      </c>
      <c r="C26" s="4">
        <f t="array" ref="C26">INDEX([1]Data!$C$2:$L$53,MATCH($A26,[1]Data!$B$2:$B$53,0),MATCH(C$3,[1]Data!$C$1:$L$1,0))</f>
        <v>8890</v>
      </c>
      <c r="D26" s="4">
        <f t="array" ref="D26">INDEX([1]Data!$C$2:$L$53,MATCH($A26,[1]Data!$B$2:$B$53,0),MATCH(D$3,[1]Data!$C$1:$L$1,0))</f>
        <v>516650760</v>
      </c>
      <c r="E26" s="4">
        <f>INDEX([2]Data!$C$2:$L$53,MATCH($A26,[2]Data!$B$2:$B$53,0),MATCH(E$3,[2]Data!$C$1:$L$1,0))</f>
        <v>257</v>
      </c>
      <c r="F26" s="4">
        <f t="array" ref="F26">INDEX([2]Data!$C$2:$L$53,MATCH($A26,[2]Data!$B$2:$B$53,0),MATCH(F$3,[2]Data!$C$1:$L$1,0))</f>
        <v>12700944</v>
      </c>
    </row>
    <row r="27" spans="1:6" x14ac:dyDescent="0.25">
      <c r="A27" s="3" t="s">
        <v>47</v>
      </c>
      <c r="B27" s="3" t="s">
        <v>46</v>
      </c>
      <c r="C27" s="4">
        <f t="array" ref="C27">INDEX([1]Data!$C$2:$L$53,MATCH($A27,[1]Data!$B$2:$B$53,0),MATCH(C$3,[1]Data!$C$1:$L$1,0))</f>
        <v>11315</v>
      </c>
      <c r="D27" s="4">
        <f t="array" ref="D27">INDEX([1]Data!$C$2:$L$53,MATCH($A27,[1]Data!$B$2:$B$53,0),MATCH(D$3,[1]Data!$C$1:$L$1,0))</f>
        <v>575579244</v>
      </c>
      <c r="E27" s="4">
        <f>INDEX([2]Data!$C$2:$L$53,MATCH($A27,[2]Data!$B$2:$B$53,0),MATCH(E$3,[2]Data!$C$1:$L$1,0))</f>
        <v>4892</v>
      </c>
      <c r="F27" s="4">
        <f t="array" ref="F27">INDEX([2]Data!$C$2:$L$53,MATCH($A27,[2]Data!$B$2:$B$53,0),MATCH(F$3,[2]Data!$C$1:$L$1,0))</f>
        <v>179209488</v>
      </c>
    </row>
    <row r="28" spans="1:6" x14ac:dyDescent="0.25">
      <c r="A28" s="3" t="s">
        <v>49</v>
      </c>
      <c r="B28" s="3" t="s">
        <v>48</v>
      </c>
      <c r="C28" s="4">
        <f t="array" ref="C28">INDEX([1]Data!$C$2:$L$53,MATCH($A28,[1]Data!$B$2:$B$53,0),MATCH(C$3,[1]Data!$C$1:$L$1,0))</f>
        <v>11611</v>
      </c>
      <c r="D28" s="4">
        <f t="array" ref="D28">INDEX([1]Data!$C$2:$L$53,MATCH($A28,[1]Data!$B$2:$B$53,0),MATCH(D$3,[1]Data!$C$1:$L$1,0))</f>
        <v>648737652</v>
      </c>
      <c r="E28" s="4">
        <f>INDEX([2]Data!$C$2:$L$53,MATCH($A28,[2]Data!$B$2:$B$53,0),MATCH(E$3,[2]Data!$C$1:$L$1,0))</f>
        <v>2989</v>
      </c>
      <c r="F28" s="4">
        <f t="array" ref="F28">INDEX([2]Data!$C$2:$L$53,MATCH($A28,[2]Data!$B$2:$B$53,0),MATCH(F$3,[2]Data!$C$1:$L$1,0))</f>
        <v>164330028</v>
      </c>
    </row>
    <row r="29" spans="1:6" x14ac:dyDescent="0.25">
      <c r="A29" s="3" t="s">
        <v>51</v>
      </c>
      <c r="B29" s="3" t="s">
        <v>50</v>
      </c>
      <c r="C29" s="4">
        <f t="array" ref="C29">INDEX([1]Data!$C$2:$L$53,MATCH($A29,[1]Data!$B$2:$B$53,0),MATCH(C$3,[1]Data!$C$1:$L$1,0))</f>
        <v>8056</v>
      </c>
      <c r="D29" s="4">
        <f t="array" ref="D29">INDEX([1]Data!$C$2:$L$53,MATCH($A29,[1]Data!$B$2:$B$53,0),MATCH(D$3,[1]Data!$C$1:$L$1,0))</f>
        <v>252015660</v>
      </c>
      <c r="E29" s="4">
        <f>INDEX([2]Data!$C$2:$L$53,MATCH($A29,[2]Data!$B$2:$B$53,0),MATCH(E$3,[2]Data!$C$1:$L$1,0))</f>
        <v>146</v>
      </c>
      <c r="F29" s="4">
        <f t="array" ref="F29">INDEX([2]Data!$C$2:$L$53,MATCH($A29,[2]Data!$B$2:$B$53,0),MATCH(F$3,[2]Data!$C$1:$L$1,0))</f>
        <v>4166292</v>
      </c>
    </row>
    <row r="30" spans="1:6" x14ac:dyDescent="0.25">
      <c r="A30" s="3" t="s">
        <v>53</v>
      </c>
      <c r="B30" s="3" t="s">
        <v>52</v>
      </c>
      <c r="C30" s="4">
        <f t="array" ref="C30">INDEX([1]Data!$C$2:$L$53,MATCH($A30,[1]Data!$B$2:$B$53,0),MATCH(C$3,[1]Data!$C$1:$L$1,0))</f>
        <v>12011</v>
      </c>
      <c r="D30" s="4">
        <f t="array" ref="D30">INDEX([1]Data!$C$2:$L$53,MATCH($A30,[1]Data!$B$2:$B$53,0),MATCH(D$3,[1]Data!$C$1:$L$1,0))</f>
        <v>450486492</v>
      </c>
      <c r="E30" s="4">
        <f>INDEX([2]Data!$C$2:$L$53,MATCH($A30,[2]Data!$B$2:$B$53,0),MATCH(E$3,[2]Data!$C$1:$L$1,0))</f>
        <v>3156</v>
      </c>
      <c r="F30" s="4">
        <f t="array" ref="F30">INDEX([2]Data!$C$2:$L$53,MATCH($A30,[2]Data!$B$2:$B$53,0),MATCH(F$3,[2]Data!$C$1:$L$1,0))</f>
        <v>164979276</v>
      </c>
    </row>
    <row r="31" spans="1:6" x14ac:dyDescent="0.25">
      <c r="A31" s="3" t="s">
        <v>55</v>
      </c>
      <c r="B31" s="3" t="s">
        <v>54</v>
      </c>
      <c r="C31" s="4">
        <f t="array" ref="C31">INDEX([1]Data!$C$2:$L$53,MATCH($A31,[1]Data!$B$2:$B$53,0),MATCH(C$3,[1]Data!$C$1:$L$1,0))</f>
        <v>3403</v>
      </c>
      <c r="D31" s="4">
        <f t="array" ref="D31">INDEX([1]Data!$C$2:$L$53,MATCH($A31,[1]Data!$B$2:$B$53,0),MATCH(D$3,[1]Data!$C$1:$L$1,0))</f>
        <v>163925580</v>
      </c>
      <c r="E31" s="4">
        <f>INDEX([2]Data!$C$2:$L$53,MATCH($A31,[2]Data!$B$2:$B$53,0),MATCH(E$3,[2]Data!$C$1:$L$1,0))</f>
        <v>310</v>
      </c>
      <c r="F31" s="4">
        <f t="array" ref="F31">INDEX([2]Data!$C$2:$L$53,MATCH($A31,[2]Data!$B$2:$B$53,0),MATCH(F$3,[2]Data!$C$1:$L$1,0))</f>
        <v>11349840</v>
      </c>
    </row>
    <row r="32" spans="1:6" x14ac:dyDescent="0.25">
      <c r="A32" s="3" t="s">
        <v>57</v>
      </c>
      <c r="B32" s="3" t="s">
        <v>56</v>
      </c>
      <c r="C32" s="4">
        <f t="array" ref="C32">INDEX([1]Data!$C$2:$L$53,MATCH($A32,[1]Data!$B$2:$B$53,0),MATCH(C$3,[1]Data!$C$1:$L$1,0))</f>
        <v>5198</v>
      </c>
      <c r="D32" s="4">
        <f t="array" ref="D32">INDEX([1]Data!$C$2:$L$53,MATCH($A32,[1]Data!$B$2:$B$53,0),MATCH(D$3,[1]Data!$C$1:$L$1,0))</f>
        <v>220832544</v>
      </c>
      <c r="E32" s="4">
        <f>INDEX([2]Data!$C$2:$L$53,MATCH($A32,[2]Data!$B$2:$B$53,0),MATCH(E$3,[2]Data!$C$1:$L$1,0))</f>
        <v>426</v>
      </c>
      <c r="F32" s="4">
        <f t="array" ref="F32">INDEX([2]Data!$C$2:$L$53,MATCH($A32,[2]Data!$B$2:$B$53,0),MATCH(F$3,[2]Data!$C$1:$L$1,0))</f>
        <v>19853820</v>
      </c>
    </row>
    <row r="33" spans="1:6" x14ac:dyDescent="0.25">
      <c r="A33" s="3" t="s">
        <v>59</v>
      </c>
      <c r="B33" s="3" t="s">
        <v>58</v>
      </c>
      <c r="C33" s="4">
        <f t="array" ref="C33">INDEX([1]Data!$C$2:$L$53,MATCH($A33,[1]Data!$B$2:$B$53,0),MATCH(C$3,[1]Data!$C$1:$L$1,0))</f>
        <v>2794</v>
      </c>
      <c r="D33" s="4">
        <f t="array" ref="D33">INDEX([1]Data!$C$2:$L$53,MATCH($A33,[1]Data!$B$2:$B$53,0),MATCH(D$3,[1]Data!$C$1:$L$1,0))</f>
        <v>164344512</v>
      </c>
      <c r="E33" s="4">
        <f>INDEX([2]Data!$C$2:$L$53,MATCH($A33,[2]Data!$B$2:$B$53,0),MATCH(E$3,[2]Data!$C$1:$L$1,0))</f>
        <v>241</v>
      </c>
      <c r="F33" s="4">
        <f t="array" ref="F33">INDEX([2]Data!$C$2:$L$53,MATCH($A33,[2]Data!$B$2:$B$53,0),MATCH(F$3,[2]Data!$C$1:$L$1,0))</f>
        <v>17866788</v>
      </c>
    </row>
    <row r="34" spans="1:6" x14ac:dyDescent="0.25">
      <c r="A34" s="3" t="s">
        <v>61</v>
      </c>
      <c r="B34" s="3" t="s">
        <v>60</v>
      </c>
      <c r="C34" s="4">
        <f t="array" ref="C34">INDEX([1]Data!$C$2:$L$53,MATCH($A34,[1]Data!$B$2:$B$53,0),MATCH(C$3,[1]Data!$C$1:$L$1,0))</f>
        <v>3298</v>
      </c>
      <c r="D34" s="4">
        <f t="array" ref="D34">INDEX([1]Data!$C$2:$L$53,MATCH($A34,[1]Data!$B$2:$B$53,0),MATCH(D$3,[1]Data!$C$1:$L$1,0))</f>
        <v>154763436</v>
      </c>
      <c r="E34" s="4">
        <f>INDEX([2]Data!$C$2:$L$53,MATCH($A34,[2]Data!$B$2:$B$53,0),MATCH(E$3,[2]Data!$C$1:$L$1,0))</f>
        <v>77</v>
      </c>
      <c r="F34" s="4">
        <f t="array" ref="F34">INDEX([2]Data!$C$2:$L$53,MATCH($A34,[2]Data!$B$2:$B$53,0),MATCH(F$3,[2]Data!$C$1:$L$1,0))</f>
        <v>3272424</v>
      </c>
    </row>
    <row r="35" spans="1:6" x14ac:dyDescent="0.25">
      <c r="A35" s="3" t="s">
        <v>63</v>
      </c>
      <c r="B35" s="3" t="s">
        <v>62</v>
      </c>
      <c r="C35" s="4">
        <f t="array" ref="C35">INDEX([1]Data!$C$2:$L$53,MATCH($A35,[1]Data!$B$2:$B$53,0),MATCH(C$3,[1]Data!$C$1:$L$1,0))</f>
        <v>14422</v>
      </c>
      <c r="D35" s="4">
        <f t="array" ref="D35">INDEX([1]Data!$C$2:$L$53,MATCH($A35,[1]Data!$B$2:$B$53,0),MATCH(D$3,[1]Data!$C$1:$L$1,0))</f>
        <v>843702732</v>
      </c>
      <c r="E35" s="4">
        <f>INDEX([2]Data!$C$2:$L$53,MATCH($A35,[2]Data!$B$2:$B$53,0),MATCH(E$3,[2]Data!$C$1:$L$1,0))</f>
        <v>12202</v>
      </c>
      <c r="F35" s="4">
        <f t="array" ref="F35">INDEX([2]Data!$C$2:$L$53,MATCH($A35,[2]Data!$B$2:$B$53,0),MATCH(F$3,[2]Data!$C$1:$L$1,0))</f>
        <v>693823056</v>
      </c>
    </row>
    <row r="36" spans="1:6" x14ac:dyDescent="0.25">
      <c r="A36" s="3" t="s">
        <v>65</v>
      </c>
      <c r="B36" s="3" t="s">
        <v>64</v>
      </c>
      <c r="C36" s="4">
        <f t="array" ref="C36">INDEX([1]Data!$C$2:$L$53,MATCH($A36,[1]Data!$B$2:$B$53,0),MATCH(C$3,[1]Data!$C$1:$L$1,0))</f>
        <v>4003</v>
      </c>
      <c r="D36" s="4">
        <f t="array" ref="D36">INDEX([1]Data!$C$2:$L$53,MATCH($A36,[1]Data!$B$2:$B$53,0),MATCH(D$3,[1]Data!$C$1:$L$1,0))</f>
        <v>168784500</v>
      </c>
      <c r="E36" s="4">
        <f>INDEX([2]Data!$C$2:$L$53,MATCH($A36,[2]Data!$B$2:$B$53,0),MATCH(E$3,[2]Data!$C$1:$L$1,0))</f>
        <v>764</v>
      </c>
      <c r="F36" s="4">
        <f t="array" ref="F36">INDEX([2]Data!$C$2:$L$53,MATCH($A36,[2]Data!$B$2:$B$53,0),MATCH(F$3,[2]Data!$C$1:$L$1,0))</f>
        <v>32292660</v>
      </c>
    </row>
    <row r="37" spans="1:6" x14ac:dyDescent="0.25">
      <c r="A37" s="3" t="s">
        <v>67</v>
      </c>
      <c r="B37" s="3" t="s">
        <v>66</v>
      </c>
      <c r="C37" s="4">
        <f t="array" ref="C37">INDEX([1]Data!$C$2:$L$53,MATCH($A37,[1]Data!$B$2:$B$53,0),MATCH(C$3,[1]Data!$C$1:$L$1,0))</f>
        <v>36568</v>
      </c>
      <c r="D37" s="4">
        <f t="array" ref="D37">INDEX([1]Data!$C$2:$L$53,MATCH($A37,[1]Data!$B$2:$B$53,0),MATCH(D$3,[1]Data!$C$1:$L$1,0))</f>
        <v>2135500452</v>
      </c>
      <c r="E37" s="4">
        <f>INDEX([2]Data!$C$2:$L$53,MATCH($A37,[2]Data!$B$2:$B$53,0),MATCH(E$3,[2]Data!$C$1:$L$1,0))</f>
        <v>62995</v>
      </c>
      <c r="F37" s="4">
        <f t="array" ref="F37">INDEX([2]Data!$C$2:$L$53,MATCH($A37,[2]Data!$B$2:$B$53,0),MATCH(F$3,[2]Data!$C$1:$L$1,0))</f>
        <v>4964878020</v>
      </c>
    </row>
    <row r="38" spans="1:6" x14ac:dyDescent="0.25">
      <c r="A38" s="3" t="s">
        <v>69</v>
      </c>
      <c r="B38" s="3" t="s">
        <v>68</v>
      </c>
      <c r="C38" s="4">
        <f t="array" ref="C38">INDEX([1]Data!$C$2:$L$53,MATCH($A38,[1]Data!$B$2:$B$53,0),MATCH(C$3,[1]Data!$C$1:$L$1,0))</f>
        <v>15110</v>
      </c>
      <c r="D38" s="4">
        <f t="array" ref="D38">INDEX([1]Data!$C$2:$L$53,MATCH($A38,[1]Data!$B$2:$B$53,0),MATCH(D$3,[1]Data!$C$1:$L$1,0))</f>
        <v>643817412</v>
      </c>
      <c r="E38" s="4">
        <f>INDEX([2]Data!$C$2:$L$53,MATCH($A38,[2]Data!$B$2:$B$53,0),MATCH(E$3,[2]Data!$C$1:$L$1,0))</f>
        <v>1878</v>
      </c>
      <c r="F38" s="4">
        <f t="array" ref="F38">INDEX([2]Data!$C$2:$L$53,MATCH($A38,[2]Data!$B$2:$B$53,0),MATCH(F$3,[2]Data!$C$1:$L$1,0))</f>
        <v>64932588</v>
      </c>
    </row>
    <row r="39" spans="1:6" x14ac:dyDescent="0.25">
      <c r="A39" s="3" t="s">
        <v>71</v>
      </c>
      <c r="B39" s="3" t="s">
        <v>70</v>
      </c>
      <c r="C39" s="4">
        <f t="array" ref="C39">INDEX([1]Data!$C$2:$L$53,MATCH($A39,[1]Data!$B$2:$B$53,0),MATCH(C$3,[1]Data!$C$1:$L$1,0))</f>
        <v>2280</v>
      </c>
      <c r="D39" s="4">
        <f t="array" ref="D39">INDEX([1]Data!$C$2:$L$53,MATCH($A39,[1]Data!$B$2:$B$53,0),MATCH(D$3,[1]Data!$C$1:$L$1,0))</f>
        <v>109709316</v>
      </c>
      <c r="E39" s="4">
        <f>INDEX([2]Data!$C$2:$L$53,MATCH($A39,[2]Data!$B$2:$B$53,0),MATCH(E$3,[2]Data!$C$1:$L$1,0))</f>
        <v>49</v>
      </c>
      <c r="F39" s="4">
        <f t="array" ref="F39">INDEX([2]Data!$C$2:$L$53,MATCH($A39,[2]Data!$B$2:$B$53,0),MATCH(F$3,[2]Data!$C$1:$L$1,0))</f>
        <v>1925700</v>
      </c>
    </row>
    <row r="40" spans="1:6" x14ac:dyDescent="0.25">
      <c r="A40" s="3" t="s">
        <v>73</v>
      </c>
      <c r="B40" s="3" t="s">
        <v>72</v>
      </c>
      <c r="C40" s="4">
        <f t="array" ref="C40">INDEX([1]Data!$C$2:$L$53,MATCH($A40,[1]Data!$B$2:$B$53,0),MATCH(C$3,[1]Data!$C$1:$L$1,0))</f>
        <v>19631</v>
      </c>
      <c r="D40" s="4">
        <f t="array" ref="D40">INDEX([1]Data!$C$2:$L$53,MATCH($A40,[1]Data!$B$2:$B$53,0),MATCH(D$3,[1]Data!$C$1:$L$1,0))</f>
        <v>1038582156</v>
      </c>
      <c r="E40" s="4">
        <f>INDEX([2]Data!$C$2:$L$53,MATCH($A40,[2]Data!$B$2:$B$53,0),MATCH(E$3,[2]Data!$C$1:$L$1,0))</f>
        <v>5880</v>
      </c>
      <c r="F40" s="4">
        <f t="array" ref="F40">INDEX([2]Data!$C$2:$L$53,MATCH($A40,[2]Data!$B$2:$B$53,0),MATCH(F$3,[2]Data!$C$1:$L$1,0))</f>
        <v>295752456</v>
      </c>
    </row>
    <row r="41" spans="1:6" x14ac:dyDescent="0.25">
      <c r="A41" s="3" t="s">
        <v>75</v>
      </c>
      <c r="B41" s="3" t="s">
        <v>74</v>
      </c>
      <c r="C41" s="4">
        <f t="array" ref="C41">INDEX([1]Data!$C$2:$L$53,MATCH($A41,[1]Data!$B$2:$B$53,0),MATCH(C$3,[1]Data!$C$1:$L$1,0))</f>
        <v>8186</v>
      </c>
      <c r="D41" s="4">
        <f t="array" ref="D41">INDEX([1]Data!$C$2:$L$53,MATCH($A41,[1]Data!$B$2:$B$53,0),MATCH(D$3,[1]Data!$C$1:$L$1,0))</f>
        <v>300823104</v>
      </c>
      <c r="E41" s="4">
        <f>INDEX([2]Data!$C$2:$L$53,MATCH($A41,[2]Data!$B$2:$B$53,0),MATCH(E$3,[2]Data!$C$1:$L$1,0))</f>
        <v>224</v>
      </c>
      <c r="F41" s="4">
        <f t="array" ref="F41">INDEX([2]Data!$C$2:$L$53,MATCH($A41,[2]Data!$B$2:$B$53,0),MATCH(F$3,[2]Data!$C$1:$L$1,0))</f>
        <v>8454516</v>
      </c>
    </row>
    <row r="42" spans="1:6" x14ac:dyDescent="0.25">
      <c r="A42" s="3" t="s">
        <v>77</v>
      </c>
      <c r="B42" s="3" t="s">
        <v>76</v>
      </c>
      <c r="C42" s="4">
        <f t="array" ref="C42">INDEX([1]Data!$C$2:$L$53,MATCH($A42,[1]Data!$B$2:$B$53,0),MATCH(C$3,[1]Data!$C$1:$L$1,0))</f>
        <v>7102</v>
      </c>
      <c r="D42" s="4">
        <f t="array" ref="D42">INDEX([1]Data!$C$2:$L$53,MATCH($A42,[1]Data!$B$2:$B$53,0),MATCH(D$3,[1]Data!$C$1:$L$1,0))</f>
        <v>401794044</v>
      </c>
      <c r="E42" s="4">
        <f>INDEX([2]Data!$C$2:$L$53,MATCH($A42,[2]Data!$B$2:$B$53,0),MATCH(E$3,[2]Data!$C$1:$L$1,0))</f>
        <v>3134</v>
      </c>
      <c r="F42" s="4">
        <f t="array" ref="F42">INDEX([2]Data!$C$2:$L$53,MATCH($A42,[2]Data!$B$2:$B$53,0),MATCH(F$3,[2]Data!$C$1:$L$1,0))</f>
        <v>193456092</v>
      </c>
    </row>
    <row r="43" spans="1:6" x14ac:dyDescent="0.25">
      <c r="A43" s="3" t="s">
        <v>79</v>
      </c>
      <c r="B43" s="3" t="s">
        <v>78</v>
      </c>
      <c r="C43" s="4">
        <f t="array" ref="C43">INDEX([1]Data!$C$2:$L$53,MATCH($A43,[1]Data!$B$2:$B$53,0),MATCH(C$3,[1]Data!$C$1:$L$1,0))</f>
        <v>24723</v>
      </c>
      <c r="D43" s="4">
        <f t="array" ref="D43">INDEX([1]Data!$C$2:$L$53,MATCH($A43,[1]Data!$B$2:$B$53,0),MATCH(D$3,[1]Data!$C$1:$L$1,0))</f>
        <v>1185925032</v>
      </c>
      <c r="E43" s="4">
        <f>INDEX([2]Data!$C$2:$L$53,MATCH($A43,[2]Data!$B$2:$B$53,0),MATCH(E$3,[2]Data!$C$1:$L$1,0))</f>
        <v>11991</v>
      </c>
      <c r="F43" s="4">
        <f t="array" ref="F43">INDEX([2]Data!$C$2:$L$53,MATCH($A43,[2]Data!$B$2:$B$53,0),MATCH(F$3,[2]Data!$C$1:$L$1,0))</f>
        <v>807644520</v>
      </c>
    </row>
    <row r="44" spans="1:6" x14ac:dyDescent="0.25">
      <c r="A44" s="3" t="s">
        <v>81</v>
      </c>
      <c r="B44" s="3" t="s">
        <v>80</v>
      </c>
      <c r="C44" s="4">
        <f t="array" ref="C44">INDEX([1]Data!$C$2:$L$53,MATCH($A44,[1]Data!$B$2:$B$53,0),MATCH(C$3,[1]Data!$C$1:$L$1,0))</f>
        <v>1597</v>
      </c>
      <c r="D44" s="4">
        <f t="array" ref="D44">INDEX([1]Data!$C$2:$L$53,MATCH($A44,[1]Data!$B$2:$B$53,0),MATCH(D$3,[1]Data!$C$1:$L$1,0))</f>
        <v>88712376</v>
      </c>
      <c r="E44" s="4">
        <f>INDEX([2]Data!$C$2:$L$53,MATCH($A44,[2]Data!$B$2:$B$53,0),MATCH(E$3,[2]Data!$C$1:$L$1,0))</f>
        <v>803</v>
      </c>
      <c r="F44" s="4">
        <f t="array" ref="F44">INDEX([2]Data!$C$2:$L$53,MATCH($A44,[2]Data!$B$2:$B$53,0),MATCH(F$3,[2]Data!$C$1:$L$1,0))</f>
        <v>43942608</v>
      </c>
    </row>
    <row r="45" spans="1:6" x14ac:dyDescent="0.25">
      <c r="A45" s="3" t="s">
        <v>83</v>
      </c>
      <c r="B45" s="3" t="s">
        <v>82</v>
      </c>
      <c r="C45" s="4">
        <f t="array" ref="C45">INDEX([1]Data!$C$2:$L$53,MATCH($A45,[1]Data!$B$2:$B$53,0),MATCH(C$3,[1]Data!$C$1:$L$1,0))</f>
        <v>7095</v>
      </c>
      <c r="D45" s="4">
        <f t="array" ref="D45">INDEX([1]Data!$C$2:$L$53,MATCH($A45,[1]Data!$B$2:$B$53,0),MATCH(D$3,[1]Data!$C$1:$L$1,0))</f>
        <v>262228740</v>
      </c>
      <c r="E45" s="4">
        <f>INDEX([2]Data!$C$2:$L$53,MATCH($A45,[2]Data!$B$2:$B$53,0),MATCH(E$3,[2]Data!$C$1:$L$1,0))</f>
        <v>526</v>
      </c>
      <c r="F45" s="4">
        <f t="array" ref="F45">INDEX([2]Data!$C$2:$L$53,MATCH($A45,[2]Data!$B$2:$B$53,0),MATCH(F$3,[2]Data!$C$1:$L$1,0))</f>
        <v>16139760</v>
      </c>
    </row>
    <row r="46" spans="1:6" x14ac:dyDescent="0.25">
      <c r="A46" s="3" t="s">
        <v>85</v>
      </c>
      <c r="B46" s="3" t="s">
        <v>84</v>
      </c>
      <c r="C46" s="4">
        <f t="array" ref="C46">INDEX([1]Data!$C$2:$L$53,MATCH($A46,[1]Data!$B$2:$B$53,0),MATCH(C$3,[1]Data!$C$1:$L$1,0))</f>
        <v>2420</v>
      </c>
      <c r="D46" s="4">
        <f t="array" ref="D46">INDEX([1]Data!$C$2:$L$53,MATCH($A46,[1]Data!$B$2:$B$53,0),MATCH(D$3,[1]Data!$C$1:$L$1,0))</f>
        <v>98049156</v>
      </c>
      <c r="E46" s="4">
        <f>INDEX([2]Data!$C$2:$L$53,MATCH($A46,[2]Data!$B$2:$B$53,0),MATCH(E$3,[2]Data!$C$1:$L$1,0))</f>
        <v>41</v>
      </c>
      <c r="F46" s="4">
        <f t="array" ref="F46">INDEX([2]Data!$C$2:$L$53,MATCH($A46,[2]Data!$B$2:$B$53,0),MATCH(F$3,[2]Data!$C$1:$L$1,0))</f>
        <v>1182036</v>
      </c>
    </row>
    <row r="47" spans="1:6" x14ac:dyDescent="0.25">
      <c r="A47" s="3" t="s">
        <v>87</v>
      </c>
      <c r="B47" s="3" t="s">
        <v>86</v>
      </c>
      <c r="C47" s="4">
        <f t="array" ref="C47">INDEX([1]Data!$C$2:$L$53,MATCH($A47,[1]Data!$B$2:$B$53,0),MATCH(C$3,[1]Data!$C$1:$L$1,0))</f>
        <v>10562</v>
      </c>
      <c r="D47" s="4">
        <f t="array" ref="D47">INDEX([1]Data!$C$2:$L$53,MATCH($A47,[1]Data!$B$2:$B$53,0),MATCH(D$3,[1]Data!$C$1:$L$1,0))</f>
        <v>381018504</v>
      </c>
      <c r="E47" s="4">
        <f>INDEX([2]Data!$C$2:$L$53,MATCH($A47,[2]Data!$B$2:$B$53,0),MATCH(E$3,[2]Data!$C$1:$L$1,0))</f>
        <v>957</v>
      </c>
      <c r="F47" s="4">
        <f t="array" ref="F47">INDEX([2]Data!$C$2:$L$53,MATCH($A47,[2]Data!$B$2:$B$53,0),MATCH(F$3,[2]Data!$C$1:$L$1,0))</f>
        <v>41291484</v>
      </c>
    </row>
    <row r="48" spans="1:6" x14ac:dyDescent="0.25">
      <c r="A48" s="3" t="s">
        <v>89</v>
      </c>
      <c r="B48" s="3" t="s">
        <v>88</v>
      </c>
      <c r="C48" s="4">
        <f t="array" ref="C48">INDEX([1]Data!$C$2:$L$53,MATCH($A48,[1]Data!$B$2:$B$53,0),MATCH(C$3,[1]Data!$C$1:$L$1,0))</f>
        <v>33294</v>
      </c>
      <c r="D48" s="4">
        <f t="array" ref="D48">INDEX([1]Data!$C$2:$L$53,MATCH($A48,[1]Data!$B$2:$B$53,0),MATCH(D$3,[1]Data!$C$1:$L$1,0))</f>
        <v>1444361784</v>
      </c>
      <c r="E48" s="4">
        <f>INDEX([2]Data!$C$2:$L$53,MATCH($A48,[2]Data!$B$2:$B$53,0),MATCH(E$3,[2]Data!$C$1:$L$1,0))</f>
        <v>11299</v>
      </c>
      <c r="F48" s="4">
        <f t="array" ref="F48">INDEX([2]Data!$C$2:$L$53,MATCH($A48,[2]Data!$B$2:$B$53,0),MATCH(F$3,[2]Data!$C$1:$L$1,0))</f>
        <v>554011560</v>
      </c>
    </row>
    <row r="49" spans="1:6" x14ac:dyDescent="0.25">
      <c r="A49" s="3" t="s">
        <v>91</v>
      </c>
      <c r="B49" s="3" t="s">
        <v>90</v>
      </c>
      <c r="C49" s="4">
        <f t="array" ref="C49">INDEX([1]Data!$C$2:$L$53,MATCH($A49,[1]Data!$B$2:$B$53,0),MATCH(C$3,[1]Data!$C$1:$L$1,0))</f>
        <v>3187</v>
      </c>
      <c r="D49" s="4">
        <f t="array" ref="D49">INDEX([1]Data!$C$2:$L$53,MATCH($A49,[1]Data!$B$2:$B$53,0),MATCH(D$3,[1]Data!$C$1:$L$1,0))</f>
        <v>152206536</v>
      </c>
      <c r="E49" s="4">
        <f>INDEX([2]Data!$C$2:$L$53,MATCH($A49,[2]Data!$B$2:$B$53,0),MATCH(E$3,[2]Data!$C$1:$L$1,0))</f>
        <v>2134</v>
      </c>
      <c r="F49" s="4">
        <f t="array" ref="F49">INDEX([2]Data!$C$2:$L$53,MATCH($A49,[2]Data!$B$2:$B$53,0),MATCH(F$3,[2]Data!$C$1:$L$1,0))</f>
        <v>102900060</v>
      </c>
    </row>
    <row r="50" spans="1:6" x14ac:dyDescent="0.25">
      <c r="A50" s="3" t="s">
        <v>93</v>
      </c>
      <c r="B50" s="3" t="s">
        <v>92</v>
      </c>
      <c r="C50" s="4">
        <f t="array" ref="C50">INDEX([1]Data!$C$2:$L$53,MATCH($A50,[1]Data!$B$2:$B$53,0),MATCH(C$3,[1]Data!$C$1:$L$1,0))</f>
        <v>2484</v>
      </c>
      <c r="D50" s="4">
        <f t="array" ref="D50">INDEX([1]Data!$C$2:$L$53,MATCH($A50,[1]Data!$B$2:$B$53,0),MATCH(D$3,[1]Data!$C$1:$L$1,0))</f>
        <v>112152936</v>
      </c>
      <c r="E50" s="4">
        <f>INDEX([2]Data!$C$2:$L$53,MATCH($A50,[2]Data!$B$2:$B$53,0),MATCH(E$3,[2]Data!$C$1:$L$1,0))</f>
        <v>255</v>
      </c>
      <c r="F50" s="4">
        <f t="array" ref="F50">INDEX([2]Data!$C$2:$L$53,MATCH($A50,[2]Data!$B$2:$B$53,0),MATCH(F$3,[2]Data!$C$1:$L$1,0))</f>
        <v>10719504</v>
      </c>
    </row>
    <row r="51" spans="1:6" x14ac:dyDescent="0.25">
      <c r="A51" s="3" t="s">
        <v>95</v>
      </c>
      <c r="B51" s="3" t="s">
        <v>94</v>
      </c>
      <c r="C51" s="4">
        <f t="array" ref="C51">INDEX([1]Data!$C$2:$L$53,MATCH($A51,[1]Data!$B$2:$B$53,0),MATCH(C$3,[1]Data!$C$1:$L$1,0))</f>
        <v>11104</v>
      </c>
      <c r="D51" s="4">
        <f t="array" ref="D51">INDEX([1]Data!$C$2:$L$53,MATCH($A51,[1]Data!$B$2:$B$53,0),MATCH(D$3,[1]Data!$C$1:$L$1,0))</f>
        <v>566880240</v>
      </c>
      <c r="E51" s="4">
        <f>INDEX([2]Data!$C$2:$L$53,MATCH($A51,[2]Data!$B$2:$B$53,0),MATCH(E$3,[2]Data!$C$1:$L$1,0))</f>
        <v>1603</v>
      </c>
      <c r="F51" s="4">
        <f t="array" ref="F51">INDEX([2]Data!$C$2:$L$53,MATCH($A51,[2]Data!$B$2:$B$53,0),MATCH(F$3,[2]Data!$C$1:$L$1,0))</f>
        <v>63996504</v>
      </c>
    </row>
    <row r="52" spans="1:6" x14ac:dyDescent="0.25">
      <c r="A52" s="3" t="s">
        <v>97</v>
      </c>
      <c r="B52" s="3" t="s">
        <v>96</v>
      </c>
      <c r="C52" s="4">
        <f t="array" ref="C52">INDEX([1]Data!$C$2:$L$53,MATCH($A52,[1]Data!$B$2:$B$53,0),MATCH(C$3,[1]Data!$C$1:$L$1,0))</f>
        <v>14033</v>
      </c>
      <c r="D52" s="4">
        <f t="array" ref="D52">INDEX([1]Data!$C$2:$L$53,MATCH($A52,[1]Data!$B$2:$B$53,0),MATCH(D$3,[1]Data!$C$1:$L$1,0))</f>
        <v>863029296</v>
      </c>
      <c r="E52" s="4">
        <f>INDEX([2]Data!$C$2:$L$53,MATCH($A52,[2]Data!$B$2:$B$53,0),MATCH(E$3,[2]Data!$C$1:$L$1,0))</f>
        <v>9012</v>
      </c>
      <c r="F52" s="4">
        <f t="array" ref="F52">INDEX([2]Data!$C$2:$L$53,MATCH($A52,[2]Data!$B$2:$B$53,0),MATCH(F$3,[2]Data!$C$1:$L$1,0))</f>
        <v>576373524</v>
      </c>
    </row>
    <row r="53" spans="1:6" x14ac:dyDescent="0.25">
      <c r="A53" s="3" t="s">
        <v>99</v>
      </c>
      <c r="B53" s="3" t="s">
        <v>98</v>
      </c>
      <c r="C53" s="4">
        <f t="array" ref="C53">INDEX([1]Data!$C$2:$L$53,MATCH($A53,[1]Data!$B$2:$B$53,0),MATCH(C$3,[1]Data!$C$1:$L$1,0))</f>
        <v>6094</v>
      </c>
      <c r="D53" s="4">
        <f t="array" ref="D53">INDEX([1]Data!$C$2:$L$53,MATCH($A53,[1]Data!$B$2:$B$53,0),MATCH(D$3,[1]Data!$C$1:$L$1,0))</f>
        <v>223663680</v>
      </c>
      <c r="E53" s="4">
        <f>INDEX([2]Data!$C$2:$L$53,MATCH($A53,[2]Data!$B$2:$B$53,0),MATCH(E$3,[2]Data!$C$1:$L$1,0))</f>
        <v>542</v>
      </c>
      <c r="F53" s="4">
        <f t="array" ref="F53">INDEX([2]Data!$C$2:$L$53,MATCH($A53,[2]Data!$B$2:$B$53,0),MATCH(F$3,[2]Data!$C$1:$L$1,0))</f>
        <v>19243260</v>
      </c>
    </row>
    <row r="54" spans="1:6" x14ac:dyDescent="0.25">
      <c r="A54" s="3" t="s">
        <v>101</v>
      </c>
      <c r="B54" s="3" t="s">
        <v>100</v>
      </c>
      <c r="C54" s="4">
        <f t="array" ref="C54">INDEX([1]Data!$C$2:$L$53,MATCH($A54,[1]Data!$B$2:$B$53,0),MATCH(C$3,[1]Data!$C$1:$L$1,0))</f>
        <v>10626</v>
      </c>
      <c r="D54" s="4">
        <f t="array" ref="D54">INDEX([1]Data!$C$2:$L$53,MATCH($A54,[1]Data!$B$2:$B$53,0),MATCH(D$3,[1]Data!$C$1:$L$1,0))</f>
        <v>542965488</v>
      </c>
      <c r="E54" s="4">
        <f>INDEX([2]Data!$C$2:$L$53,MATCH($A54,[2]Data!$B$2:$B$53,0),MATCH(E$3,[2]Data!$C$1:$L$1,0))</f>
        <v>1928</v>
      </c>
      <c r="F54" s="4">
        <f t="array" ref="F54">INDEX([2]Data!$C$2:$L$53,MATCH($A54,[2]Data!$B$2:$B$53,0),MATCH(F$3,[2]Data!$C$1:$L$1,0))</f>
        <v>87790680</v>
      </c>
    </row>
    <row r="55" spans="1:6" x14ac:dyDescent="0.25">
      <c r="A55" s="3" t="s">
        <v>103</v>
      </c>
      <c r="B55" s="3" t="s">
        <v>102</v>
      </c>
      <c r="C55" s="4">
        <f t="array" ref="C55">INDEX([1]Data!$C$2:$L$53,MATCH($A55,[1]Data!$B$2:$B$53,0),MATCH(C$3,[1]Data!$C$1:$L$1,0))</f>
        <v>2657</v>
      </c>
      <c r="D55" s="4">
        <f t="array" ref="D55">INDEX([1]Data!$C$2:$L$53,MATCH($A55,[1]Data!$B$2:$B$53,0),MATCH(D$3,[1]Data!$C$1:$L$1,0))</f>
        <v>124657488</v>
      </c>
      <c r="E55" s="4">
        <f>INDEX([2]Data!$C$2:$L$53,MATCH($A55,[2]Data!$B$2:$B$53,0),MATCH(E$3,[2]Data!$C$1:$L$1,0))</f>
        <v>96</v>
      </c>
      <c r="F55" s="4">
        <f t="array" ref="F55">INDEX([2]Data!$C$2:$L$53,MATCH($A55,[2]Data!$B$2:$B$53,0),MATCH(F$3,[2]Data!$C$1:$L$1,0))</f>
        <v>3185508</v>
      </c>
    </row>
    <row r="56" spans="1:6" ht="15" customHeight="1" x14ac:dyDescent="0.25">
      <c r="A56" s="10" t="s">
        <v>111</v>
      </c>
      <c r="B56" s="11"/>
      <c r="C56" s="11"/>
      <c r="D56" s="11"/>
      <c r="E56" s="11"/>
      <c r="F56" s="12"/>
    </row>
    <row r="57" spans="1:6" x14ac:dyDescent="0.25">
      <c r="A57" s="13"/>
      <c r="B57" s="14"/>
      <c r="C57" s="14"/>
      <c r="D57" s="14"/>
      <c r="E57" s="14"/>
      <c r="F57" s="15"/>
    </row>
    <row r="58" spans="1:6" x14ac:dyDescent="0.25">
      <c r="A58" s="16"/>
      <c r="B58" s="17"/>
      <c r="C58" s="17"/>
      <c r="D58" s="17"/>
      <c r="E58" s="17"/>
      <c r="F58" s="18"/>
    </row>
  </sheetData>
  <mergeCells count="6">
    <mergeCell ref="A1:F1"/>
    <mergeCell ref="C2:D2"/>
    <mergeCell ref="E2:F2"/>
    <mergeCell ref="A56:F58"/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and Payroll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2016-02-10T17:32:34Z</dcterms:created>
  <dcterms:modified xsi:type="dcterms:W3CDTF">2016-12-28T19:58:09Z</dcterms:modified>
</cp:coreProperties>
</file>