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1075" windowHeight="9975" activeTab="2"/>
  </bookViews>
  <sheets>
    <sheet name="Medicaid - Total" sheetId="1" r:id="rId1"/>
    <sheet name="Medicaid - Children" sheetId="2" r:id="rId2"/>
    <sheet name="Medicaid - Adults" sheetId="3" r:id="rId3"/>
    <sheet name="Medicaid - Disabled" sheetId="4" r:id="rId4"/>
    <sheet name="Medicaid - Elderly" sheetId="5" r:id="rId5"/>
    <sheet name="Medicaid - Percent Enrollment" sheetId="6" r:id="rId6"/>
    <sheet name="Medicaid - Percent Spending" sheetId="7" r:id="rId7"/>
  </sheets>
  <calcPr calcId="145621"/>
</workbook>
</file>

<file path=xl/calcChain.xml><?xml version="1.0" encoding="utf-8"?>
<calcChain xmlns="http://schemas.openxmlformats.org/spreadsheetml/2006/main">
  <c r="C4" i="6" l="1"/>
  <c r="D4" i="6"/>
  <c r="E4" i="6"/>
  <c r="F4" i="6"/>
  <c r="C5" i="6"/>
  <c r="D5" i="6"/>
  <c r="E5" i="6"/>
  <c r="F5" i="6"/>
  <c r="C6" i="6"/>
  <c r="D6" i="6"/>
  <c r="E6" i="6"/>
  <c r="F6" i="6"/>
  <c r="C7" i="6"/>
  <c r="D7" i="6"/>
  <c r="E7" i="6"/>
  <c r="F7" i="6"/>
  <c r="C8" i="6"/>
  <c r="D8" i="6"/>
  <c r="E8" i="6"/>
  <c r="F8" i="6"/>
  <c r="C9" i="6"/>
  <c r="D9" i="6"/>
  <c r="E9" i="6"/>
  <c r="F9" i="6"/>
  <c r="C10" i="6"/>
  <c r="D10" i="6"/>
  <c r="E10" i="6"/>
  <c r="F10" i="6"/>
  <c r="C11" i="6"/>
  <c r="D11" i="6"/>
  <c r="E11" i="6"/>
  <c r="F11" i="6"/>
  <c r="C12" i="6"/>
  <c r="D12" i="6"/>
  <c r="E12" i="6"/>
  <c r="F12" i="6"/>
  <c r="C13" i="6"/>
  <c r="D13" i="6"/>
  <c r="E13" i="6"/>
  <c r="F13" i="6"/>
  <c r="C14" i="6"/>
  <c r="D14" i="6"/>
  <c r="E14" i="6"/>
  <c r="F14" i="6"/>
  <c r="C15" i="6"/>
  <c r="D15" i="6"/>
  <c r="E15" i="6"/>
  <c r="F15" i="6"/>
  <c r="C16" i="6"/>
  <c r="D16" i="6"/>
  <c r="E16" i="6"/>
  <c r="F16" i="6"/>
  <c r="C17" i="6"/>
  <c r="D17" i="6"/>
  <c r="E17" i="6"/>
  <c r="F17" i="6"/>
  <c r="C18" i="6"/>
  <c r="D18" i="6"/>
  <c r="E18" i="6"/>
  <c r="F18" i="6"/>
  <c r="C19" i="6"/>
  <c r="D19" i="6"/>
  <c r="E19" i="6"/>
  <c r="F19" i="6"/>
  <c r="C20" i="6"/>
  <c r="D20" i="6"/>
  <c r="E20" i="6"/>
  <c r="F20" i="6"/>
  <c r="C21" i="6"/>
  <c r="D21" i="6"/>
  <c r="E21" i="6"/>
  <c r="F21" i="6"/>
  <c r="C22" i="6"/>
  <c r="D22" i="6"/>
  <c r="E22" i="6"/>
  <c r="F22" i="6"/>
  <c r="C23" i="6"/>
  <c r="D23" i="6"/>
  <c r="E23" i="6"/>
  <c r="F23" i="6"/>
  <c r="C24" i="6"/>
  <c r="D24" i="6"/>
  <c r="E24" i="6"/>
  <c r="F24" i="6"/>
  <c r="C25" i="6"/>
  <c r="D25" i="6"/>
  <c r="E25" i="6"/>
  <c r="F25" i="6"/>
  <c r="C26" i="6"/>
  <c r="D26" i="6"/>
  <c r="E26" i="6"/>
  <c r="F26" i="6"/>
  <c r="C27" i="6"/>
  <c r="D27" i="6"/>
  <c r="E27" i="6"/>
  <c r="F27" i="6"/>
  <c r="C28" i="6"/>
  <c r="D28" i="6"/>
  <c r="E28" i="6"/>
  <c r="F28" i="6"/>
  <c r="C29" i="6"/>
  <c r="D29" i="6"/>
  <c r="E29" i="6"/>
  <c r="F29" i="6"/>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F3" i="6"/>
  <c r="E3" i="6"/>
  <c r="D3" i="6"/>
  <c r="C3" i="6"/>
  <c r="C3" i="7"/>
  <c r="D3" i="7"/>
  <c r="E3" i="7"/>
  <c r="F3" i="7"/>
  <c r="C4" i="7"/>
  <c r="D4" i="7"/>
  <c r="E4" i="7"/>
  <c r="F4" i="7"/>
  <c r="C5" i="7"/>
  <c r="D5" i="7"/>
  <c r="E5" i="7"/>
  <c r="F5" i="7"/>
  <c r="C6" i="7"/>
  <c r="D6" i="7"/>
  <c r="E6" i="7"/>
  <c r="F6" i="7"/>
  <c r="C7" i="7"/>
  <c r="D7" i="7"/>
  <c r="E7" i="7"/>
  <c r="F7" i="7"/>
  <c r="C8" i="7"/>
  <c r="D8" i="7"/>
  <c r="E8" i="7"/>
  <c r="F8" i="7"/>
  <c r="C9" i="7"/>
  <c r="D9" i="7"/>
  <c r="E9" i="7"/>
  <c r="F9" i="7"/>
  <c r="C10" i="7"/>
  <c r="D10" i="7"/>
  <c r="E10" i="7"/>
  <c r="F10" i="7"/>
  <c r="C11" i="7"/>
  <c r="D11" i="7"/>
  <c r="E11" i="7"/>
  <c r="F11" i="7"/>
  <c r="C12" i="7"/>
  <c r="D12" i="7"/>
  <c r="E12" i="7"/>
  <c r="F12" i="7"/>
  <c r="C13" i="7"/>
  <c r="D13" i="7"/>
  <c r="E13" i="7"/>
  <c r="F13" i="7"/>
  <c r="C14" i="7"/>
  <c r="D14" i="7"/>
  <c r="E14" i="7"/>
  <c r="F14" i="7"/>
  <c r="C15" i="7"/>
  <c r="D15" i="7"/>
  <c r="E15" i="7"/>
  <c r="F15" i="7"/>
  <c r="C16" i="7"/>
  <c r="D16" i="7"/>
  <c r="E16" i="7"/>
  <c r="F16" i="7"/>
  <c r="C17" i="7"/>
  <c r="D17" i="7"/>
  <c r="E17" i="7"/>
  <c r="F17" i="7"/>
  <c r="C18" i="7"/>
  <c r="D18" i="7"/>
  <c r="E18" i="7"/>
  <c r="F18" i="7"/>
  <c r="C19" i="7"/>
  <c r="D19" i="7"/>
  <c r="E19" i="7"/>
  <c r="F19" i="7"/>
  <c r="C20" i="7"/>
  <c r="D20" i="7"/>
  <c r="E20" i="7"/>
  <c r="F20" i="7"/>
  <c r="C21" i="7"/>
  <c r="D21" i="7"/>
  <c r="E21" i="7"/>
  <c r="F21" i="7"/>
  <c r="C22" i="7"/>
  <c r="D22" i="7"/>
  <c r="E22" i="7"/>
  <c r="F22" i="7"/>
  <c r="C23" i="7"/>
  <c r="D23" i="7"/>
  <c r="E23" i="7"/>
  <c r="F23" i="7"/>
  <c r="C24" i="7"/>
  <c r="D24" i="7"/>
  <c r="E24" i="7"/>
  <c r="F24" i="7"/>
  <c r="C25" i="7"/>
  <c r="D25" i="7"/>
  <c r="E25" i="7"/>
  <c r="F25" i="7"/>
  <c r="C26" i="7"/>
  <c r="D26" i="7"/>
  <c r="E26" i="7"/>
  <c r="F26" i="7"/>
  <c r="C27" i="7"/>
  <c r="D27" i="7"/>
  <c r="E27" i="7"/>
  <c r="F27" i="7"/>
  <c r="C28" i="7"/>
  <c r="D28" i="7"/>
  <c r="E28" i="7"/>
  <c r="F28" i="7"/>
  <c r="C29" i="7"/>
  <c r="D29" i="7"/>
  <c r="E29" i="7"/>
  <c r="F29" i="7"/>
  <c r="C30" i="7"/>
  <c r="D30" i="7"/>
  <c r="E30" i="7"/>
  <c r="F30" i="7"/>
  <c r="C31" i="7"/>
  <c r="D31" i="7"/>
  <c r="E31" i="7"/>
  <c r="F31" i="7"/>
  <c r="C32" i="7"/>
  <c r="D32" i="7"/>
  <c r="E32" i="7"/>
  <c r="F32" i="7"/>
  <c r="C33" i="7"/>
  <c r="D33" i="7"/>
  <c r="E33" i="7"/>
  <c r="F33" i="7"/>
  <c r="C34" i="7"/>
  <c r="D34" i="7"/>
  <c r="E34" i="7"/>
  <c r="F34" i="7"/>
  <c r="C35" i="7"/>
  <c r="D35" i="7"/>
  <c r="F35" i="7"/>
  <c r="C36" i="7"/>
  <c r="D36" i="7"/>
  <c r="E36" i="7"/>
  <c r="F36" i="7"/>
  <c r="C37" i="7"/>
  <c r="D37" i="7"/>
  <c r="E37" i="7"/>
  <c r="F37" i="7"/>
  <c r="C38" i="7"/>
  <c r="D38" i="7"/>
  <c r="E38" i="7"/>
  <c r="F38" i="7"/>
  <c r="C39" i="7"/>
  <c r="D39" i="7"/>
  <c r="E39" i="7"/>
  <c r="F39" i="7"/>
  <c r="C40" i="7"/>
  <c r="D40" i="7"/>
  <c r="E40" i="7"/>
  <c r="F40" i="7"/>
  <c r="C41" i="7"/>
  <c r="D41" i="7"/>
  <c r="E41" i="7"/>
  <c r="F41" i="7"/>
  <c r="C42" i="7"/>
  <c r="D42" i="7"/>
  <c r="E42" i="7"/>
  <c r="F42" i="7"/>
  <c r="C43" i="7"/>
  <c r="D43" i="7"/>
  <c r="E43" i="7"/>
  <c r="F43" i="7"/>
  <c r="C44" i="7"/>
  <c r="D44" i="7"/>
  <c r="E44" i="7"/>
  <c r="F44" i="7"/>
  <c r="C45" i="7"/>
  <c r="D45" i="7"/>
  <c r="E45" i="7"/>
  <c r="F45" i="7"/>
  <c r="C46" i="7"/>
  <c r="D46" i="7"/>
  <c r="E46" i="7"/>
  <c r="F46" i="7"/>
  <c r="C47" i="7"/>
  <c r="D47" i="7"/>
  <c r="E47" i="7"/>
  <c r="F47" i="7"/>
  <c r="C48" i="7"/>
  <c r="D48" i="7"/>
  <c r="E48" i="7"/>
  <c r="F48" i="7"/>
  <c r="C49" i="7"/>
  <c r="D49" i="7"/>
  <c r="E49" i="7"/>
  <c r="F49" i="7"/>
  <c r="C50" i="7"/>
  <c r="D50" i="7"/>
  <c r="E50" i="7"/>
  <c r="F50" i="7"/>
  <c r="C51" i="7"/>
  <c r="D51" i="7"/>
  <c r="E51" i="7"/>
  <c r="F51" i="7"/>
  <c r="C52" i="7"/>
  <c r="D52" i="7"/>
  <c r="E52" i="7"/>
  <c r="F52" i="7"/>
  <c r="C53" i="7"/>
  <c r="D53" i="7"/>
  <c r="E53" i="7"/>
  <c r="F53" i="7"/>
  <c r="C54" i="7"/>
  <c r="D54" i="7"/>
  <c r="E54" i="7"/>
  <c r="F54" i="7"/>
</calcChain>
</file>

<file path=xl/sharedStrings.xml><?xml version="1.0" encoding="utf-8"?>
<sst xmlns="http://schemas.openxmlformats.org/spreadsheetml/2006/main" count="791" uniqueCount="126">
  <si>
    <t>Code</t>
  </si>
  <si>
    <t xml:space="preserve">State </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</si>
  <si>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</si>
  <si>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</si>
  <si>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</si>
  <si>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</si>
  <si>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</si>
  <si>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</si>
  <si>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</si>
  <si>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</si>
  <si>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</si>
  <si>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</si>
  <si>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</si>
  <si>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</si>
  <si>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</si>
  <si>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</si>
  <si>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</si>
  <si>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</si>
  <si>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</si>
  <si>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</si>
  <si>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</si>
  <si>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</si>
  <si>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</si>
  <si>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</si>
  <si>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</si>
  <si>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</si>
  <si>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</si>
  <si>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</si>
  <si>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</si>
  <si>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</si>
  <si>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</si>
  <si>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</si>
  <si>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</si>
  <si>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</si>
  <si>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</si>
  <si>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</si>
  <si>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</si>
  <si>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</si>
  <si>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</si>
  <si>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</si>
  <si>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</si>
  <si>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</si>
  <si>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</si>
  <si>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</si>
  <si>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</si>
  <si>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</si>
  <si>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</si>
  <si>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</si>
  <si>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</si>
  <si>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</si>
  <si>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</si>
  <si>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</si>
  <si>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</si>
  <si>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</si>
  <si>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</si>
  <si>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</si>
  <si>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</si>
  <si>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</si>
  <si>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</si>
  <si>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</si>
  <si>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</si>
  <si>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</si>
  <si>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</si>
  <si>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</si>
  <si>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</si>
  <si>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</si>
  <si>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</si>
  <si>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</si>
  <si>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</si>
  <si>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</si>
  <si>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</si>
  <si>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</si>
  <si>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</si>
  <si>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</si>
  <si>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</si>
  <si>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</si>
  <si>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</si>
  <si>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</si>
  <si>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</si>
  <si>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</si>
  <si>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</si>
  <si>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</si>
  <si>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</si>
  <si>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</si>
  <si>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</si>
  <si>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</si>
  <si>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</si>
  <si>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</si>
  <si>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</si>
  <si>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</si>
  <si>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</si>
  <si>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</si>
  <si>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</si>
  <si>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</si>
  <si>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</si>
  <si>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</si>
  <si>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</si>
  <si>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</si>
  <si>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</si>
  <si>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</si>
  <si>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</si>
  <si>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</si>
  <si>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</si>
  <si>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</si>
  <si>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</si>
  <si>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</si>
  <si>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Table 1 - Medicaid Total Data</t>
  </si>
  <si>
    <t>Population</t>
  </si>
  <si>
    <t xml:space="preserve">Potentially Eligible Population </t>
  </si>
  <si>
    <t xml:space="preserve">Eligible Population </t>
  </si>
  <si>
    <t>Recipients</t>
  </si>
  <si>
    <t>Total Expenditures</t>
  </si>
  <si>
    <t>Table 5 - Medicaid Subgroup 4: Elderly (65+)</t>
  </si>
  <si>
    <t>Table 4 - Medicaid Subgroup 3: Disabled Adults and Children (0 - 64)</t>
  </si>
  <si>
    <t>Table 3 - Medicaid Subgroup 2: Non-Disabled Adults (19 - 64)</t>
  </si>
  <si>
    <t>Table 2 - Medicaid Subgroup 1: Non-Disabled Children (0 - 18)</t>
  </si>
  <si>
    <t>Children</t>
  </si>
  <si>
    <t>Adults</t>
  </si>
  <si>
    <t>Elderly</t>
  </si>
  <si>
    <t>Disabled</t>
  </si>
  <si>
    <r>
      <rPr>
        <b/>
        <sz val="12"/>
        <color theme="1"/>
        <rFont val="Calibri"/>
        <family val="2"/>
        <scheme val="minor"/>
      </rPr>
      <t>Source:</t>
    </r>
    <r>
      <rPr>
        <sz val="12"/>
        <color theme="1"/>
        <rFont val="Calibri"/>
        <family val="2"/>
        <scheme val="minor"/>
      </rPr>
      <t xml:space="preserve"> The Transfer Income Model Version 3 (TRIM3), using CPS Data. Medicaid administrative data adjusted to match the TRIM3 and CPS eligibility universe. The Kaiser Family Foundation: State Health Facts, Medicaid Spending by Enrollment Groups, FY2011. 
</t>
    </r>
    <r>
      <rPr>
        <b/>
        <sz val="12"/>
        <color theme="1"/>
        <rFont val="Calibri"/>
        <family val="2"/>
        <scheme val="minor"/>
      </rPr>
      <t>Notes:</t>
    </r>
    <r>
      <rPr>
        <sz val="12"/>
        <color theme="1"/>
        <rFont val="Calibri"/>
        <family val="2"/>
        <scheme val="minor"/>
      </rPr>
      <t xml:space="preserve"> Population data comes from the TRIM3 model, which is based on the CPS poverty universe that excludes institutionalized populations (i.e. persons residing in institutional group quarters such as adult correctional facilities, juvenile facilities, skilled-nursing facilities, and other institutional facilities). These data are averaged over CY 2010 and 2011 because of sampling error.  Potentially eligible population pulls from the same data and time period as our population estimates. The eligible population comes from the same TRIM3 model estimates, but uses only data from CY 2010. Recipient data comes from medicaid administrative data adjusted to match the TRIM3 and CPS universe. This means that it also excludes institutionalized populations. Recipient data is for CY 2010. Expenditure data is drawn from estimates produced by the Medicaid Statistical Information System (MSIS) jointly run by the Urban Institute and Kaiser Family Foundation. These estimates do include institionalized expenditures, and are for FY 2011. Expenditure data for later years is unavailible given data problems in CMS.     </t>
    </r>
  </si>
  <si>
    <r>
      <rPr>
        <b/>
        <sz val="12"/>
        <color theme="1"/>
        <rFont val="Calibri"/>
        <family val="2"/>
        <scheme val="minor"/>
      </rPr>
      <t>Source:</t>
    </r>
    <r>
      <rPr>
        <sz val="12"/>
        <color theme="1"/>
        <rFont val="Calibri"/>
        <family val="2"/>
        <scheme val="minor"/>
      </rPr>
      <t xml:space="preserve"> The Transfer Income Model Version 3 (TRIM3) Model, using CPS Data. Medicaid administrative data adjusted to match the TRIM3 and CPS eligibility universe. The Kaiser Family Foundation: State Health Facts, Medicaid Spending by Enrollment Groups, FY2011. 
</t>
    </r>
    <r>
      <rPr>
        <b/>
        <sz val="12"/>
        <color theme="1"/>
        <rFont val="Calibri"/>
        <family val="2"/>
        <scheme val="minor"/>
      </rPr>
      <t>Notes:</t>
    </r>
    <r>
      <rPr>
        <sz val="12"/>
        <color theme="1"/>
        <rFont val="Calibri"/>
        <family val="2"/>
        <scheme val="minor"/>
      </rPr>
      <t xml:space="preserve"> Population data comes from the TRIM3 model, which is based on the CPS poverty universe that excludes institutionalized populations (i.e. persons residing in institutional group quarters such as adult correctional facilities, juvenile facilities, skilled-nursing facilities, and other institutional facilities). These data are averaged over CY 2010 and 2011 because of sampling error.  Potentially eligible population pulls from the same data and time period as our population estimates. The eligible population comes from the same TRIM3 model estimates, but uses only data from CY 2010. Recipient data comes from medicaid administrative data adjusted to match the TRIM3 and CPS universe. This means that it also excludes institutionalized populations. Recipient data is for CY 2010. Expenditure data is drawn from estimates produced by the Medicaid Statistical Information System (MSIS) jointly run by the Urban Institute and Kaiser Family Foundation. These estimates do include institionalized expenditures, and are for FY 2011. Expenditure data for later years is unavailible given data problems in CMS.     </t>
    </r>
  </si>
  <si>
    <t>Table 6 - Medicaid % Total Enrollments</t>
  </si>
  <si>
    <t>Table 7 - Medicaid % Total Spending</t>
  </si>
  <si>
    <t>.</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</si>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</sst>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6">
    <border>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indexed="64"/>
      </bottom>
      <diagonal/>
    </border>
    <border>
      <left style="thin">
        <color indexed="64"/>
      </left>
      <right/>
      <top style="thin">
        <color indexed="64"/>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0" fillId="0" borderId="3" xfId="0" applyBorder="1"/>
    <xf numFmtId="164" fontId="0" fillId="0" borderId="3" xfId="1" applyFont="1" applyBorder="1"/>
    <xf numFmtId="0" fontId="0" fillId="0" borderId="4" xfId="0" applyBorder="1"/>
    <xf numFmtId="164" fontId="0" fillId="0" borderId="4" xfId="1" applyFont="1" applyBorder="1"/>
    <xf numFmtId="164" fontId="0" fillId="0" borderId="4" xfId="0" applyNumberFormat="1" applyBorder="1"/>
    <xf numFmtId="43" fontId="0" fillId="0" borderId="4" xfId="0" applyNumberFormat="1" applyBorder="1"/>
    <xf numFmtId="0" fontId="0" fillId="0" borderId="5" xfId="0" applyBorder="1"/>
    <xf numFmtId="0" fontId="0" fillId="0" borderId="0" xfId="0" applyBorder="1" applyAlignment="1">
      <alignment vertical="top" wrapText="1"/>
    </xf>
    <xf numFmtId="0" fontId="0" fillId="0" borderId="9" xfId="0" applyBorder="1" applyAlignment="1">
      <alignment vertical="top" wrapText="1"/>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164" fontId="0" fillId="0" borderId="9" xfId="1" applyFont="1" applyFill="1" applyBorder="1"/>
    <xf numFmtId="9" fontId="0" fillId="0" borderId="0" xfId="2" applyFont="1" applyBorder="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A40" workbookViewId="0">
      <selection activeCell="A55" sqref="A55:G64"/>
    </sheetView>
  </sheetViews>
  <sheetFormatPr defaultColWidth="11" defaultRowHeight="15.75" x14ac:dyDescent="0.25"/>
  <cols>
    <col min="2" max="2" width="17.25" bestFit="1" customWidth="1"/>
    <col min="3" max="3" width="27" bestFit="1" customWidth="1"/>
    <col min="4" max="4" width="27.875" bestFit="1" customWidth="1"/>
    <col min="5" max="5" width="22.625" bestFit="1" customWidth="1"/>
    <col min="6" max="6" width="13.875" bestFit="1" customWidth="1"/>
    <col min="7" max="7" width="20.625" bestFit="1" customWidth="1"/>
    <col min="8" max="8" width="24.625" bestFit="1" customWidth="1"/>
  </cols>
  <sheetData>
    <row r="1" spans="1:7" x14ac:dyDescent="0.25">
      <c r="A1" s="16" t="s">
        <v>106</v>
      </c>
      <c r="B1" s="17"/>
      <c r="C1" s="17"/>
      <c r="D1" s="17"/>
      <c r="E1" s="17"/>
      <c r="F1" s="17"/>
      <c r="G1" s="17"/>
    </row>
    <row r="2" spans="1:7" ht="32.1" customHeight="1" x14ac:dyDescent="0.25">
      <c r="A2" s="12" t="s">
        <v>0</v>
      </c>
      <c r="B2" s="12" t="s">
        <v>1</v>
      </c>
      <c r="C2" s="13" t="s">
        <v>107</v>
      </c>
      <c r="D2" s="12" t="s">
        <v>108</v>
      </c>
      <c r="E2" s="13" t="s">
        <v>109</v>
      </c>
      <c r="F2" s="12" t="s">
        <v>110</v>
      </c>
      <c r="G2" s="12" t="s">
        <v>111</v>
      </c>
    </row>
    <row r="3" spans="1:7" x14ac:dyDescent="0.25">
      <c r="A3" s="5" t="s">
        <v>2</v>
      </c>
      <c r="B3" s="5" t="s">
        <v>3</v>
      </c>
      <c r="C3" s="6">
        <v>307468462.61920387</v>
      </c>
      <c r="D3" s="6">
        <v>105003928.92493021</v>
      </c>
      <c r="E3" s="6">
        <v>63881760</v>
      </c>
      <c r="F3" s="6">
        <v>50148749</v>
      </c>
      <c r="G3" s="6">
        <v>397635211448</v>
      </c>
    </row>
    <row r="4" spans="1:7" x14ac:dyDescent="0.25">
      <c r="A4" s="5" t="s">
        <v>4</v>
      </c>
      <c r="B4" s="5" t="s">
        <v>5</v>
      </c>
      <c r="C4" s="6">
        <v>4718503.5926589966</v>
      </c>
      <c r="D4" s="7">
        <v>1767654.8433818817</v>
      </c>
      <c r="E4" s="6">
        <v>710762</v>
      </c>
      <c r="F4" s="7">
        <v>727712</v>
      </c>
      <c r="G4" s="8">
        <v>4367220023</v>
      </c>
    </row>
    <row r="5" spans="1:7" x14ac:dyDescent="0.25">
      <c r="A5" s="5" t="s">
        <v>6</v>
      </c>
      <c r="B5" s="5" t="s">
        <v>7</v>
      </c>
      <c r="C5" s="6">
        <v>703106.40019977093</v>
      </c>
      <c r="D5" s="7">
        <v>203249.6446916461</v>
      </c>
      <c r="E5" s="6">
        <v>134345</v>
      </c>
      <c r="F5" s="7">
        <v>110132</v>
      </c>
      <c r="G5" s="8">
        <v>1313397628</v>
      </c>
    </row>
    <row r="6" spans="1:7" x14ac:dyDescent="0.25">
      <c r="A6" s="5" t="s">
        <v>8</v>
      </c>
      <c r="B6" s="5" t="s">
        <v>9</v>
      </c>
      <c r="C6" s="6">
        <v>6632164.7799401283</v>
      </c>
      <c r="D6" s="7">
        <v>2482974.7215075493</v>
      </c>
      <c r="E6" s="6">
        <v>1665493</v>
      </c>
      <c r="F6" s="7">
        <v>1149975</v>
      </c>
      <c r="G6" s="8">
        <v>8878439551</v>
      </c>
    </row>
    <row r="7" spans="1:7" x14ac:dyDescent="0.25">
      <c r="A7" s="5" t="s">
        <v>10</v>
      </c>
      <c r="B7" s="5" t="s">
        <v>11</v>
      </c>
      <c r="C7" s="6">
        <v>2894530.2827048302</v>
      </c>
      <c r="D7" s="7">
        <v>1236835.8444232941</v>
      </c>
      <c r="E7" s="6">
        <v>677564</v>
      </c>
      <c r="F7" s="7">
        <v>510363</v>
      </c>
      <c r="G7" s="8">
        <v>3778910047</v>
      </c>
    </row>
    <row r="8" spans="1:7" x14ac:dyDescent="0.25">
      <c r="A8" s="5" t="s">
        <v>12</v>
      </c>
      <c r="B8" s="5" t="s">
        <v>13</v>
      </c>
      <c r="C8" s="6">
        <v>37428844.782538891</v>
      </c>
      <c r="D8" s="7">
        <v>13991766.036462784</v>
      </c>
      <c r="E8" s="6">
        <v>9121390</v>
      </c>
      <c r="F8" s="7">
        <v>7178279</v>
      </c>
      <c r="G8" s="8">
        <v>52128660506</v>
      </c>
    </row>
    <row r="9" spans="1:7" x14ac:dyDescent="0.25">
      <c r="A9" s="5" t="s">
        <v>14</v>
      </c>
      <c r="B9" s="5" t="s">
        <v>15</v>
      </c>
      <c r="C9" s="6">
        <v>5038697.6198132038</v>
      </c>
      <c r="D9" s="7">
        <v>1387929.0003938675</v>
      </c>
      <c r="E9" s="6">
        <v>623907</v>
      </c>
      <c r="F9" s="7">
        <v>504155</v>
      </c>
      <c r="G9" s="8">
        <v>4231188552</v>
      </c>
    </row>
    <row r="10" spans="1:7" x14ac:dyDescent="0.25">
      <c r="A10" s="5" t="s">
        <v>16</v>
      </c>
      <c r="B10" s="5" t="s">
        <v>17</v>
      </c>
      <c r="C10" s="6">
        <v>3507134.3220899105</v>
      </c>
      <c r="D10" s="7">
        <v>804383.10523629189</v>
      </c>
      <c r="E10" s="6">
        <v>714924</v>
      </c>
      <c r="F10" s="7">
        <v>538438</v>
      </c>
      <c r="G10" s="8">
        <v>5867898663</v>
      </c>
    </row>
    <row r="11" spans="1:7" x14ac:dyDescent="0.25">
      <c r="A11" s="5" t="s">
        <v>18</v>
      </c>
      <c r="B11" s="5" t="s">
        <v>19</v>
      </c>
      <c r="C11" s="6">
        <v>891979.43585443497</v>
      </c>
      <c r="D11" s="7">
        <v>265661.6300701499</v>
      </c>
      <c r="E11" s="6">
        <v>155640</v>
      </c>
      <c r="F11" s="7">
        <v>161973</v>
      </c>
      <c r="G11" s="8">
        <v>1442996281</v>
      </c>
    </row>
    <row r="12" spans="1:7" x14ac:dyDescent="0.25">
      <c r="A12" s="5" t="s">
        <v>20</v>
      </c>
      <c r="B12" s="5" t="s">
        <v>21</v>
      </c>
      <c r="C12" s="6">
        <v>613821.49400728941</v>
      </c>
      <c r="D12" s="7">
        <v>211164.05474811792</v>
      </c>
      <c r="E12" s="6">
        <v>202541</v>
      </c>
      <c r="F12" s="7">
        <v>159737</v>
      </c>
      <c r="G12" s="8">
        <v>2073262706</v>
      </c>
    </row>
    <row r="13" spans="1:7" x14ac:dyDescent="0.25">
      <c r="A13" s="5" t="s">
        <v>22</v>
      </c>
      <c r="B13" s="5" t="s">
        <v>23</v>
      </c>
      <c r="C13" s="6">
        <v>18771256.498007774</v>
      </c>
      <c r="D13" s="7">
        <v>6614699.6493983269</v>
      </c>
      <c r="E13" s="6">
        <v>3261098</v>
      </c>
      <c r="F13" s="7">
        <v>2792302</v>
      </c>
      <c r="G13" s="8">
        <v>17257433069</v>
      </c>
    </row>
    <row r="14" spans="1:7" x14ac:dyDescent="0.25">
      <c r="A14" s="5" t="s">
        <v>24</v>
      </c>
      <c r="B14" s="5" t="s">
        <v>25</v>
      </c>
      <c r="C14" s="6">
        <v>9757314.0018334389</v>
      </c>
      <c r="D14" s="7">
        <v>3758467.5571660995</v>
      </c>
      <c r="E14" s="6">
        <v>1889672</v>
      </c>
      <c r="F14" s="7">
        <v>1495836</v>
      </c>
      <c r="G14" s="8">
        <v>7703280165</v>
      </c>
    </row>
    <row r="15" spans="1:7" x14ac:dyDescent="0.25">
      <c r="A15" s="5" t="s">
        <v>26</v>
      </c>
      <c r="B15" s="5" t="s">
        <v>27</v>
      </c>
      <c r="C15" s="6">
        <v>1298291.2159922123</v>
      </c>
      <c r="D15" s="7">
        <v>388929.3952319622</v>
      </c>
      <c r="E15" s="6">
        <v>326723</v>
      </c>
      <c r="F15" s="7">
        <v>244117</v>
      </c>
      <c r="G15" s="8">
        <v>1544832752</v>
      </c>
    </row>
    <row r="16" spans="1:7" x14ac:dyDescent="0.25">
      <c r="A16" s="5" t="s">
        <v>28</v>
      </c>
      <c r="B16" s="5" t="s">
        <v>29</v>
      </c>
      <c r="C16" s="6">
        <v>1552785.1717429161</v>
      </c>
      <c r="D16" s="7">
        <v>608061.92105579376</v>
      </c>
      <c r="E16" s="6">
        <v>239475</v>
      </c>
      <c r="F16" s="7">
        <v>181129</v>
      </c>
      <c r="G16" s="8">
        <v>1550009910</v>
      </c>
    </row>
    <row r="17" spans="1:7" x14ac:dyDescent="0.25">
      <c r="A17" s="5" t="s">
        <v>30</v>
      </c>
      <c r="B17" s="5" t="s">
        <v>31</v>
      </c>
      <c r="C17" s="6">
        <v>12805607.832027435</v>
      </c>
      <c r="D17" s="7">
        <v>4391657.4368262291</v>
      </c>
      <c r="E17" s="6">
        <v>2884845</v>
      </c>
      <c r="F17" s="7">
        <v>2471471</v>
      </c>
      <c r="G17" s="8">
        <v>13108300549</v>
      </c>
    </row>
    <row r="18" spans="1:7" x14ac:dyDescent="0.25">
      <c r="A18" s="5" t="s">
        <v>32</v>
      </c>
      <c r="B18" s="5" t="s">
        <v>33</v>
      </c>
      <c r="C18" s="6">
        <v>6356050.4993042946</v>
      </c>
      <c r="D18" s="7">
        <v>2197669.9935741425</v>
      </c>
      <c r="E18" s="6">
        <v>1035684</v>
      </c>
      <c r="F18" s="7">
        <v>942361</v>
      </c>
      <c r="G18" s="8">
        <v>6473460496</v>
      </c>
    </row>
    <row r="19" spans="1:7" x14ac:dyDescent="0.25">
      <c r="A19" s="5" t="s">
        <v>34</v>
      </c>
      <c r="B19" s="5" t="s">
        <v>35</v>
      </c>
      <c r="C19" s="6">
        <v>2997905.0114779472</v>
      </c>
      <c r="D19" s="7">
        <v>884111.8044052124</v>
      </c>
      <c r="E19" s="6">
        <v>570619</v>
      </c>
      <c r="F19" s="7">
        <v>434825</v>
      </c>
      <c r="G19" s="8">
        <v>3285706204</v>
      </c>
    </row>
    <row r="20" spans="1:7" x14ac:dyDescent="0.25">
      <c r="A20" s="5" t="s">
        <v>36</v>
      </c>
      <c r="B20" s="5" t="s">
        <v>37</v>
      </c>
      <c r="C20" s="6">
        <v>2785742.329652071</v>
      </c>
      <c r="D20" s="7">
        <v>931459.97465777397</v>
      </c>
      <c r="E20" s="6">
        <v>541866</v>
      </c>
      <c r="F20" s="7">
        <v>320310</v>
      </c>
      <c r="G20" s="8">
        <v>2620639625</v>
      </c>
    </row>
    <row r="21" spans="1:7" x14ac:dyDescent="0.25">
      <c r="A21" s="5" t="s">
        <v>38</v>
      </c>
      <c r="B21" s="5" t="s">
        <v>39</v>
      </c>
      <c r="C21" s="6">
        <v>4301250.982237339</v>
      </c>
      <c r="D21" s="7">
        <v>1696374.4168839455</v>
      </c>
      <c r="E21" s="6">
        <v>913888</v>
      </c>
      <c r="F21" s="7">
        <v>723846</v>
      </c>
      <c r="G21" s="8">
        <v>5623093689</v>
      </c>
    </row>
    <row r="22" spans="1:7" x14ac:dyDescent="0.25">
      <c r="A22" s="5" t="s">
        <v>40</v>
      </c>
      <c r="B22" s="5" t="s">
        <v>41</v>
      </c>
      <c r="C22" s="6">
        <v>4468766.9602742195</v>
      </c>
      <c r="D22" s="7">
        <v>1862139.3202190399</v>
      </c>
      <c r="E22" s="6">
        <v>1166021</v>
      </c>
      <c r="F22" s="7">
        <v>980581</v>
      </c>
      <c r="G22" s="8">
        <v>6258944289</v>
      </c>
    </row>
    <row r="23" spans="1:7" x14ac:dyDescent="0.25">
      <c r="A23" s="5" t="s">
        <v>42</v>
      </c>
      <c r="B23" s="5" t="s">
        <v>43</v>
      </c>
      <c r="C23" s="6">
        <v>1307175.0620481968</v>
      </c>
      <c r="D23" s="7">
        <v>410188.20436763763</v>
      </c>
      <c r="E23" s="6">
        <v>362063</v>
      </c>
      <c r="F23" s="7">
        <v>270558</v>
      </c>
      <c r="G23" s="8">
        <v>2234377802</v>
      </c>
    </row>
    <row r="24" spans="1:7" x14ac:dyDescent="0.25">
      <c r="A24" s="5" t="s">
        <v>44</v>
      </c>
      <c r="B24" s="5" t="s">
        <v>45</v>
      </c>
      <c r="C24" s="6">
        <v>5769204.7640314102</v>
      </c>
      <c r="D24" s="7">
        <v>1395779.624686718</v>
      </c>
      <c r="E24" s="6">
        <v>928906</v>
      </c>
      <c r="F24" s="7">
        <v>763998</v>
      </c>
      <c r="G24" s="8">
        <v>7399661449</v>
      </c>
    </row>
    <row r="25" spans="1:7" x14ac:dyDescent="0.25">
      <c r="A25" s="5" t="s">
        <v>46</v>
      </c>
      <c r="B25" s="5" t="s">
        <v>47</v>
      </c>
      <c r="C25" s="6">
        <v>6569638.4209499359</v>
      </c>
      <c r="D25" s="7">
        <v>1706157.7132606506</v>
      </c>
      <c r="E25" s="6">
        <v>1622820</v>
      </c>
      <c r="F25" s="7">
        <v>1046563</v>
      </c>
      <c r="G25" s="8">
        <v>13152502102</v>
      </c>
    </row>
    <row r="26" spans="1:7" x14ac:dyDescent="0.25">
      <c r="A26" s="5" t="s">
        <v>48</v>
      </c>
      <c r="B26" s="5" t="s">
        <v>49</v>
      </c>
      <c r="C26" s="6">
        <v>9737212.2483797073</v>
      </c>
      <c r="D26" s="7">
        <v>3299342.985701561</v>
      </c>
      <c r="E26" s="6">
        <v>1997339</v>
      </c>
      <c r="F26" s="7">
        <v>1724772</v>
      </c>
      <c r="G26" s="8">
        <v>11895180142</v>
      </c>
    </row>
    <row r="27" spans="1:7" x14ac:dyDescent="0.25">
      <c r="A27" s="5" t="s">
        <v>50</v>
      </c>
      <c r="B27" s="5" t="s">
        <v>51</v>
      </c>
      <c r="C27" s="6">
        <v>5235715.4143369198</v>
      </c>
      <c r="D27" s="7">
        <v>1334981.9609572887</v>
      </c>
      <c r="E27" s="6">
        <v>1395952</v>
      </c>
      <c r="F27" s="7">
        <v>666928</v>
      </c>
      <c r="G27" s="8">
        <v>8286986422</v>
      </c>
    </row>
    <row r="28" spans="1:7" x14ac:dyDescent="0.25">
      <c r="A28" s="5" t="s">
        <v>52</v>
      </c>
      <c r="B28" s="5" t="s">
        <v>53</v>
      </c>
      <c r="C28" s="6">
        <v>2931505.7693018913</v>
      </c>
      <c r="D28" s="7">
        <v>1239902.7852549553</v>
      </c>
      <c r="E28" s="6">
        <v>662450</v>
      </c>
      <c r="F28" s="7">
        <v>556334</v>
      </c>
      <c r="G28" s="8">
        <v>4169864488</v>
      </c>
    </row>
    <row r="29" spans="1:7" x14ac:dyDescent="0.25">
      <c r="A29" s="5" t="s">
        <v>54</v>
      </c>
      <c r="B29" s="5" t="s">
        <v>55</v>
      </c>
      <c r="C29" s="6">
        <v>5938242.7714295387</v>
      </c>
      <c r="D29" s="7">
        <v>1994203.8950166702</v>
      </c>
      <c r="E29" s="6">
        <v>974810</v>
      </c>
      <c r="F29" s="7">
        <v>843371</v>
      </c>
      <c r="G29" s="8">
        <v>7453930327</v>
      </c>
    </row>
    <row r="30" spans="1:7" x14ac:dyDescent="0.25">
      <c r="A30" s="5" t="s">
        <v>56</v>
      </c>
      <c r="B30" s="5" t="s">
        <v>57</v>
      </c>
      <c r="C30" s="6">
        <v>978695.27981758118</v>
      </c>
      <c r="D30" s="7">
        <v>376191.69515800476</v>
      </c>
      <c r="E30" s="6">
        <v>214967</v>
      </c>
      <c r="F30" s="7">
        <v>99572</v>
      </c>
      <c r="G30" s="8">
        <v>949083689</v>
      </c>
    </row>
    <row r="31" spans="1:7" x14ac:dyDescent="0.25">
      <c r="A31" s="5" t="s">
        <v>58</v>
      </c>
      <c r="B31" s="5" t="s">
        <v>59</v>
      </c>
      <c r="C31" s="6">
        <v>1806568.6814124584</v>
      </c>
      <c r="D31" s="7">
        <v>493905.86067152023</v>
      </c>
      <c r="E31" s="6">
        <v>317231</v>
      </c>
      <c r="F31" s="7">
        <v>215718</v>
      </c>
      <c r="G31" s="8">
        <v>1592108338</v>
      </c>
    </row>
    <row r="32" spans="1:7" x14ac:dyDescent="0.25">
      <c r="A32" s="5" t="s">
        <v>60</v>
      </c>
      <c r="B32" s="5" t="s">
        <v>61</v>
      </c>
      <c r="C32" s="6">
        <v>2661853.9767245054</v>
      </c>
      <c r="D32" s="7">
        <v>971275.50968551636</v>
      </c>
      <c r="E32" s="6">
        <v>401785</v>
      </c>
      <c r="F32" s="7">
        <v>252118</v>
      </c>
      <c r="G32" s="8">
        <v>1447268128</v>
      </c>
    </row>
    <row r="33" spans="1:7" x14ac:dyDescent="0.25">
      <c r="A33" s="5" t="s">
        <v>62</v>
      </c>
      <c r="B33" s="5" t="s">
        <v>63</v>
      </c>
      <c r="C33" s="6">
        <v>1301366.7147079706</v>
      </c>
      <c r="D33" s="7">
        <v>255108.36497664452</v>
      </c>
      <c r="E33" s="6">
        <v>208787</v>
      </c>
      <c r="F33" s="7">
        <v>128906</v>
      </c>
      <c r="G33" s="8">
        <v>1243969694</v>
      </c>
    </row>
    <row r="34" spans="1:7" x14ac:dyDescent="0.25">
      <c r="A34" s="5" t="s">
        <v>64</v>
      </c>
      <c r="B34" s="5" t="s">
        <v>65</v>
      </c>
      <c r="C34" s="6">
        <v>8661772.0161452293</v>
      </c>
      <c r="D34" s="7">
        <v>2258853.2487483025</v>
      </c>
      <c r="E34" s="6">
        <v>1444299</v>
      </c>
      <c r="F34" s="7">
        <v>1089830</v>
      </c>
      <c r="G34" s="8">
        <v>9221716097</v>
      </c>
    </row>
    <row r="35" spans="1:7" x14ac:dyDescent="0.25">
      <c r="A35" s="5" t="s">
        <v>66</v>
      </c>
      <c r="B35" s="5" t="s">
        <v>67</v>
      </c>
      <c r="C35" s="6">
        <v>2026684.1648762226</v>
      </c>
      <c r="D35" s="7">
        <v>828544.82998108864</v>
      </c>
      <c r="E35" s="6">
        <v>432285</v>
      </c>
      <c r="F35" s="7">
        <v>441880</v>
      </c>
      <c r="G35" s="8">
        <v>3286396184</v>
      </c>
    </row>
    <row r="36" spans="1:7" x14ac:dyDescent="0.25">
      <c r="A36" s="5" t="s">
        <v>68</v>
      </c>
      <c r="B36" s="5" t="s">
        <v>69</v>
      </c>
      <c r="C36" s="6">
        <v>19314646.575376034</v>
      </c>
      <c r="D36" s="7">
        <v>6422834.6357316971</v>
      </c>
      <c r="E36" s="6">
        <v>6276701</v>
      </c>
      <c r="F36" s="7">
        <v>4263194</v>
      </c>
      <c r="G36" s="8">
        <v>51788041221</v>
      </c>
    </row>
    <row r="37" spans="1:7" x14ac:dyDescent="0.25">
      <c r="A37" s="5" t="s">
        <v>70</v>
      </c>
      <c r="B37" s="5" t="s">
        <v>71</v>
      </c>
      <c r="C37" s="6">
        <v>9376615.6284337044</v>
      </c>
      <c r="D37" s="7">
        <v>3386680.6215782166</v>
      </c>
      <c r="E37" s="6">
        <v>2088294</v>
      </c>
      <c r="F37" s="7">
        <v>1461915</v>
      </c>
      <c r="G37" s="8">
        <v>10211202177</v>
      </c>
    </row>
    <row r="38" spans="1:7" x14ac:dyDescent="0.25">
      <c r="A38" s="5" t="s">
        <v>72</v>
      </c>
      <c r="B38" s="5" t="s">
        <v>73</v>
      </c>
      <c r="C38" s="6">
        <v>654970.92059147358</v>
      </c>
      <c r="D38" s="7">
        <v>163798.39005023241</v>
      </c>
      <c r="E38" s="6">
        <v>96501</v>
      </c>
      <c r="F38" s="7">
        <v>61180</v>
      </c>
      <c r="G38" s="8">
        <v>713793830</v>
      </c>
    </row>
    <row r="39" spans="1:7" x14ac:dyDescent="0.25">
      <c r="A39" s="5" t="s">
        <v>74</v>
      </c>
      <c r="B39" s="5" t="s">
        <v>75</v>
      </c>
      <c r="C39" s="6">
        <v>11334250.966598034</v>
      </c>
      <c r="D39" s="7">
        <v>3851452.633995533</v>
      </c>
      <c r="E39" s="6">
        <v>1817238</v>
      </c>
      <c r="F39" s="7">
        <v>1893717</v>
      </c>
      <c r="G39" s="8">
        <v>15405556893</v>
      </c>
    </row>
    <row r="40" spans="1:7" x14ac:dyDescent="0.25">
      <c r="A40" s="5" t="s">
        <v>76</v>
      </c>
      <c r="B40" s="5" t="s">
        <v>77</v>
      </c>
      <c r="C40" s="6">
        <v>3720317.4706001282</v>
      </c>
      <c r="D40" s="7">
        <v>1345784.8812704086</v>
      </c>
      <c r="E40" s="6">
        <v>697232</v>
      </c>
      <c r="F40" s="7">
        <v>640504</v>
      </c>
      <c r="G40" s="8">
        <v>4230970590</v>
      </c>
    </row>
    <row r="41" spans="1:7" x14ac:dyDescent="0.25">
      <c r="A41" s="5" t="s">
        <v>78</v>
      </c>
      <c r="B41" s="5" t="s">
        <v>79</v>
      </c>
      <c r="C41" s="6">
        <v>3816614.3312621117</v>
      </c>
      <c r="D41" s="7">
        <v>1261187.8402223587</v>
      </c>
      <c r="E41" s="6">
        <v>570635</v>
      </c>
      <c r="F41" s="7">
        <v>475351</v>
      </c>
      <c r="G41" s="8">
        <v>4309859291</v>
      </c>
    </row>
    <row r="42" spans="1:7" x14ac:dyDescent="0.25">
      <c r="A42" s="5" t="s">
        <v>80</v>
      </c>
      <c r="B42" s="5" t="s">
        <v>81</v>
      </c>
      <c r="C42" s="6">
        <v>12584384.317540169</v>
      </c>
      <c r="D42" s="7">
        <v>3791984.6512260437</v>
      </c>
      <c r="E42" s="6">
        <v>2265032</v>
      </c>
      <c r="F42" s="7">
        <v>2009918</v>
      </c>
      <c r="G42" s="8">
        <v>19772631841</v>
      </c>
    </row>
    <row r="43" spans="1:7" x14ac:dyDescent="0.25">
      <c r="A43" s="5" t="s">
        <v>82</v>
      </c>
      <c r="B43" s="5" t="s">
        <v>83</v>
      </c>
      <c r="C43" s="6">
        <v>1042956.1660556197</v>
      </c>
      <c r="D43" s="7">
        <v>318998.94987797737</v>
      </c>
      <c r="E43" s="6">
        <v>277071</v>
      </c>
      <c r="F43" s="7">
        <v>164357</v>
      </c>
      <c r="G43" s="8">
        <v>1961071462</v>
      </c>
    </row>
    <row r="44" spans="1:7" x14ac:dyDescent="0.25">
      <c r="A44" s="5" t="s">
        <v>84</v>
      </c>
      <c r="B44" s="5" t="s">
        <v>85</v>
      </c>
      <c r="C44" s="6">
        <v>4569375.4645872116</v>
      </c>
      <c r="D44" s="7">
        <v>1766039.8729968071</v>
      </c>
      <c r="E44" s="6">
        <v>904614</v>
      </c>
      <c r="F44" s="7">
        <v>743898</v>
      </c>
      <c r="G44" s="8">
        <v>4636071692</v>
      </c>
    </row>
    <row r="45" spans="1:7" x14ac:dyDescent="0.25">
      <c r="A45" s="5" t="s">
        <v>86</v>
      </c>
      <c r="B45" s="5" t="s">
        <v>87</v>
      </c>
      <c r="C45" s="6">
        <v>808996.90553843975</v>
      </c>
      <c r="D45" s="7">
        <v>265060.79007393122</v>
      </c>
      <c r="E45" s="6">
        <v>106273</v>
      </c>
      <c r="F45" s="7">
        <v>105289</v>
      </c>
      <c r="G45" s="8">
        <v>751418305</v>
      </c>
    </row>
    <row r="46" spans="1:7" x14ac:dyDescent="0.25">
      <c r="A46" s="5" t="s">
        <v>88</v>
      </c>
      <c r="B46" s="5" t="s">
        <v>89</v>
      </c>
      <c r="C46" s="6">
        <v>6323933.4052438736</v>
      </c>
      <c r="D46" s="7">
        <v>2429314.0713586807</v>
      </c>
      <c r="E46" s="6">
        <v>1436971</v>
      </c>
      <c r="F46" s="7">
        <v>1221298</v>
      </c>
      <c r="G46" s="8">
        <v>7956732957</v>
      </c>
    </row>
    <row r="47" spans="1:7" x14ac:dyDescent="0.25">
      <c r="A47" s="5" t="s">
        <v>90</v>
      </c>
      <c r="B47" s="5" t="s">
        <v>91</v>
      </c>
      <c r="C47" s="6">
        <v>25373165.809060097</v>
      </c>
      <c r="D47" s="7">
        <v>10105852.041331768</v>
      </c>
      <c r="E47" s="6">
        <v>4769534</v>
      </c>
      <c r="F47" s="7">
        <v>3743707</v>
      </c>
      <c r="G47" s="8">
        <v>27011324822</v>
      </c>
    </row>
    <row r="48" spans="1:7" x14ac:dyDescent="0.25">
      <c r="A48" s="5" t="s">
        <v>92</v>
      </c>
      <c r="B48" s="5" t="s">
        <v>93</v>
      </c>
      <c r="C48" s="6">
        <v>2821433.8016104698</v>
      </c>
      <c r="D48" s="7">
        <v>865473.17129302025</v>
      </c>
      <c r="E48" s="6">
        <v>497356</v>
      </c>
      <c r="F48" s="7">
        <v>260186</v>
      </c>
      <c r="G48" s="8">
        <v>1794587075</v>
      </c>
    </row>
    <row r="49" spans="1:7" x14ac:dyDescent="0.25">
      <c r="A49" s="5" t="s">
        <v>94</v>
      </c>
      <c r="B49" s="5" t="s">
        <v>95</v>
      </c>
      <c r="C49" s="6">
        <v>619353.3737975359</v>
      </c>
      <c r="D49" s="7">
        <v>168354.48459684849</v>
      </c>
      <c r="E49" s="6">
        <v>182296</v>
      </c>
      <c r="F49" s="7">
        <v>132449</v>
      </c>
      <c r="G49" s="8">
        <v>1258455394</v>
      </c>
    </row>
    <row r="50" spans="1:7" x14ac:dyDescent="0.25">
      <c r="A50" s="5" t="s">
        <v>96</v>
      </c>
      <c r="B50" s="5" t="s">
        <v>97</v>
      </c>
      <c r="C50" s="6">
        <v>7873385.5428533554</v>
      </c>
      <c r="D50" s="7">
        <v>2029584.4795684814</v>
      </c>
      <c r="E50" s="6">
        <v>982150</v>
      </c>
      <c r="F50" s="7">
        <v>852387</v>
      </c>
      <c r="G50" s="8">
        <v>6672804559</v>
      </c>
    </row>
    <row r="51" spans="1:7" x14ac:dyDescent="0.25">
      <c r="A51" s="5" t="s">
        <v>98</v>
      </c>
      <c r="B51" s="5" t="s">
        <v>99</v>
      </c>
      <c r="C51" s="6">
        <v>6770326.0189313889</v>
      </c>
      <c r="D51" s="7">
        <v>2101230.6758518219</v>
      </c>
      <c r="E51" s="6">
        <v>1442682</v>
      </c>
      <c r="F51" s="7">
        <v>992662</v>
      </c>
      <c r="G51" s="8">
        <v>6975052001</v>
      </c>
    </row>
    <row r="52" spans="1:7" x14ac:dyDescent="0.25">
      <c r="A52" s="5" t="s">
        <v>100</v>
      </c>
      <c r="B52" s="5" t="s">
        <v>101</v>
      </c>
      <c r="C52" s="6">
        <v>1816362.0277798176</v>
      </c>
      <c r="D52" s="7">
        <v>687465.08553051949</v>
      </c>
      <c r="E52" s="6">
        <v>508769</v>
      </c>
      <c r="F52" s="7">
        <v>319608</v>
      </c>
      <c r="G52" s="8">
        <v>2769269700</v>
      </c>
    </row>
    <row r="53" spans="1:7" x14ac:dyDescent="0.25">
      <c r="A53" s="5" t="s">
        <v>102</v>
      </c>
      <c r="B53" s="5" t="s">
        <v>103</v>
      </c>
      <c r="C53" s="6">
        <v>5648113.787060976</v>
      </c>
      <c r="D53" s="7">
        <v>1631933.3045213223</v>
      </c>
      <c r="E53" s="6">
        <v>1099381</v>
      </c>
      <c r="F53" s="7">
        <v>1012757</v>
      </c>
      <c r="G53" s="8">
        <v>7031419790</v>
      </c>
    </row>
    <row r="54" spans="1:7" x14ac:dyDescent="0.25">
      <c r="A54" s="9" t="s">
        <v>104</v>
      </c>
      <c r="B54" s="9" t="s">
        <v>105</v>
      </c>
      <c r="C54" s="6">
        <v>549871.60976475477</v>
      </c>
      <c r="D54" s="7">
        <v>161271.31505388021</v>
      </c>
      <c r="E54" s="6">
        <v>62953</v>
      </c>
      <c r="F54" s="7">
        <v>66306</v>
      </c>
      <c r="G54" s="8">
        <v>544228281</v>
      </c>
    </row>
    <row r="55" spans="1:7" ht="15.95" customHeight="1" x14ac:dyDescent="0.25">
      <c r="A55" s="18" t="s">
        <v>120</v>
      </c>
      <c r="B55" s="19"/>
      <c r="C55" s="19"/>
      <c r="D55" s="19"/>
      <c r="E55" s="19"/>
      <c r="F55" s="19"/>
      <c r="G55" s="20"/>
    </row>
    <row r="56" spans="1:7" x14ac:dyDescent="0.25">
      <c r="A56" s="21"/>
      <c r="B56" s="22"/>
      <c r="C56" s="22"/>
      <c r="D56" s="22"/>
      <c r="E56" s="22"/>
      <c r="F56" s="22"/>
      <c r="G56" s="23"/>
    </row>
    <row r="57" spans="1:7" x14ac:dyDescent="0.25">
      <c r="A57" s="21"/>
      <c r="B57" s="22"/>
      <c r="C57" s="22"/>
      <c r="D57" s="22"/>
      <c r="E57" s="22"/>
      <c r="F57" s="22"/>
      <c r="G57" s="23"/>
    </row>
    <row r="58" spans="1:7" x14ac:dyDescent="0.25">
      <c r="A58" s="21"/>
      <c r="B58" s="22"/>
      <c r="C58" s="22"/>
      <c r="D58" s="22"/>
      <c r="E58" s="22"/>
      <c r="F58" s="22"/>
      <c r="G58" s="23"/>
    </row>
    <row r="59" spans="1:7" x14ac:dyDescent="0.25">
      <c r="A59" s="21"/>
      <c r="B59" s="22"/>
      <c r="C59" s="22"/>
      <c r="D59" s="22"/>
      <c r="E59" s="22"/>
      <c r="F59" s="22"/>
      <c r="G59" s="23"/>
    </row>
    <row r="60" spans="1:7" x14ac:dyDescent="0.25">
      <c r="A60" s="21"/>
      <c r="B60" s="22"/>
      <c r="C60" s="22"/>
      <c r="D60" s="22"/>
      <c r="E60" s="22"/>
      <c r="F60" s="22"/>
      <c r="G60" s="23"/>
    </row>
    <row r="61" spans="1:7" x14ac:dyDescent="0.25">
      <c r="A61" s="21"/>
      <c r="B61" s="22"/>
      <c r="C61" s="22"/>
      <c r="D61" s="22"/>
      <c r="E61" s="22"/>
      <c r="F61" s="22"/>
      <c r="G61" s="23"/>
    </row>
    <row r="62" spans="1:7" x14ac:dyDescent="0.25">
      <c r="A62" s="21"/>
      <c r="B62" s="22"/>
      <c r="C62" s="22"/>
      <c r="D62" s="22"/>
      <c r="E62" s="22"/>
      <c r="F62" s="22"/>
      <c r="G62" s="23"/>
    </row>
    <row r="63" spans="1:7" x14ac:dyDescent="0.25">
      <c r="A63" s="21"/>
      <c r="B63" s="22"/>
      <c r="C63" s="22"/>
      <c r="D63" s="22"/>
      <c r="E63" s="22"/>
      <c r="F63" s="22"/>
      <c r="G63" s="23"/>
    </row>
    <row r="64" spans="1:7" x14ac:dyDescent="0.25">
      <c r="A64" s="24"/>
      <c r="B64" s="25"/>
      <c r="C64" s="25"/>
      <c r="D64" s="25"/>
      <c r="E64" s="25"/>
      <c r="F64" s="25"/>
      <c r="G64" s="26"/>
    </row>
  </sheetData>
  <sortState ref="A3:J54">
    <sortCondition ref="B3:B54"/>
  </sortState>
  <mergeCells count="2">
    <mergeCell ref="A1:G1"/>
    <mergeCell ref="A55:G64"/>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A19" workbookViewId="0">
      <selection activeCell="E26" sqref="E26"/>
    </sheetView>
  </sheetViews>
  <sheetFormatPr defaultColWidth="11" defaultRowHeight="15.75" x14ac:dyDescent="0.25"/>
  <cols>
    <col min="2" max="2" width="17.25" bestFit="1" customWidth="1"/>
    <col min="3" max="3" width="27" bestFit="1" customWidth="1"/>
    <col min="4" max="4" width="27.87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x14ac:dyDescent="0.25">
      <c r="A1" s="16" t="s">
        <v>115</v>
      </c>
      <c r="B1" s="17"/>
      <c r="C1" s="17"/>
      <c r="D1" s="17"/>
      <c r="E1" s="17"/>
      <c r="F1" s="17"/>
      <c r="G1" s="17"/>
    </row>
    <row r="2" spans="1:9" ht="32.1" customHeight="1" x14ac:dyDescent="0.25">
      <c r="A2" s="1" t="s">
        <v>0</v>
      </c>
      <c r="B2" s="1" t="s">
        <v>1</v>
      </c>
      <c r="C2" s="2" t="s">
        <v>107</v>
      </c>
      <c r="D2" s="1" t="s">
        <v>108</v>
      </c>
      <c r="E2" s="2" t="s">
        <v>109</v>
      </c>
      <c r="F2" s="1" t="s">
        <v>110</v>
      </c>
      <c r="G2" s="1" t="s">
        <v>111</v>
      </c>
    </row>
    <row r="3" spans="1:9" x14ac:dyDescent="0.25">
      <c r="A3" s="3" t="s">
        <v>2</v>
      </c>
      <c r="B3" s="3" t="s">
        <v>3</v>
      </c>
      <c r="C3" s="4">
        <v>77313524.958712161</v>
      </c>
      <c r="D3" s="4">
        <v>33156187.187911749</v>
      </c>
      <c r="E3" s="4">
        <v>35561350</v>
      </c>
      <c r="F3" s="4">
        <v>30601100</v>
      </c>
      <c r="G3" s="4">
        <v>82401330673</v>
      </c>
      <c r="I3" s="14"/>
    </row>
    <row r="4" spans="1:9" x14ac:dyDescent="0.25">
      <c r="A4" s="5" t="s">
        <v>4</v>
      </c>
      <c r="B4" s="5" t="s">
        <v>5</v>
      </c>
      <c r="C4" s="6">
        <v>1184574.7157897949</v>
      </c>
      <c r="D4" s="7">
        <v>519116.30051994324</v>
      </c>
      <c r="E4" s="6">
        <v>531078</v>
      </c>
      <c r="F4" s="7">
        <v>501629</v>
      </c>
      <c r="G4" s="8">
        <v>1169533759</v>
      </c>
    </row>
    <row r="5" spans="1:9" x14ac:dyDescent="0.25">
      <c r="A5" s="5" t="s">
        <v>6</v>
      </c>
      <c r="B5" s="5" t="s">
        <v>7</v>
      </c>
      <c r="C5" s="6">
        <v>197530.03520560265</v>
      </c>
      <c r="D5" s="7">
        <v>69765.629996299744</v>
      </c>
      <c r="E5" s="6">
        <v>84593</v>
      </c>
      <c r="F5" s="7">
        <v>68715</v>
      </c>
      <c r="G5" s="8">
        <v>376891481.10000002</v>
      </c>
    </row>
    <row r="6" spans="1:9" x14ac:dyDescent="0.25">
      <c r="A6" s="5" t="s">
        <v>8</v>
      </c>
      <c r="B6" s="5" t="s">
        <v>9</v>
      </c>
      <c r="C6" s="6">
        <v>1766418.6970777512</v>
      </c>
      <c r="D6" s="7">
        <v>882795.95554542542</v>
      </c>
      <c r="E6" s="6">
        <v>802992</v>
      </c>
      <c r="F6" s="7">
        <v>570107</v>
      </c>
      <c r="G6" s="8">
        <v>1741295967</v>
      </c>
    </row>
    <row r="7" spans="1:9" x14ac:dyDescent="0.25">
      <c r="A7" s="5" t="s">
        <v>10</v>
      </c>
      <c r="B7" s="5" t="s">
        <v>11</v>
      </c>
      <c r="C7" s="6">
        <v>714895.49962186813</v>
      </c>
      <c r="D7" s="7">
        <v>377196.58961868286</v>
      </c>
      <c r="E7" s="6">
        <v>447346</v>
      </c>
      <c r="F7" s="7">
        <v>357223</v>
      </c>
      <c r="G7" s="8">
        <v>924061274.5</v>
      </c>
    </row>
    <row r="8" spans="1:9" x14ac:dyDescent="0.25">
      <c r="A8" s="5" t="s">
        <v>12</v>
      </c>
      <c r="B8" s="5" t="s">
        <v>13</v>
      </c>
      <c r="C8" s="6">
        <v>9808021.2744259834</v>
      </c>
      <c r="D8" s="7">
        <v>4615956.0632200241</v>
      </c>
      <c r="E8" s="6">
        <v>5238850</v>
      </c>
      <c r="F8" s="7">
        <v>4259070</v>
      </c>
      <c r="G8" s="8">
        <v>10775014641</v>
      </c>
    </row>
    <row r="9" spans="1:9" x14ac:dyDescent="0.25">
      <c r="A9" s="5" t="s">
        <v>14</v>
      </c>
      <c r="B9" s="5" t="s">
        <v>15</v>
      </c>
      <c r="C9" s="6">
        <v>1303816.5863995552</v>
      </c>
      <c r="D9" s="7">
        <v>432344.23585343361</v>
      </c>
      <c r="E9" s="6">
        <v>415221</v>
      </c>
      <c r="F9" s="7">
        <v>339068</v>
      </c>
      <c r="G9" s="8">
        <v>984398560.5</v>
      </c>
    </row>
    <row r="10" spans="1:9" x14ac:dyDescent="0.25">
      <c r="A10" s="5" t="s">
        <v>16</v>
      </c>
      <c r="B10" s="5" t="s">
        <v>17</v>
      </c>
      <c r="C10" s="6">
        <v>857812.36055243015</v>
      </c>
      <c r="D10" s="7">
        <v>239283.18486309052</v>
      </c>
      <c r="E10" s="6">
        <v>312405</v>
      </c>
      <c r="F10" s="7">
        <v>287339</v>
      </c>
      <c r="G10" s="8">
        <v>1006084781</v>
      </c>
    </row>
    <row r="11" spans="1:9" x14ac:dyDescent="0.25">
      <c r="A11" s="5" t="s">
        <v>18</v>
      </c>
      <c r="B11" s="5" t="s">
        <v>19</v>
      </c>
      <c r="C11" s="6">
        <v>217337.03492319584</v>
      </c>
      <c r="D11" s="7">
        <v>86799.24998998642</v>
      </c>
      <c r="E11" s="6">
        <v>78366</v>
      </c>
      <c r="F11" s="7">
        <v>81335</v>
      </c>
      <c r="G11" s="8">
        <v>281603748.19999999</v>
      </c>
    </row>
    <row r="12" spans="1:9" x14ac:dyDescent="0.25">
      <c r="A12" s="5" t="s">
        <v>20</v>
      </c>
      <c r="B12" s="5" t="s">
        <v>21</v>
      </c>
      <c r="C12" s="6">
        <v>112192.32999664545</v>
      </c>
      <c r="D12" s="7">
        <v>55205.779975891113</v>
      </c>
      <c r="E12" s="6">
        <v>73698</v>
      </c>
      <c r="F12" s="7">
        <v>76761</v>
      </c>
      <c r="G12" s="8">
        <v>238261060.19999999</v>
      </c>
    </row>
    <row r="13" spans="1:9" x14ac:dyDescent="0.25">
      <c r="A13" s="5" t="s">
        <v>22</v>
      </c>
      <c r="B13" s="5" t="s">
        <v>23</v>
      </c>
      <c r="C13" s="6">
        <v>4139806.1635365486</v>
      </c>
      <c r="D13" s="7">
        <v>1859245.7290625572</v>
      </c>
      <c r="E13" s="6">
        <v>1922888</v>
      </c>
      <c r="F13" s="7">
        <v>1809055</v>
      </c>
      <c r="G13" s="8">
        <v>3467371692</v>
      </c>
    </row>
    <row r="14" spans="1:9" x14ac:dyDescent="0.25">
      <c r="A14" s="5" t="s">
        <v>24</v>
      </c>
      <c r="B14" s="5" t="s">
        <v>25</v>
      </c>
      <c r="C14" s="6">
        <v>2654234.9208259583</v>
      </c>
      <c r="D14" s="7">
        <v>1222958.866484642</v>
      </c>
      <c r="E14" s="6">
        <v>1251302</v>
      </c>
      <c r="F14" s="7">
        <v>1065149</v>
      </c>
      <c r="G14" s="8">
        <v>2295602955</v>
      </c>
    </row>
    <row r="15" spans="1:9" x14ac:dyDescent="0.25">
      <c r="A15" s="5" t="s">
        <v>26</v>
      </c>
      <c r="B15" s="5" t="s">
        <v>27</v>
      </c>
      <c r="C15" s="6">
        <v>320559.39022433758</v>
      </c>
      <c r="D15" s="7">
        <v>132695.81016254425</v>
      </c>
      <c r="E15" s="6">
        <v>155637</v>
      </c>
      <c r="F15" s="7">
        <v>122278</v>
      </c>
      <c r="G15" s="8">
        <v>247366767.40000001</v>
      </c>
    </row>
    <row r="16" spans="1:9" x14ac:dyDescent="0.25">
      <c r="A16" s="5" t="s">
        <v>28</v>
      </c>
      <c r="B16" s="5" t="s">
        <v>29</v>
      </c>
      <c r="C16" s="6">
        <v>440668.77990651131</v>
      </c>
      <c r="D16" s="7">
        <v>229693.06029653549</v>
      </c>
      <c r="E16" s="6">
        <v>175878</v>
      </c>
      <c r="F16" s="7">
        <v>127816</v>
      </c>
      <c r="G16" s="8">
        <v>343380527.69999999</v>
      </c>
    </row>
    <row r="17" spans="1:7" x14ac:dyDescent="0.25">
      <c r="A17" s="5" t="s">
        <v>30</v>
      </c>
      <c r="B17" s="5" t="s">
        <v>31</v>
      </c>
      <c r="C17" s="6">
        <v>3250849.3583922386</v>
      </c>
      <c r="D17" s="7">
        <v>1432180.9859457016</v>
      </c>
      <c r="E17" s="6">
        <v>1523836</v>
      </c>
      <c r="F17" s="7">
        <v>1514831</v>
      </c>
      <c r="G17" s="8">
        <v>3337910560</v>
      </c>
    </row>
    <row r="18" spans="1:7" x14ac:dyDescent="0.25">
      <c r="A18" s="5" t="s">
        <v>32</v>
      </c>
      <c r="B18" s="5" t="s">
        <v>33</v>
      </c>
      <c r="C18" s="6">
        <v>1695261.2120089531</v>
      </c>
      <c r="D18" s="7">
        <v>734828.68094921112</v>
      </c>
      <c r="E18" s="6">
        <v>704526</v>
      </c>
      <c r="F18" s="7">
        <v>621814</v>
      </c>
      <c r="G18" s="8">
        <v>1299620950</v>
      </c>
    </row>
    <row r="19" spans="1:7" x14ac:dyDescent="0.25">
      <c r="A19" s="5" t="s">
        <v>34</v>
      </c>
      <c r="B19" s="5" t="s">
        <v>35</v>
      </c>
      <c r="C19" s="6">
        <v>752415.54499292374</v>
      </c>
      <c r="D19" s="7">
        <v>263370.93963646889</v>
      </c>
      <c r="E19" s="6">
        <v>315948</v>
      </c>
      <c r="F19" s="7">
        <v>258458</v>
      </c>
      <c r="G19" s="8">
        <v>601172130.39999998</v>
      </c>
    </row>
    <row r="20" spans="1:7" x14ac:dyDescent="0.25">
      <c r="A20" s="5" t="s">
        <v>36</v>
      </c>
      <c r="B20" s="5" t="s">
        <v>37</v>
      </c>
      <c r="C20" s="6">
        <v>739354.70543169975</v>
      </c>
      <c r="D20" s="7">
        <v>330961.35986447334</v>
      </c>
      <c r="E20" s="6">
        <v>331172</v>
      </c>
      <c r="F20" s="7">
        <v>216166</v>
      </c>
      <c r="G20" s="8">
        <v>549074018.60000002</v>
      </c>
    </row>
    <row r="21" spans="1:7" x14ac:dyDescent="0.25">
      <c r="A21" s="5" t="s">
        <v>38</v>
      </c>
      <c r="B21" s="5" t="s">
        <v>39</v>
      </c>
      <c r="C21" s="6">
        <v>1053134.5095477104</v>
      </c>
      <c r="D21" s="7">
        <v>507344.5043463707</v>
      </c>
      <c r="E21" s="6">
        <v>490936</v>
      </c>
      <c r="F21" s="7">
        <v>428440</v>
      </c>
      <c r="G21" s="8">
        <v>1345119035</v>
      </c>
    </row>
    <row r="22" spans="1:7" x14ac:dyDescent="0.25">
      <c r="A22" s="5" t="s">
        <v>40</v>
      </c>
      <c r="B22" s="5" t="s">
        <v>41</v>
      </c>
      <c r="C22" s="6">
        <v>1177023.4402675629</v>
      </c>
      <c r="D22" s="7">
        <v>577899.10981559753</v>
      </c>
      <c r="E22" s="6">
        <v>705591</v>
      </c>
      <c r="F22" s="7">
        <v>682634</v>
      </c>
      <c r="G22" s="8">
        <v>1420323107</v>
      </c>
    </row>
    <row r="23" spans="1:7" x14ac:dyDescent="0.25">
      <c r="A23" s="5" t="s">
        <v>42</v>
      </c>
      <c r="B23" s="5" t="s">
        <v>43</v>
      </c>
      <c r="C23" s="6">
        <v>278326.33501243591</v>
      </c>
      <c r="D23" s="7">
        <v>104789.47484970093</v>
      </c>
      <c r="E23" s="6">
        <v>131530</v>
      </c>
      <c r="F23" s="7">
        <v>99998</v>
      </c>
      <c r="G23" s="8">
        <v>324799167.19999999</v>
      </c>
    </row>
    <row r="24" spans="1:7" x14ac:dyDescent="0.25">
      <c r="A24" s="5" t="s">
        <v>44</v>
      </c>
      <c r="B24" s="5" t="s">
        <v>45</v>
      </c>
      <c r="C24" s="6">
        <v>1414443.9946053028</v>
      </c>
      <c r="D24" s="7">
        <v>423370.70983886719</v>
      </c>
      <c r="E24" s="6">
        <v>505500</v>
      </c>
      <c r="F24" s="7">
        <v>477701</v>
      </c>
      <c r="G24" s="8">
        <v>1451820678</v>
      </c>
    </row>
    <row r="25" spans="1:7" x14ac:dyDescent="0.25">
      <c r="A25" s="5" t="s">
        <v>46</v>
      </c>
      <c r="B25" s="5" t="s">
        <v>47</v>
      </c>
      <c r="C25" s="6">
        <v>1516198.5465393066</v>
      </c>
      <c r="D25" s="7">
        <v>465098.45567131042</v>
      </c>
      <c r="E25" s="6">
        <v>503474</v>
      </c>
      <c r="F25" s="7">
        <v>489253</v>
      </c>
      <c r="G25" s="8">
        <v>1540298277</v>
      </c>
    </row>
    <row r="26" spans="1:7" x14ac:dyDescent="0.25">
      <c r="A26" s="5" t="s">
        <v>48</v>
      </c>
      <c r="B26" s="5" t="s">
        <v>49</v>
      </c>
      <c r="C26" s="6">
        <v>2407943.7602214813</v>
      </c>
      <c r="D26" s="7">
        <v>975673.52004241943</v>
      </c>
      <c r="E26" s="6">
        <v>1047198</v>
      </c>
      <c r="F26" s="7">
        <v>1038125</v>
      </c>
      <c r="G26" s="8">
        <v>2273764347</v>
      </c>
    </row>
    <row r="27" spans="1:7" x14ac:dyDescent="0.25">
      <c r="A27" s="5" t="s">
        <v>50</v>
      </c>
      <c r="B27" s="5" t="s">
        <v>51</v>
      </c>
      <c r="C27" s="6">
        <v>1318512.100184679</v>
      </c>
      <c r="D27" s="7">
        <v>400823.44085288048</v>
      </c>
      <c r="E27" s="6">
        <v>654281</v>
      </c>
      <c r="F27" s="7">
        <v>353857</v>
      </c>
      <c r="G27" s="8">
        <v>1586475501</v>
      </c>
    </row>
    <row r="28" spans="1:7" x14ac:dyDescent="0.25">
      <c r="A28" s="5" t="s">
        <v>52</v>
      </c>
      <c r="B28" s="5" t="s">
        <v>53</v>
      </c>
      <c r="C28" s="6">
        <v>797646.77897882462</v>
      </c>
      <c r="D28" s="7">
        <v>412644.5648522377</v>
      </c>
      <c r="E28" s="6">
        <v>440191</v>
      </c>
      <c r="F28" s="7">
        <v>355755</v>
      </c>
      <c r="G28" s="8">
        <v>989287332.79999995</v>
      </c>
    </row>
    <row r="29" spans="1:7" x14ac:dyDescent="0.25">
      <c r="A29" s="5" t="s">
        <v>54</v>
      </c>
      <c r="B29" s="5" t="s">
        <v>55</v>
      </c>
      <c r="C29" s="6">
        <v>1449592.785733223</v>
      </c>
      <c r="D29" s="7">
        <v>604666.53031539917</v>
      </c>
      <c r="E29" s="6">
        <v>579922</v>
      </c>
      <c r="F29" s="7">
        <v>530228</v>
      </c>
      <c r="G29" s="8">
        <v>1793010481</v>
      </c>
    </row>
    <row r="30" spans="1:7" x14ac:dyDescent="0.25">
      <c r="A30" s="5" t="s">
        <v>56</v>
      </c>
      <c r="B30" s="5" t="s">
        <v>57</v>
      </c>
      <c r="C30" s="6">
        <v>222522.81513977051</v>
      </c>
      <c r="D30" s="7">
        <v>103895.86012649536</v>
      </c>
      <c r="E30" s="6">
        <v>100522</v>
      </c>
      <c r="F30" s="7">
        <v>74631</v>
      </c>
      <c r="G30" s="8">
        <v>230808175.30000001</v>
      </c>
    </row>
    <row r="31" spans="1:7" x14ac:dyDescent="0.25">
      <c r="A31" s="5" t="s">
        <v>58</v>
      </c>
      <c r="B31" s="5" t="s">
        <v>59</v>
      </c>
      <c r="C31" s="6">
        <v>476216.91013395786</v>
      </c>
      <c r="D31" s="7">
        <v>157965.92008161545</v>
      </c>
      <c r="E31" s="6">
        <v>172797</v>
      </c>
      <c r="F31" s="7">
        <v>148752</v>
      </c>
      <c r="G31" s="8">
        <v>334269188.19999999</v>
      </c>
    </row>
    <row r="32" spans="1:7" x14ac:dyDescent="0.25">
      <c r="A32" s="5" t="s">
        <v>60</v>
      </c>
      <c r="B32" s="5" t="s">
        <v>61</v>
      </c>
      <c r="C32" s="6">
        <v>690293.12552595139</v>
      </c>
      <c r="D32" s="7">
        <v>329171.75023078918</v>
      </c>
      <c r="E32" s="6">
        <v>282631</v>
      </c>
      <c r="F32" s="7">
        <v>173555</v>
      </c>
      <c r="G32" s="8">
        <v>450223629.60000002</v>
      </c>
    </row>
    <row r="33" spans="1:7" x14ac:dyDescent="0.25">
      <c r="A33" s="5" t="s">
        <v>62</v>
      </c>
      <c r="B33" s="5" t="s">
        <v>63</v>
      </c>
      <c r="C33" s="6">
        <v>295111.06505644321</v>
      </c>
      <c r="D33" s="7">
        <v>59386.630004167557</v>
      </c>
      <c r="E33" s="6">
        <v>86225</v>
      </c>
      <c r="F33" s="7">
        <v>89366</v>
      </c>
      <c r="G33" s="8">
        <v>326109186.19999999</v>
      </c>
    </row>
    <row r="34" spans="1:7" x14ac:dyDescent="0.25">
      <c r="A34" s="5" t="s">
        <v>64</v>
      </c>
      <c r="B34" s="5" t="s">
        <v>65</v>
      </c>
      <c r="C34" s="6">
        <v>2129076.5588984489</v>
      </c>
      <c r="D34" s="7">
        <v>665547.89003181458</v>
      </c>
      <c r="E34" s="6">
        <v>776478</v>
      </c>
      <c r="F34" s="7">
        <v>650520</v>
      </c>
      <c r="G34" s="8">
        <v>1697822583</v>
      </c>
    </row>
    <row r="35" spans="1:7" x14ac:dyDescent="0.25">
      <c r="A35" s="5" t="s">
        <v>66</v>
      </c>
      <c r="B35" s="5" t="s">
        <v>67</v>
      </c>
      <c r="C35" s="6">
        <v>526454.87493491173</v>
      </c>
      <c r="D35" s="7">
        <v>269951.38011050224</v>
      </c>
      <c r="E35" s="6">
        <v>301781</v>
      </c>
      <c r="F35" s="7">
        <v>309986</v>
      </c>
      <c r="G35" s="8">
        <v>1548571721</v>
      </c>
    </row>
    <row r="36" spans="1:7" x14ac:dyDescent="0.25">
      <c r="A36" s="5" t="s">
        <v>68</v>
      </c>
      <c r="B36" s="5" t="s">
        <v>69</v>
      </c>
      <c r="C36" s="6">
        <v>4520010.1004781723</v>
      </c>
      <c r="D36" s="7">
        <v>1896323.8543858528</v>
      </c>
      <c r="E36" s="6">
        <v>2415201</v>
      </c>
      <c r="F36" s="7">
        <v>2067129</v>
      </c>
      <c r="G36" s="8">
        <v>5675343013</v>
      </c>
    </row>
    <row r="37" spans="1:7" x14ac:dyDescent="0.25">
      <c r="A37" s="5" t="s">
        <v>70</v>
      </c>
      <c r="B37" s="5" t="s">
        <v>71</v>
      </c>
      <c r="C37" s="6">
        <v>2386848.1349873543</v>
      </c>
      <c r="D37" s="7">
        <v>1098815.1608901024</v>
      </c>
      <c r="E37" s="6">
        <v>1166785</v>
      </c>
      <c r="F37" s="7">
        <v>934738</v>
      </c>
      <c r="G37" s="8">
        <v>2435055760</v>
      </c>
    </row>
    <row r="38" spans="1:7" x14ac:dyDescent="0.25">
      <c r="A38" s="5" t="s">
        <v>72</v>
      </c>
      <c r="B38" s="5" t="s">
        <v>73</v>
      </c>
      <c r="C38" s="6">
        <v>157711.57506531477</v>
      </c>
      <c r="D38" s="7">
        <v>44677.680060386658</v>
      </c>
      <c r="E38" s="6">
        <v>47827</v>
      </c>
      <c r="F38" s="7">
        <v>39334</v>
      </c>
      <c r="G38" s="8">
        <v>116281415.40000001</v>
      </c>
    </row>
    <row r="39" spans="1:7" x14ac:dyDescent="0.25">
      <c r="A39" s="5" t="s">
        <v>74</v>
      </c>
      <c r="B39" s="5" t="s">
        <v>75</v>
      </c>
      <c r="C39" s="6">
        <v>2763683.5923771858</v>
      </c>
      <c r="D39" s="7">
        <v>1170555.8995976448</v>
      </c>
      <c r="E39" s="6">
        <v>1161113</v>
      </c>
      <c r="F39" s="7">
        <v>1120965</v>
      </c>
      <c r="G39" s="8">
        <v>2384661860</v>
      </c>
    </row>
    <row r="40" spans="1:7" x14ac:dyDescent="0.25">
      <c r="A40" s="5" t="s">
        <v>76</v>
      </c>
      <c r="B40" s="5" t="s">
        <v>77</v>
      </c>
      <c r="C40" s="6">
        <v>965605.75990438461</v>
      </c>
      <c r="D40" s="7">
        <v>447454.16510152817</v>
      </c>
      <c r="E40" s="6">
        <v>437586</v>
      </c>
      <c r="F40" s="7">
        <v>428700</v>
      </c>
      <c r="G40" s="8">
        <v>1271469083</v>
      </c>
    </row>
    <row r="41" spans="1:7" x14ac:dyDescent="0.25">
      <c r="A41" s="5" t="s">
        <v>78</v>
      </c>
      <c r="B41" s="5" t="s">
        <v>79</v>
      </c>
      <c r="C41" s="6">
        <v>891733.94478702545</v>
      </c>
      <c r="D41" s="7">
        <v>385507.50030374527</v>
      </c>
      <c r="E41" s="6">
        <v>380950</v>
      </c>
      <c r="F41" s="7">
        <v>310395</v>
      </c>
      <c r="G41" s="8">
        <v>719663923.29999995</v>
      </c>
    </row>
    <row r="42" spans="1:7" x14ac:dyDescent="0.25">
      <c r="A42" s="5" t="s">
        <v>80</v>
      </c>
      <c r="B42" s="5" t="s">
        <v>81</v>
      </c>
      <c r="C42" s="6">
        <v>2826086.950668335</v>
      </c>
      <c r="D42" s="7">
        <v>1008031.4361619949</v>
      </c>
      <c r="E42" s="6">
        <v>1132893</v>
      </c>
      <c r="F42" s="7">
        <v>1101047</v>
      </c>
      <c r="G42" s="8">
        <v>3541767820</v>
      </c>
    </row>
    <row r="43" spans="1:7" x14ac:dyDescent="0.25">
      <c r="A43" s="5" t="s">
        <v>82</v>
      </c>
      <c r="B43" s="5" t="s">
        <v>83</v>
      </c>
      <c r="C43" s="6">
        <v>237095.26502782106</v>
      </c>
      <c r="D43" s="7">
        <v>88308.589969694614</v>
      </c>
      <c r="E43" s="6">
        <v>101992</v>
      </c>
      <c r="F43" s="7">
        <v>89139</v>
      </c>
      <c r="G43" s="8">
        <v>437289717.80000001</v>
      </c>
    </row>
    <row r="44" spans="1:7" x14ac:dyDescent="0.25">
      <c r="A44" s="5" t="s">
        <v>84</v>
      </c>
      <c r="B44" s="5" t="s">
        <v>85</v>
      </c>
      <c r="C44" s="6">
        <v>1105194.7446584702</v>
      </c>
      <c r="D44" s="7">
        <v>543372.68994903564</v>
      </c>
      <c r="E44" s="6">
        <v>544972</v>
      </c>
      <c r="F44" s="7">
        <v>450282</v>
      </c>
      <c r="G44" s="8">
        <v>999653601.39999998</v>
      </c>
    </row>
    <row r="45" spans="1:7" x14ac:dyDescent="0.25">
      <c r="A45" s="5" t="s">
        <v>86</v>
      </c>
      <c r="B45" s="5" t="s">
        <v>87</v>
      </c>
      <c r="C45" s="6">
        <v>206183.74507117271</v>
      </c>
      <c r="D45" s="7">
        <v>85803.815059483051</v>
      </c>
      <c r="E45" s="6">
        <v>73507</v>
      </c>
      <c r="F45" s="7">
        <v>74943</v>
      </c>
      <c r="G45" s="8">
        <v>203748001.80000001</v>
      </c>
    </row>
    <row r="46" spans="1:7" x14ac:dyDescent="0.25">
      <c r="A46" s="5" t="s">
        <v>88</v>
      </c>
      <c r="B46" s="5" t="s">
        <v>89</v>
      </c>
      <c r="C46" s="6">
        <v>1538183.3424358368</v>
      </c>
      <c r="D46" s="7">
        <v>711959.18568611145</v>
      </c>
      <c r="E46" s="6">
        <v>829207</v>
      </c>
      <c r="F46" s="7">
        <v>750637</v>
      </c>
      <c r="G46" s="8">
        <v>1985712365</v>
      </c>
    </row>
    <row r="47" spans="1:7" x14ac:dyDescent="0.25">
      <c r="A47" s="5" t="s">
        <v>90</v>
      </c>
      <c r="B47" s="5" t="s">
        <v>91</v>
      </c>
      <c r="C47" s="6">
        <v>7214932.2335195541</v>
      </c>
      <c r="D47" s="7">
        <v>3711799.1720132828</v>
      </c>
      <c r="E47" s="6">
        <v>3591870</v>
      </c>
      <c r="F47" s="7">
        <v>2883249</v>
      </c>
      <c r="G47" s="8">
        <v>10092913790</v>
      </c>
    </row>
    <row r="48" spans="1:7" x14ac:dyDescent="0.25">
      <c r="A48" s="5" t="s">
        <v>92</v>
      </c>
      <c r="B48" s="5" t="s">
        <v>93</v>
      </c>
      <c r="C48" s="6">
        <v>912755.66535115242</v>
      </c>
      <c r="D48" s="7">
        <v>350564.46528148651</v>
      </c>
      <c r="E48" s="6">
        <v>293762</v>
      </c>
      <c r="F48" s="7">
        <v>183213</v>
      </c>
      <c r="G48" s="8">
        <v>492714650.39999998</v>
      </c>
    </row>
    <row r="49" spans="1:7" x14ac:dyDescent="0.25">
      <c r="A49" s="5" t="s">
        <v>94</v>
      </c>
      <c r="B49" s="5" t="s">
        <v>95</v>
      </c>
      <c r="C49" s="6">
        <v>126655.15496665239</v>
      </c>
      <c r="D49" s="7">
        <v>40520.045006752014</v>
      </c>
      <c r="E49" s="6">
        <v>63698</v>
      </c>
      <c r="F49" s="7">
        <v>61603</v>
      </c>
      <c r="G49" s="8">
        <v>357436626.69999999</v>
      </c>
    </row>
    <row r="50" spans="1:7" x14ac:dyDescent="0.25">
      <c r="A50" s="5" t="s">
        <v>96</v>
      </c>
      <c r="B50" s="5" t="s">
        <v>97</v>
      </c>
      <c r="C50" s="6">
        <v>1946126.2790336609</v>
      </c>
      <c r="D50" s="7">
        <v>581762.58948373795</v>
      </c>
      <c r="E50" s="6">
        <v>572935</v>
      </c>
      <c r="F50" s="7">
        <v>567213</v>
      </c>
      <c r="G50" s="8">
        <v>1603537103</v>
      </c>
    </row>
    <row r="51" spans="1:7" x14ac:dyDescent="0.25">
      <c r="A51" s="5" t="s">
        <v>98</v>
      </c>
      <c r="B51" s="5" t="s">
        <v>99</v>
      </c>
      <c r="C51" s="6">
        <v>1704084.9999265671</v>
      </c>
      <c r="D51" s="7">
        <v>711946.73015117645</v>
      </c>
      <c r="E51" s="6">
        <v>916523</v>
      </c>
      <c r="F51" s="7">
        <v>661252</v>
      </c>
      <c r="G51" s="8">
        <v>1664977902</v>
      </c>
    </row>
    <row r="52" spans="1:7" x14ac:dyDescent="0.25">
      <c r="A52" s="5" t="s">
        <v>100</v>
      </c>
      <c r="B52" s="5" t="s">
        <v>101</v>
      </c>
      <c r="C52" s="6">
        <v>403030.12023925781</v>
      </c>
      <c r="D52" s="7">
        <v>180315.33544540405</v>
      </c>
      <c r="E52" s="6">
        <v>174399</v>
      </c>
      <c r="F52" s="7">
        <v>181575</v>
      </c>
      <c r="G52" s="8">
        <v>521131296</v>
      </c>
    </row>
    <row r="53" spans="1:7" x14ac:dyDescent="0.25">
      <c r="A53" s="5" t="s">
        <v>102</v>
      </c>
      <c r="B53" s="5" t="s">
        <v>103</v>
      </c>
      <c r="C53" s="6">
        <v>1358661.8450539112</v>
      </c>
      <c r="D53" s="7">
        <v>505898.58521437645</v>
      </c>
      <c r="E53" s="6">
        <v>466198</v>
      </c>
      <c r="F53" s="7">
        <v>466874</v>
      </c>
      <c r="G53" s="8">
        <v>833168297</v>
      </c>
    </row>
    <row r="54" spans="1:7" x14ac:dyDescent="0.25">
      <c r="A54" s="9" t="s">
        <v>104</v>
      </c>
      <c r="B54" s="9" t="s">
        <v>105</v>
      </c>
      <c r="C54" s="6">
        <v>140695.29506832361</v>
      </c>
      <c r="D54" s="7">
        <v>49942.124994874001</v>
      </c>
      <c r="E54" s="6">
        <v>45176</v>
      </c>
      <c r="F54" s="7">
        <v>49232</v>
      </c>
      <c r="G54" s="8">
        <v>113457168.09999999</v>
      </c>
    </row>
    <row r="55" spans="1:7" ht="15.95" customHeight="1" x14ac:dyDescent="0.25">
      <c r="A55" s="18" t="s">
        <v>120</v>
      </c>
      <c r="B55" s="19"/>
      <c r="C55" s="19"/>
      <c r="D55" s="19"/>
      <c r="E55" s="19"/>
      <c r="F55" s="19"/>
      <c r="G55" s="20"/>
    </row>
    <row r="56" spans="1:7" x14ac:dyDescent="0.25">
      <c r="A56" s="21"/>
      <c r="B56" s="22"/>
      <c r="C56" s="22"/>
      <c r="D56" s="22"/>
      <c r="E56" s="22"/>
      <c r="F56" s="22"/>
      <c r="G56" s="23"/>
    </row>
    <row r="57" spans="1:7" x14ac:dyDescent="0.25">
      <c r="A57" s="21"/>
      <c r="B57" s="22"/>
      <c r="C57" s="22"/>
      <c r="D57" s="22"/>
      <c r="E57" s="22"/>
      <c r="F57" s="22"/>
      <c r="G57" s="23"/>
    </row>
    <row r="58" spans="1:7" x14ac:dyDescent="0.25">
      <c r="A58" s="21"/>
      <c r="B58" s="22"/>
      <c r="C58" s="22"/>
      <c r="D58" s="22"/>
      <c r="E58" s="22"/>
      <c r="F58" s="22"/>
      <c r="G58" s="23"/>
    </row>
    <row r="59" spans="1:7" x14ac:dyDescent="0.25">
      <c r="A59" s="21"/>
      <c r="B59" s="22"/>
      <c r="C59" s="22"/>
      <c r="D59" s="22"/>
      <c r="E59" s="22"/>
      <c r="F59" s="22"/>
      <c r="G59" s="23"/>
    </row>
    <row r="60" spans="1:7" x14ac:dyDescent="0.25">
      <c r="A60" s="21"/>
      <c r="B60" s="22"/>
      <c r="C60" s="22"/>
      <c r="D60" s="22"/>
      <c r="E60" s="22"/>
      <c r="F60" s="22"/>
      <c r="G60" s="23"/>
    </row>
    <row r="61" spans="1:7" x14ac:dyDescent="0.25">
      <c r="A61" s="21"/>
      <c r="B61" s="22"/>
      <c r="C61" s="22"/>
      <c r="D61" s="22"/>
      <c r="E61" s="22"/>
      <c r="F61" s="22"/>
      <c r="G61" s="23"/>
    </row>
    <row r="62" spans="1:7" x14ac:dyDescent="0.25">
      <c r="A62" s="21"/>
      <c r="B62" s="22"/>
      <c r="C62" s="22"/>
      <c r="D62" s="22"/>
      <c r="E62" s="22"/>
      <c r="F62" s="22"/>
      <c r="G62" s="23"/>
    </row>
    <row r="63" spans="1:7" x14ac:dyDescent="0.25">
      <c r="A63" s="21"/>
      <c r="B63" s="22"/>
      <c r="C63" s="22"/>
      <c r="D63" s="22"/>
      <c r="E63" s="22"/>
      <c r="F63" s="22"/>
      <c r="G63" s="23"/>
    </row>
    <row r="64" spans="1:7" x14ac:dyDescent="0.25">
      <c r="A64" s="24"/>
      <c r="B64" s="25"/>
      <c r="C64" s="25"/>
      <c r="D64" s="25"/>
      <c r="E64" s="25"/>
      <c r="F64" s="25"/>
      <c r="G64" s="26"/>
    </row>
    <row r="65" spans="1:6" x14ac:dyDescent="0.25">
      <c r="A65" s="11"/>
      <c r="B65" s="10"/>
      <c r="C65" s="10"/>
      <c r="D65" s="10"/>
      <c r="E65" s="10"/>
      <c r="F65" s="10"/>
    </row>
  </sheetData>
  <mergeCells count="2">
    <mergeCell ref="A1:G1"/>
    <mergeCell ref="A55:G64"/>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abSelected="1" topLeftCell="A46" workbookViewId="0">
      <selection activeCell="E72" sqref="E72"/>
    </sheetView>
  </sheetViews>
  <sheetFormatPr defaultColWidth="11" defaultRowHeight="15.75" x14ac:dyDescent="0.25"/>
  <cols>
    <col min="2" max="2" width="17.25" bestFit="1" customWidth="1"/>
    <col min="3" max="3" width="27" bestFit="1" customWidth="1"/>
    <col min="4" max="4" width="27.87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7" x14ac:dyDescent="0.25">
      <c r="A1" s="16" t="s">
        <v>114</v>
      </c>
      <c r="B1" s="17"/>
      <c r="C1" s="17"/>
      <c r="D1" s="17"/>
      <c r="E1" s="17"/>
      <c r="F1" s="17"/>
      <c r="G1" s="17"/>
    </row>
    <row r="2" spans="1:7" ht="32.1" customHeight="1" x14ac:dyDescent="0.25">
      <c r="A2" s="1" t="s">
        <v>0</v>
      </c>
      <c r="B2" s="1" t="s">
        <v>1</v>
      </c>
      <c r="C2" s="2" t="s">
        <v>107</v>
      </c>
      <c r="D2" s="1" t="s">
        <v>108</v>
      </c>
      <c r="E2" s="2" t="s">
        <v>109</v>
      </c>
      <c r="F2" s="1" t="s">
        <v>110</v>
      </c>
      <c r="G2" s="1" t="s">
        <v>111</v>
      </c>
    </row>
    <row r="3" spans="1:7" x14ac:dyDescent="0.25">
      <c r="A3" s="3" t="s">
        <v>2</v>
      </c>
      <c r="B3" s="3" t="s">
        <v>3</v>
      </c>
      <c r="C3" s="4">
        <v>173860943.38061756</v>
      </c>
      <c r="D3" s="4">
        <v>47519000.953322709</v>
      </c>
      <c r="E3" s="4">
        <v>11117320</v>
      </c>
      <c r="F3" s="4">
        <v>8990569</v>
      </c>
      <c r="G3" s="4">
        <v>61059207151</v>
      </c>
    </row>
    <row r="4" spans="1:7" x14ac:dyDescent="0.25">
      <c r="A4" s="5" t="s">
        <v>4</v>
      </c>
      <c r="B4" s="5" t="s">
        <v>5</v>
      </c>
      <c r="C4" s="6">
        <v>2493358.5635223389</v>
      </c>
      <c r="D4" s="7">
        <v>724914.27911376953</v>
      </c>
      <c r="E4" s="6">
        <v>62675</v>
      </c>
      <c r="F4" s="7">
        <v>48848</v>
      </c>
      <c r="G4" s="8">
        <v>440897430</v>
      </c>
    </row>
    <row r="5" spans="1:7" x14ac:dyDescent="0.25">
      <c r="A5" s="5" t="s">
        <v>6</v>
      </c>
      <c r="B5" s="5" t="s">
        <v>7</v>
      </c>
      <c r="C5" s="6">
        <v>417571.26503688097</v>
      </c>
      <c r="D5" s="7">
        <v>96005.404827475548</v>
      </c>
      <c r="E5" s="6">
        <v>21836</v>
      </c>
      <c r="F5" s="7">
        <v>20182</v>
      </c>
      <c r="G5" s="8">
        <v>202735870.90000001</v>
      </c>
    </row>
    <row r="6" spans="1:7" x14ac:dyDescent="0.25">
      <c r="A6" s="5" t="s">
        <v>8</v>
      </c>
      <c r="B6" s="5" t="s">
        <v>9</v>
      </c>
      <c r="C6" s="6">
        <v>3722731.565144062</v>
      </c>
      <c r="D6" s="7">
        <v>1145598.9168190956</v>
      </c>
      <c r="E6" s="6">
        <v>559519</v>
      </c>
      <c r="F6" s="7">
        <v>402219</v>
      </c>
      <c r="G6" s="8">
        <v>2830447068</v>
      </c>
    </row>
    <row r="7" spans="1:7" x14ac:dyDescent="0.25">
      <c r="A7" s="5" t="s">
        <v>10</v>
      </c>
      <c r="B7" s="5" t="s">
        <v>11</v>
      </c>
      <c r="C7" s="6">
        <v>1504833.5093212128</v>
      </c>
      <c r="D7" s="7">
        <v>508634.13548469543</v>
      </c>
      <c r="E7" s="6">
        <v>57491</v>
      </c>
      <c r="F7" s="7">
        <v>29715</v>
      </c>
      <c r="G7" s="8">
        <v>186850404.30000001</v>
      </c>
    </row>
    <row r="8" spans="1:7" x14ac:dyDescent="0.25">
      <c r="A8" s="5" t="s">
        <v>12</v>
      </c>
      <c r="B8" s="5" t="s">
        <v>13</v>
      </c>
      <c r="C8" s="6">
        <v>21629165.806794167</v>
      </c>
      <c r="D8" s="7">
        <v>6901677.9383134842</v>
      </c>
      <c r="E8" s="6">
        <v>1615660</v>
      </c>
      <c r="F8" s="7">
        <v>1225250</v>
      </c>
      <c r="G8" s="8">
        <v>7770433532</v>
      </c>
    </row>
    <row r="9" spans="1:7" x14ac:dyDescent="0.25">
      <c r="A9" s="5" t="s">
        <v>14</v>
      </c>
      <c r="B9" s="5" t="s">
        <v>15</v>
      </c>
      <c r="C9" s="6">
        <v>2979522.5190808773</v>
      </c>
      <c r="D9" s="7">
        <v>686968.91460776329</v>
      </c>
      <c r="E9" s="6">
        <v>76454</v>
      </c>
      <c r="F9" s="7">
        <v>68321</v>
      </c>
      <c r="G9" s="8">
        <v>570201263</v>
      </c>
    </row>
    <row r="10" spans="1:7" x14ac:dyDescent="0.25">
      <c r="A10" s="5" t="s">
        <v>16</v>
      </c>
      <c r="B10" s="5" t="s">
        <v>17</v>
      </c>
      <c r="C10" s="6">
        <v>2033363.3316355944</v>
      </c>
      <c r="D10" s="7">
        <v>352599.1753590107</v>
      </c>
      <c r="E10" s="6">
        <v>198681</v>
      </c>
      <c r="F10" s="7">
        <v>177766</v>
      </c>
      <c r="G10" s="8">
        <v>1259752381</v>
      </c>
    </row>
    <row r="11" spans="1:7" x14ac:dyDescent="0.25">
      <c r="A11" s="5" t="s">
        <v>18</v>
      </c>
      <c r="B11" s="5" t="s">
        <v>19</v>
      </c>
      <c r="C11" s="6">
        <v>497210.25052118301</v>
      </c>
      <c r="D11" s="7">
        <v>112465.02990967035</v>
      </c>
      <c r="E11" s="6">
        <v>56045</v>
      </c>
      <c r="F11" s="7">
        <v>61244</v>
      </c>
      <c r="G11" s="8">
        <v>502717762.19999999</v>
      </c>
    </row>
    <row r="12" spans="1:7" x14ac:dyDescent="0.25">
      <c r="A12" s="5" t="s">
        <v>20</v>
      </c>
      <c r="B12" s="5" t="s">
        <v>21</v>
      </c>
      <c r="C12" s="6">
        <v>393953.71933335066</v>
      </c>
      <c r="D12" s="7">
        <v>102242.02492856979</v>
      </c>
      <c r="E12" s="6">
        <v>80013</v>
      </c>
      <c r="F12" s="7">
        <v>43429</v>
      </c>
      <c r="G12" s="8">
        <v>416529634.89999998</v>
      </c>
    </row>
    <row r="13" spans="1:7" x14ac:dyDescent="0.25">
      <c r="A13" s="5" t="s">
        <v>22</v>
      </c>
      <c r="B13" s="5" t="s">
        <v>23</v>
      </c>
      <c r="C13" s="6">
        <v>10431398.121140003</v>
      </c>
      <c r="D13" s="7">
        <v>3043536.5721969604</v>
      </c>
      <c r="E13" s="6">
        <v>382053</v>
      </c>
      <c r="F13" s="7">
        <v>403705</v>
      </c>
      <c r="G13" s="8">
        <v>2338386212</v>
      </c>
    </row>
    <row r="14" spans="1:7" x14ac:dyDescent="0.25">
      <c r="A14" s="5" t="s">
        <v>24</v>
      </c>
      <c r="B14" s="5" t="s">
        <v>25</v>
      </c>
      <c r="C14" s="6">
        <v>5639004.9873018265</v>
      </c>
      <c r="D14" s="7">
        <v>1769305.0364174843</v>
      </c>
      <c r="E14" s="6">
        <v>194932</v>
      </c>
      <c r="F14" s="7">
        <v>172789</v>
      </c>
      <c r="G14" s="8">
        <v>1254258010</v>
      </c>
    </row>
    <row r="15" spans="1:7" x14ac:dyDescent="0.25">
      <c r="A15" s="5" t="s">
        <v>26</v>
      </c>
      <c r="B15" s="5" t="s">
        <v>27</v>
      </c>
      <c r="C15" s="6">
        <v>737888.33562409878</v>
      </c>
      <c r="D15" s="7">
        <v>174802.40015470982</v>
      </c>
      <c r="E15" s="6">
        <v>104583</v>
      </c>
      <c r="F15" s="7">
        <v>80305</v>
      </c>
      <c r="G15" s="8">
        <v>413397671</v>
      </c>
    </row>
    <row r="16" spans="1:7" x14ac:dyDescent="0.25">
      <c r="A16" s="5" t="s">
        <v>28</v>
      </c>
      <c r="B16" s="5" t="s">
        <v>29</v>
      </c>
      <c r="C16" s="6">
        <v>848503.74146103859</v>
      </c>
      <c r="D16" s="7">
        <v>280193.7658572197</v>
      </c>
      <c r="E16" s="6">
        <v>30190</v>
      </c>
      <c r="F16" s="7">
        <v>17173</v>
      </c>
      <c r="G16" s="8">
        <v>199503533.09999999</v>
      </c>
    </row>
    <row r="17" spans="1:7" x14ac:dyDescent="0.25">
      <c r="A17" s="5" t="s">
        <v>30</v>
      </c>
      <c r="B17" s="5" t="s">
        <v>31</v>
      </c>
      <c r="C17" s="6">
        <v>7360913.0672664642</v>
      </c>
      <c r="D17" s="7">
        <v>2044435.7604708672</v>
      </c>
      <c r="E17" s="6">
        <v>693135</v>
      </c>
      <c r="F17" s="7">
        <v>594689</v>
      </c>
      <c r="G17" s="8">
        <v>2307590164</v>
      </c>
    </row>
    <row r="18" spans="1:7" x14ac:dyDescent="0.25">
      <c r="A18" s="5" t="s">
        <v>32</v>
      </c>
      <c r="B18" s="5" t="s">
        <v>33</v>
      </c>
      <c r="C18" s="6">
        <v>3444737.0494642258</v>
      </c>
      <c r="D18" s="7">
        <v>937054.89005565643</v>
      </c>
      <c r="E18" s="6">
        <v>131451</v>
      </c>
      <c r="F18" s="7">
        <v>177494</v>
      </c>
      <c r="G18" s="8">
        <v>904107020.39999998</v>
      </c>
    </row>
    <row r="19" spans="1:7" x14ac:dyDescent="0.25">
      <c r="A19" s="5" t="s">
        <v>34</v>
      </c>
      <c r="B19" s="5" t="s">
        <v>35</v>
      </c>
      <c r="C19" s="6">
        <v>1736260.7459084988</v>
      </c>
      <c r="D19" s="7">
        <v>401755.65450453758</v>
      </c>
      <c r="E19" s="6">
        <v>86888</v>
      </c>
      <c r="F19" s="7">
        <v>97180</v>
      </c>
      <c r="G19" s="8">
        <v>376168150</v>
      </c>
    </row>
    <row r="20" spans="1:7" x14ac:dyDescent="0.25">
      <c r="A20" s="5" t="s">
        <v>36</v>
      </c>
      <c r="B20" s="5" t="s">
        <v>37</v>
      </c>
      <c r="C20" s="6">
        <v>1527806.0796990395</v>
      </c>
      <c r="D20" s="7">
        <v>394587.85954046249</v>
      </c>
      <c r="E20" s="6">
        <v>55571</v>
      </c>
      <c r="F20" s="7">
        <v>34599</v>
      </c>
      <c r="G20" s="8">
        <v>227757387</v>
      </c>
    </row>
    <row r="21" spans="1:7" x14ac:dyDescent="0.25">
      <c r="A21" s="5" t="s">
        <v>38</v>
      </c>
      <c r="B21" s="5" t="s">
        <v>39</v>
      </c>
      <c r="C21" s="6">
        <v>2355658.2230939865</v>
      </c>
      <c r="D21" s="7">
        <v>717879.24336338043</v>
      </c>
      <c r="E21" s="6">
        <v>111352</v>
      </c>
      <c r="F21" s="7">
        <v>91035</v>
      </c>
      <c r="G21" s="8">
        <v>722925949.39999998</v>
      </c>
    </row>
    <row r="22" spans="1:7" x14ac:dyDescent="0.25">
      <c r="A22" s="5" t="s">
        <v>40</v>
      </c>
      <c r="B22" s="5" t="s">
        <v>41</v>
      </c>
      <c r="C22" s="6">
        <v>2364775.1252350807</v>
      </c>
      <c r="D22" s="7">
        <v>774332.329662323</v>
      </c>
      <c r="E22" s="6">
        <v>144073</v>
      </c>
      <c r="F22" s="7">
        <v>103974</v>
      </c>
      <c r="G22" s="8">
        <v>733177772.39999998</v>
      </c>
    </row>
    <row r="23" spans="1:7" x14ac:dyDescent="0.25">
      <c r="A23" s="5" t="s">
        <v>42</v>
      </c>
      <c r="B23" s="5" t="s">
        <v>43</v>
      </c>
      <c r="C23" s="6">
        <v>731560.31756806374</v>
      </c>
      <c r="D23" s="7">
        <v>173145.72455120087</v>
      </c>
      <c r="E23" s="6">
        <v>77272</v>
      </c>
      <c r="F23" s="7">
        <v>95824</v>
      </c>
      <c r="G23" s="8">
        <v>242880676.59999999</v>
      </c>
    </row>
    <row r="24" spans="1:7" x14ac:dyDescent="0.25">
      <c r="A24" s="5" t="s">
        <v>44</v>
      </c>
      <c r="B24" s="5" t="s">
        <v>45</v>
      </c>
      <c r="C24" s="6">
        <v>3428284.178239584</v>
      </c>
      <c r="D24" s="7">
        <v>648717.79479551315</v>
      </c>
      <c r="E24" s="6">
        <v>150867</v>
      </c>
      <c r="F24" s="7">
        <v>144706</v>
      </c>
      <c r="G24" s="8">
        <v>1257845653</v>
      </c>
    </row>
    <row r="25" spans="1:7" x14ac:dyDescent="0.25">
      <c r="A25" s="5" t="s">
        <v>46</v>
      </c>
      <c r="B25" s="5" t="s">
        <v>47</v>
      </c>
      <c r="C25" s="6">
        <v>3759492.8954906464</v>
      </c>
      <c r="D25" s="7">
        <v>683527.52397632599</v>
      </c>
      <c r="E25" s="6">
        <v>347257</v>
      </c>
      <c r="F25" s="7">
        <v>231921</v>
      </c>
      <c r="G25" s="8">
        <v>2538126997</v>
      </c>
    </row>
    <row r="26" spans="1:7" x14ac:dyDescent="0.25">
      <c r="A26" s="5" t="s">
        <v>48</v>
      </c>
      <c r="B26" s="5" t="s">
        <v>49</v>
      </c>
      <c r="C26" s="6">
        <v>5351134.0579614639</v>
      </c>
      <c r="D26" s="7">
        <v>1463782.9905405045</v>
      </c>
      <c r="E26" s="6">
        <v>310687</v>
      </c>
      <c r="F26" s="7">
        <v>316340</v>
      </c>
      <c r="G26" s="8">
        <v>1935233522</v>
      </c>
    </row>
    <row r="27" spans="1:7" x14ac:dyDescent="0.25">
      <c r="A27" s="5" t="s">
        <v>50</v>
      </c>
      <c r="B27" s="5" t="s">
        <v>51</v>
      </c>
      <c r="C27" s="6">
        <v>3031458.0290751457</v>
      </c>
      <c r="D27" s="7">
        <v>571812.79531478882</v>
      </c>
      <c r="E27" s="6">
        <v>386189</v>
      </c>
      <c r="F27" s="7">
        <v>166403</v>
      </c>
      <c r="G27" s="8">
        <v>1425650452</v>
      </c>
    </row>
    <row r="28" spans="1:7" x14ac:dyDescent="0.25">
      <c r="A28" s="5" t="s">
        <v>52</v>
      </c>
      <c r="B28" s="5" t="s">
        <v>53</v>
      </c>
      <c r="C28" s="6">
        <v>1548643.3242616653</v>
      </c>
      <c r="D28" s="7">
        <v>527936.80505847931</v>
      </c>
      <c r="E28" s="6">
        <v>72443</v>
      </c>
      <c r="F28" s="7">
        <v>59630</v>
      </c>
      <c r="G28" s="8">
        <v>464221700.5</v>
      </c>
    </row>
    <row r="29" spans="1:7" x14ac:dyDescent="0.25">
      <c r="A29" s="5" t="s">
        <v>54</v>
      </c>
      <c r="B29" s="5" t="s">
        <v>55</v>
      </c>
      <c r="C29" s="6">
        <v>3209630.1315584183</v>
      </c>
      <c r="D29" s="7">
        <v>796114.76127338409</v>
      </c>
      <c r="E29" s="6">
        <v>113349</v>
      </c>
      <c r="F29" s="7">
        <v>112387</v>
      </c>
      <c r="G29" s="8">
        <v>705291215.20000005</v>
      </c>
    </row>
    <row r="30" spans="1:7" x14ac:dyDescent="0.25">
      <c r="A30" s="5" t="s">
        <v>56</v>
      </c>
      <c r="B30" s="5" t="s">
        <v>57</v>
      </c>
      <c r="C30" s="6">
        <v>542227.90441131592</v>
      </c>
      <c r="D30" s="7">
        <v>178174.64993286133</v>
      </c>
      <c r="E30" s="6">
        <v>24303</v>
      </c>
      <c r="F30" s="7">
        <v>5437</v>
      </c>
      <c r="G30" s="8">
        <v>99541383.219999999</v>
      </c>
    </row>
    <row r="31" spans="1:7" x14ac:dyDescent="0.25">
      <c r="A31" s="5" t="s">
        <v>58</v>
      </c>
      <c r="B31" s="5" t="s">
        <v>59</v>
      </c>
      <c r="C31" s="6">
        <v>1040057.0996098518</v>
      </c>
      <c r="D31" s="7">
        <v>231482.6398280859</v>
      </c>
      <c r="E31" s="6">
        <v>27142</v>
      </c>
      <c r="F31" s="7">
        <v>28493</v>
      </c>
      <c r="G31" s="8">
        <v>189627263.90000001</v>
      </c>
    </row>
    <row r="32" spans="1:7" x14ac:dyDescent="0.25">
      <c r="A32" s="5" t="s">
        <v>60</v>
      </c>
      <c r="B32" s="5" t="s">
        <v>61</v>
      </c>
      <c r="C32" s="6">
        <v>1546191.4966646433</v>
      </c>
      <c r="D32" s="7">
        <v>485018.27963137627</v>
      </c>
      <c r="E32" s="6">
        <v>48175</v>
      </c>
      <c r="F32" s="7">
        <v>40360</v>
      </c>
      <c r="G32" s="8">
        <v>180683261.40000001</v>
      </c>
    </row>
    <row r="33" spans="1:7" x14ac:dyDescent="0.25">
      <c r="A33" s="5" t="s">
        <v>62</v>
      </c>
      <c r="B33" s="5" t="s">
        <v>63</v>
      </c>
      <c r="C33" s="6">
        <v>775062.19506192207</v>
      </c>
      <c r="D33" s="7">
        <v>112415.22998976707</v>
      </c>
      <c r="E33" s="6">
        <v>15037</v>
      </c>
      <c r="F33" s="7">
        <v>15863</v>
      </c>
      <c r="G33" s="8">
        <v>83079829.719999999</v>
      </c>
    </row>
    <row r="34" spans="1:7" x14ac:dyDescent="0.25">
      <c r="A34" s="5" t="s">
        <v>64</v>
      </c>
      <c r="B34" s="5" t="s">
        <v>65</v>
      </c>
      <c r="C34" s="6">
        <v>4983804.0587921143</v>
      </c>
      <c r="D34" s="7">
        <v>1037140.1800932884</v>
      </c>
      <c r="E34" s="6">
        <v>158630</v>
      </c>
      <c r="F34" s="7">
        <v>226599</v>
      </c>
      <c r="G34" s="8">
        <v>737611733.89999998</v>
      </c>
    </row>
    <row r="35" spans="1:7" x14ac:dyDescent="0.25">
      <c r="A35" s="5" t="s">
        <v>66</v>
      </c>
      <c r="B35" s="5" t="s">
        <v>67</v>
      </c>
      <c r="C35" s="6">
        <v>1082455.1096720695</v>
      </c>
      <c r="D35" s="7">
        <v>373037.04503774643</v>
      </c>
      <c r="E35" s="6">
        <v>59455</v>
      </c>
      <c r="F35" s="7">
        <v>60403</v>
      </c>
      <c r="G35" s="8">
        <v>629433578.70000005</v>
      </c>
    </row>
    <row r="36" spans="1:7" x14ac:dyDescent="0.25">
      <c r="A36" s="5" t="s">
        <v>68</v>
      </c>
      <c r="B36" s="5" t="s">
        <v>69</v>
      </c>
      <c r="C36" s="6">
        <v>11121686.481300831</v>
      </c>
      <c r="D36" s="7">
        <v>2874687.7802014351</v>
      </c>
      <c r="E36" s="6">
        <v>1654240</v>
      </c>
      <c r="F36" s="7">
        <v>1256550</v>
      </c>
      <c r="G36" s="8">
        <v>10615698681</v>
      </c>
    </row>
    <row r="37" spans="1:7" x14ac:dyDescent="0.25">
      <c r="A37" s="5" t="s">
        <v>70</v>
      </c>
      <c r="B37" s="5" t="s">
        <v>71</v>
      </c>
      <c r="C37" s="6">
        <v>5206733.3570213318</v>
      </c>
      <c r="D37" s="7">
        <v>1447682.4905304909</v>
      </c>
      <c r="E37" s="6">
        <v>375889</v>
      </c>
      <c r="F37" s="7">
        <v>185778</v>
      </c>
      <c r="G37" s="8">
        <v>1445985056</v>
      </c>
    </row>
    <row r="38" spans="1:7" x14ac:dyDescent="0.25">
      <c r="A38" s="5" t="s">
        <v>72</v>
      </c>
      <c r="B38" s="5" t="s">
        <v>73</v>
      </c>
      <c r="C38" s="6">
        <v>392221.96047872305</v>
      </c>
      <c r="D38" s="7">
        <v>80610.77497369051</v>
      </c>
      <c r="E38" s="6">
        <v>19161</v>
      </c>
      <c r="F38" s="7">
        <v>11204</v>
      </c>
      <c r="G38" s="8">
        <v>66106824</v>
      </c>
    </row>
    <row r="39" spans="1:7" x14ac:dyDescent="0.25">
      <c r="A39" s="5" t="s">
        <v>74</v>
      </c>
      <c r="B39" s="5" t="s">
        <v>75</v>
      </c>
      <c r="C39" s="6">
        <v>6340496.6777157784</v>
      </c>
      <c r="D39" s="7">
        <v>1694753.593556881</v>
      </c>
      <c r="E39" s="6">
        <v>377440</v>
      </c>
      <c r="F39" s="7">
        <v>442217</v>
      </c>
      <c r="G39" s="8">
        <v>2341590458</v>
      </c>
    </row>
    <row r="40" spans="1:7" x14ac:dyDescent="0.25">
      <c r="A40" s="5" t="s">
        <v>76</v>
      </c>
      <c r="B40" s="5" t="s">
        <v>77</v>
      </c>
      <c r="C40" s="6">
        <v>2017206.5096077919</v>
      </c>
      <c r="D40" s="7">
        <v>576956.19052648544</v>
      </c>
      <c r="E40" s="6">
        <v>83213</v>
      </c>
      <c r="F40" s="7">
        <v>83900</v>
      </c>
      <c r="G40" s="8">
        <v>562581444.79999995</v>
      </c>
    </row>
    <row r="41" spans="1:7" x14ac:dyDescent="0.25">
      <c r="A41" s="5" t="s">
        <v>78</v>
      </c>
      <c r="B41" s="5" t="s">
        <v>79</v>
      </c>
      <c r="C41" s="6">
        <v>2207180.109913826</v>
      </c>
      <c r="D41" s="7">
        <v>616462.36941623688</v>
      </c>
      <c r="E41" s="6">
        <v>101585</v>
      </c>
      <c r="F41" s="7">
        <v>66119</v>
      </c>
      <c r="G41" s="8">
        <v>1064247248</v>
      </c>
    </row>
    <row r="42" spans="1:7" x14ac:dyDescent="0.25">
      <c r="A42" s="5" t="s">
        <v>80</v>
      </c>
      <c r="B42" s="5" t="s">
        <v>81</v>
      </c>
      <c r="C42" s="6">
        <v>7014890.6379518509</v>
      </c>
      <c r="D42" s="7">
        <v>1561629.8649511337</v>
      </c>
      <c r="E42" s="6">
        <v>272219</v>
      </c>
      <c r="F42" s="7">
        <v>293054</v>
      </c>
      <c r="G42" s="8">
        <v>1884001590</v>
      </c>
    </row>
    <row r="43" spans="1:7" x14ac:dyDescent="0.25">
      <c r="A43" s="5" t="s">
        <v>82</v>
      </c>
      <c r="B43" s="5" t="s">
        <v>83</v>
      </c>
      <c r="C43" s="6">
        <v>588126.67619746923</v>
      </c>
      <c r="D43" s="7">
        <v>131939.5400853157</v>
      </c>
      <c r="E43" s="6">
        <v>54555</v>
      </c>
      <c r="F43" s="7">
        <v>29707</v>
      </c>
      <c r="G43" s="8">
        <v>270331724</v>
      </c>
    </row>
    <row r="44" spans="1:7" x14ac:dyDescent="0.25">
      <c r="A44" s="5" t="s">
        <v>84</v>
      </c>
      <c r="B44" s="5" t="s">
        <v>85</v>
      </c>
      <c r="C44" s="6">
        <v>2497100.6900253296</v>
      </c>
      <c r="D44" s="7">
        <v>754572.20922040939</v>
      </c>
      <c r="E44" s="6">
        <v>116619</v>
      </c>
      <c r="F44" s="7">
        <v>112543</v>
      </c>
      <c r="G44" s="8">
        <v>782670083</v>
      </c>
    </row>
    <row r="45" spans="1:7" x14ac:dyDescent="0.25">
      <c r="A45" s="5" t="s">
        <v>86</v>
      </c>
      <c r="B45" s="5" t="s">
        <v>87</v>
      </c>
      <c r="C45" s="6">
        <v>459416.6955281496</v>
      </c>
      <c r="D45" s="7">
        <v>123982.03000712395</v>
      </c>
      <c r="E45" s="6">
        <v>14802</v>
      </c>
      <c r="F45" s="7">
        <v>14164</v>
      </c>
      <c r="G45" s="8">
        <v>96841840.099999994</v>
      </c>
    </row>
    <row r="46" spans="1:7" x14ac:dyDescent="0.25">
      <c r="A46" s="5" t="s">
        <v>88</v>
      </c>
      <c r="B46" s="5" t="s">
        <v>89</v>
      </c>
      <c r="C46" s="6">
        <v>3517440.8628954887</v>
      </c>
      <c r="D46" s="7">
        <v>1075272.4547653198</v>
      </c>
      <c r="E46" s="6">
        <v>246994</v>
      </c>
      <c r="F46" s="7">
        <v>236453</v>
      </c>
      <c r="G46" s="8">
        <v>1500789962</v>
      </c>
    </row>
    <row r="47" spans="1:7" x14ac:dyDescent="0.25">
      <c r="A47" s="5" t="s">
        <v>90</v>
      </c>
      <c r="B47" s="5" t="s">
        <v>91</v>
      </c>
      <c r="C47" s="6">
        <v>14362007.138918877</v>
      </c>
      <c r="D47" s="7">
        <v>4618416.4083991051</v>
      </c>
      <c r="E47" s="6">
        <v>515732</v>
      </c>
      <c r="F47" s="7">
        <v>224664</v>
      </c>
      <c r="G47" s="8">
        <v>2221896451</v>
      </c>
    </row>
    <row r="48" spans="1:7" x14ac:dyDescent="0.25">
      <c r="A48" s="5" t="s">
        <v>92</v>
      </c>
      <c r="B48" s="5" t="s">
        <v>93</v>
      </c>
      <c r="C48" s="6">
        <v>1533779.220502615</v>
      </c>
      <c r="D48" s="7">
        <v>382761.88062119484</v>
      </c>
      <c r="E48" s="6">
        <v>90196</v>
      </c>
      <c r="F48" s="7">
        <v>35721</v>
      </c>
      <c r="G48" s="8">
        <v>272254274.5</v>
      </c>
    </row>
    <row r="49" spans="1:7" x14ac:dyDescent="0.25">
      <c r="A49" s="5" t="s">
        <v>94</v>
      </c>
      <c r="B49" s="5" t="s">
        <v>95</v>
      </c>
      <c r="C49" s="6">
        <v>372147.41470068693</v>
      </c>
      <c r="D49" s="7">
        <v>74421.185011148453</v>
      </c>
      <c r="E49" s="6">
        <v>71730</v>
      </c>
      <c r="F49" s="7">
        <v>45954</v>
      </c>
      <c r="G49" s="8">
        <v>370176083.80000001</v>
      </c>
    </row>
    <row r="50" spans="1:7" x14ac:dyDescent="0.25">
      <c r="A50" s="5" t="s">
        <v>96</v>
      </c>
      <c r="B50" s="5" t="s">
        <v>97</v>
      </c>
      <c r="C50" s="6">
        <v>4641902.5516405106</v>
      </c>
      <c r="D50" s="7">
        <v>963555.92470502853</v>
      </c>
      <c r="E50" s="6">
        <v>97952</v>
      </c>
      <c r="F50" s="7">
        <v>109742</v>
      </c>
      <c r="G50" s="8">
        <v>787349572</v>
      </c>
    </row>
    <row r="51" spans="1:7" x14ac:dyDescent="0.25">
      <c r="A51" s="5" t="s">
        <v>98</v>
      </c>
      <c r="B51" s="5" t="s">
        <v>99</v>
      </c>
      <c r="C51" s="6">
        <v>3923108.5721359253</v>
      </c>
      <c r="D51" s="7">
        <v>1019688.2550706863</v>
      </c>
      <c r="E51" s="6">
        <v>172897</v>
      </c>
      <c r="F51" s="7">
        <v>125274</v>
      </c>
      <c r="G51" s="8">
        <v>1070508630</v>
      </c>
    </row>
    <row r="52" spans="1:7" x14ac:dyDescent="0.25">
      <c r="A52" s="5" t="s">
        <v>100</v>
      </c>
      <c r="B52" s="5" t="s">
        <v>101</v>
      </c>
      <c r="C52" s="6">
        <v>955174.25743222237</v>
      </c>
      <c r="D52" s="7">
        <v>264760.92975735664</v>
      </c>
      <c r="E52" s="6">
        <v>45158</v>
      </c>
      <c r="F52" s="7">
        <v>37372</v>
      </c>
      <c r="G52" s="8">
        <v>273612262.89999998</v>
      </c>
    </row>
    <row r="53" spans="1:7" x14ac:dyDescent="0.25">
      <c r="A53" s="5" t="s">
        <v>102</v>
      </c>
      <c r="B53" s="5" t="s">
        <v>103</v>
      </c>
      <c r="C53" s="6">
        <v>3235175.1267242432</v>
      </c>
      <c r="D53" s="7">
        <v>726498.50474739075</v>
      </c>
      <c r="E53" s="6">
        <v>344378</v>
      </c>
      <c r="F53" s="7">
        <v>318163</v>
      </c>
      <c r="G53" s="8">
        <v>1234100948</v>
      </c>
    </row>
    <row r="54" spans="1:7" x14ac:dyDescent="0.25">
      <c r="A54" s="9" t="s">
        <v>104</v>
      </c>
      <c r="B54" s="9" t="s">
        <v>105</v>
      </c>
      <c r="C54" s="6">
        <v>326491.63497507572</v>
      </c>
      <c r="D54" s="7">
        <v>79052.815165817738</v>
      </c>
      <c r="E54" s="6">
        <v>9189</v>
      </c>
      <c r="F54" s="7">
        <v>7703</v>
      </c>
      <c r="G54" s="8">
        <v>51399536.5</v>
      </c>
    </row>
    <row r="55" spans="1:7" ht="15.95" customHeight="1" x14ac:dyDescent="0.25">
      <c r="A55" s="18" t="s">
        <v>121</v>
      </c>
      <c r="B55" s="19"/>
      <c r="C55" s="19"/>
      <c r="D55" s="19"/>
      <c r="E55" s="19"/>
      <c r="F55" s="19"/>
      <c r="G55" s="20"/>
    </row>
    <row r="56" spans="1:7" x14ac:dyDescent="0.25">
      <c r="A56" s="21"/>
      <c r="B56" s="22"/>
      <c r="C56" s="22"/>
      <c r="D56" s="22"/>
      <c r="E56" s="22"/>
      <c r="F56" s="22"/>
      <c r="G56" s="23"/>
    </row>
    <row r="57" spans="1:7" x14ac:dyDescent="0.25">
      <c r="A57" s="21"/>
      <c r="B57" s="22"/>
      <c r="C57" s="22"/>
      <c r="D57" s="22"/>
      <c r="E57" s="22"/>
      <c r="F57" s="22"/>
      <c r="G57" s="23"/>
    </row>
    <row r="58" spans="1:7" x14ac:dyDescent="0.25">
      <c r="A58" s="21"/>
      <c r="B58" s="22"/>
      <c r="C58" s="22"/>
      <c r="D58" s="22"/>
      <c r="E58" s="22"/>
      <c r="F58" s="22"/>
      <c r="G58" s="23"/>
    </row>
    <row r="59" spans="1:7" x14ac:dyDescent="0.25">
      <c r="A59" s="21"/>
      <c r="B59" s="22"/>
      <c r="C59" s="22"/>
      <c r="D59" s="22"/>
      <c r="E59" s="22"/>
      <c r="F59" s="22"/>
      <c r="G59" s="23"/>
    </row>
    <row r="60" spans="1:7" x14ac:dyDescent="0.25">
      <c r="A60" s="21"/>
      <c r="B60" s="22"/>
      <c r="C60" s="22"/>
      <c r="D60" s="22"/>
      <c r="E60" s="22"/>
      <c r="F60" s="22"/>
      <c r="G60" s="23"/>
    </row>
    <row r="61" spans="1:7" x14ac:dyDescent="0.25">
      <c r="A61" s="21"/>
      <c r="B61" s="22"/>
      <c r="C61" s="22"/>
      <c r="D61" s="22"/>
      <c r="E61" s="22"/>
      <c r="F61" s="22"/>
      <c r="G61" s="23"/>
    </row>
    <row r="62" spans="1:7" x14ac:dyDescent="0.25">
      <c r="A62" s="21"/>
      <c r="B62" s="22"/>
      <c r="C62" s="22"/>
      <c r="D62" s="22"/>
      <c r="E62" s="22"/>
      <c r="F62" s="22"/>
      <c r="G62" s="23"/>
    </row>
    <row r="63" spans="1:7" x14ac:dyDescent="0.25">
      <c r="A63" s="21"/>
      <c r="B63" s="22"/>
      <c r="C63" s="22"/>
      <c r="D63" s="22"/>
      <c r="E63" s="22"/>
      <c r="F63" s="22"/>
      <c r="G63" s="23"/>
    </row>
    <row r="64" spans="1:7" x14ac:dyDescent="0.25">
      <c r="A64" s="24"/>
      <c r="B64" s="25"/>
      <c r="C64" s="25"/>
      <c r="D64" s="25"/>
      <c r="E64" s="25"/>
      <c r="F64" s="25"/>
      <c r="G64" s="26"/>
    </row>
  </sheetData>
  <mergeCells count="2">
    <mergeCell ref="A1:G1"/>
    <mergeCell ref="A55:G64"/>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A43" workbookViewId="0">
      <selection activeCell="F52" sqref="E51:F52"/>
    </sheetView>
  </sheetViews>
  <sheetFormatPr defaultColWidth="11" defaultRowHeight="15.75" x14ac:dyDescent="0.25"/>
  <cols>
    <col min="2" max="2" width="17.25" bestFit="1" customWidth="1"/>
    <col min="3" max="3" width="27" bestFit="1" customWidth="1"/>
    <col min="4" max="4" width="27.87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7" x14ac:dyDescent="0.25">
      <c r="A1" s="16" t="s">
        <v>113</v>
      </c>
      <c r="B1" s="17"/>
      <c r="C1" s="17"/>
      <c r="D1" s="17"/>
      <c r="E1" s="17"/>
      <c r="F1" s="17"/>
      <c r="G1" s="17"/>
    </row>
    <row r="2" spans="1:7" ht="32.1" customHeight="1" x14ac:dyDescent="0.25">
      <c r="A2" s="1" t="s">
        <v>0</v>
      </c>
      <c r="B2" s="1" t="s">
        <v>1</v>
      </c>
      <c r="C2" s="2" t="s">
        <v>107</v>
      </c>
      <c r="D2" s="1" t="s">
        <v>108</v>
      </c>
      <c r="E2" s="2" t="s">
        <v>109</v>
      </c>
      <c r="F2" s="1" t="s">
        <v>110</v>
      </c>
      <c r="G2" s="1" t="s">
        <v>111</v>
      </c>
    </row>
    <row r="3" spans="1:7" x14ac:dyDescent="0.25">
      <c r="A3" s="3" t="s">
        <v>2</v>
      </c>
      <c r="B3" s="3" t="s">
        <v>3</v>
      </c>
      <c r="C3" s="4">
        <v>15951251.425321579</v>
      </c>
      <c r="D3" s="4">
        <v>10571846.435127854</v>
      </c>
      <c r="E3" s="4">
        <v>10177600</v>
      </c>
      <c r="F3" s="4">
        <v>7319330</v>
      </c>
      <c r="G3" s="4">
        <v>168816660740</v>
      </c>
    </row>
    <row r="4" spans="1:7" x14ac:dyDescent="0.25">
      <c r="A4" s="5" t="s">
        <v>4</v>
      </c>
      <c r="B4" s="5" t="s">
        <v>5</v>
      </c>
      <c r="C4" s="6">
        <v>407941.64430999756</v>
      </c>
      <c r="D4" s="7">
        <v>268219.98432922363</v>
      </c>
      <c r="E4" s="6">
        <v>95848</v>
      </c>
      <c r="F4" s="7">
        <v>146187</v>
      </c>
      <c r="G4" s="8">
        <v>1770162281</v>
      </c>
    </row>
    <row r="5" spans="1:7" x14ac:dyDescent="0.25">
      <c r="A5" s="5" t="s">
        <v>6</v>
      </c>
      <c r="B5" s="5" t="s">
        <v>7</v>
      </c>
      <c r="C5" s="6">
        <v>30553.429977416992</v>
      </c>
      <c r="D5" s="7">
        <v>19248.874946594238</v>
      </c>
      <c r="E5" s="6">
        <v>17540</v>
      </c>
      <c r="F5" s="7">
        <v>14231</v>
      </c>
      <c r="G5" s="8">
        <v>513294327.5</v>
      </c>
    </row>
    <row r="6" spans="1:7" x14ac:dyDescent="0.25">
      <c r="A6" s="5" t="s">
        <v>8</v>
      </c>
      <c r="B6" s="5" t="s">
        <v>9</v>
      </c>
      <c r="C6" s="6">
        <v>322158.42481517792</v>
      </c>
      <c r="D6" s="7">
        <v>223158.69449520111</v>
      </c>
      <c r="E6" s="6">
        <v>220577</v>
      </c>
      <c r="F6" s="7">
        <v>115471</v>
      </c>
      <c r="G6" s="8">
        <v>3170480373</v>
      </c>
    </row>
    <row r="7" spans="1:7" x14ac:dyDescent="0.25">
      <c r="A7" s="5" t="s">
        <v>10</v>
      </c>
      <c r="B7" s="5" t="s">
        <v>11</v>
      </c>
      <c r="C7" s="6">
        <v>230110.21480941772</v>
      </c>
      <c r="D7" s="7">
        <v>163916.70518875122</v>
      </c>
      <c r="E7" s="6">
        <v>111758</v>
      </c>
      <c r="F7" s="7">
        <v>97970</v>
      </c>
      <c r="G7" s="8">
        <v>1750466847</v>
      </c>
    </row>
    <row r="8" spans="1:7" x14ac:dyDescent="0.25">
      <c r="A8" s="5" t="s">
        <v>12</v>
      </c>
      <c r="B8" s="5" t="s">
        <v>13</v>
      </c>
      <c r="C8" s="6">
        <v>1661096.6258597374</v>
      </c>
      <c r="D8" s="7">
        <v>1051272.555062294</v>
      </c>
      <c r="E8" s="6">
        <v>1213390</v>
      </c>
      <c r="F8" s="7">
        <v>894269</v>
      </c>
      <c r="G8" s="8">
        <v>21384615493</v>
      </c>
    </row>
    <row r="9" spans="1:7" x14ac:dyDescent="0.25">
      <c r="A9" s="5" t="s">
        <v>14</v>
      </c>
      <c r="B9" s="5" t="s">
        <v>15</v>
      </c>
      <c r="C9" s="6">
        <v>177761.34998893738</v>
      </c>
      <c r="D9" s="7">
        <v>106400.36998558044</v>
      </c>
      <c r="E9" s="6">
        <v>83461</v>
      </c>
      <c r="F9" s="7">
        <v>66896</v>
      </c>
      <c r="G9" s="8">
        <v>1803188390</v>
      </c>
    </row>
    <row r="10" spans="1:7" x14ac:dyDescent="0.25">
      <c r="A10" s="5" t="s">
        <v>16</v>
      </c>
      <c r="B10" s="5" t="s">
        <v>17</v>
      </c>
      <c r="C10" s="6">
        <v>137068.08491706848</v>
      </c>
      <c r="D10" s="7">
        <v>87842.264993667603</v>
      </c>
      <c r="E10" s="6">
        <v>98167</v>
      </c>
      <c r="F10" s="7">
        <v>48586</v>
      </c>
      <c r="G10" s="8">
        <v>2015220422</v>
      </c>
    </row>
    <row r="11" spans="1:7" x14ac:dyDescent="0.25">
      <c r="A11" s="5" t="s">
        <v>18</v>
      </c>
      <c r="B11" s="5" t="s">
        <v>19</v>
      </c>
      <c r="C11" s="6">
        <v>48340.345089316368</v>
      </c>
      <c r="D11" s="7">
        <v>29207.765049338341</v>
      </c>
      <c r="E11" s="6">
        <v>18635</v>
      </c>
      <c r="F11" s="7">
        <v>15921</v>
      </c>
      <c r="G11" s="8">
        <v>455171890</v>
      </c>
    </row>
    <row r="12" spans="1:7" x14ac:dyDescent="0.25">
      <c r="A12" s="5" t="s">
        <v>20</v>
      </c>
      <c r="B12" s="5" t="s">
        <v>21</v>
      </c>
      <c r="C12" s="6">
        <v>30683.03996270895</v>
      </c>
      <c r="D12" s="7">
        <v>24691.759963333607</v>
      </c>
      <c r="E12" s="6">
        <v>24197</v>
      </c>
      <c r="F12" s="7">
        <v>30001</v>
      </c>
      <c r="G12" s="8">
        <v>1035111521</v>
      </c>
    </row>
    <row r="13" spans="1:7" x14ac:dyDescent="0.25">
      <c r="A13" s="5" t="s">
        <v>22</v>
      </c>
      <c r="B13" s="5" t="s">
        <v>23</v>
      </c>
      <c r="C13" s="6">
        <v>914875.27445888519</v>
      </c>
      <c r="D13" s="7">
        <v>573108.0995054245</v>
      </c>
      <c r="E13" s="6">
        <v>585099</v>
      </c>
      <c r="F13" s="7">
        <v>379165</v>
      </c>
      <c r="G13" s="8">
        <v>7315572922</v>
      </c>
    </row>
    <row r="14" spans="1:7" x14ac:dyDescent="0.25">
      <c r="A14" s="5" t="s">
        <v>24</v>
      </c>
      <c r="B14" s="5" t="s">
        <v>25</v>
      </c>
      <c r="C14" s="6">
        <v>503112.93423223495</v>
      </c>
      <c r="D14" s="7">
        <v>369778.53976964951</v>
      </c>
      <c r="E14" s="6">
        <v>349904</v>
      </c>
      <c r="F14" s="7">
        <v>200086</v>
      </c>
      <c r="G14" s="8">
        <v>2769397079</v>
      </c>
    </row>
    <row r="15" spans="1:7" x14ac:dyDescent="0.25">
      <c r="A15" s="5" t="s">
        <v>26</v>
      </c>
      <c r="B15" s="5" t="s">
        <v>27</v>
      </c>
      <c r="C15" s="6">
        <v>47054.16005563736</v>
      </c>
      <c r="D15" s="7">
        <v>25765.710016727448</v>
      </c>
      <c r="E15" s="6">
        <v>26231</v>
      </c>
      <c r="F15" s="7">
        <v>22631</v>
      </c>
      <c r="G15" s="8">
        <v>459471278.10000002</v>
      </c>
    </row>
    <row r="16" spans="1:7" x14ac:dyDescent="0.25">
      <c r="A16" s="5" t="s">
        <v>28</v>
      </c>
      <c r="B16" s="5" t="s">
        <v>29</v>
      </c>
      <c r="C16" s="6">
        <v>59926.489967346191</v>
      </c>
      <c r="D16" s="7">
        <v>37963.629949569702</v>
      </c>
      <c r="E16" s="6">
        <v>23990</v>
      </c>
      <c r="F16" s="7">
        <v>28934</v>
      </c>
      <c r="G16" s="8">
        <v>808460824.10000002</v>
      </c>
    </row>
    <row r="17" spans="1:7" x14ac:dyDescent="0.25">
      <c r="A17" s="5" t="s">
        <v>30</v>
      </c>
      <c r="B17" s="5" t="s">
        <v>31</v>
      </c>
      <c r="C17" s="6">
        <v>568786.63519954681</v>
      </c>
      <c r="D17" s="7">
        <v>347099.59075069427</v>
      </c>
      <c r="E17" s="6">
        <v>441372</v>
      </c>
      <c r="F17" s="7">
        <v>237531</v>
      </c>
      <c r="G17" s="8">
        <v>5227096586</v>
      </c>
    </row>
    <row r="18" spans="1:7" x14ac:dyDescent="0.25">
      <c r="A18" s="5" t="s">
        <v>32</v>
      </c>
      <c r="B18" s="5" t="s">
        <v>33</v>
      </c>
      <c r="C18" s="6">
        <v>335760.32135009766</v>
      </c>
      <c r="D18" s="7">
        <v>226539.16101074219</v>
      </c>
      <c r="E18" s="6">
        <v>143788</v>
      </c>
      <c r="F18" s="7">
        <v>114202</v>
      </c>
      <c r="G18" s="8">
        <v>2876006492</v>
      </c>
    </row>
    <row r="19" spans="1:7" x14ac:dyDescent="0.25">
      <c r="A19" s="5" t="s">
        <v>34</v>
      </c>
      <c r="B19" s="5" t="s">
        <v>35</v>
      </c>
      <c r="C19" s="6">
        <v>129534.35484242439</v>
      </c>
      <c r="D19" s="7">
        <v>89635.524869918823</v>
      </c>
      <c r="E19" s="6">
        <v>101800</v>
      </c>
      <c r="F19" s="7">
        <v>63565</v>
      </c>
      <c r="G19" s="8">
        <v>1605876908</v>
      </c>
    </row>
    <row r="20" spans="1:7" x14ac:dyDescent="0.25">
      <c r="A20" s="5" t="s">
        <v>36</v>
      </c>
      <c r="B20" s="5" t="s">
        <v>37</v>
      </c>
      <c r="C20" s="6">
        <v>130304.105052948</v>
      </c>
      <c r="D20" s="7">
        <v>89126.850292205811</v>
      </c>
      <c r="E20" s="6">
        <v>87202</v>
      </c>
      <c r="F20" s="7">
        <v>55980</v>
      </c>
      <c r="G20" s="8">
        <v>1270930080</v>
      </c>
    </row>
    <row r="21" spans="1:7" x14ac:dyDescent="0.25">
      <c r="A21" s="5" t="s">
        <v>38</v>
      </c>
      <c r="B21" s="5" t="s">
        <v>39</v>
      </c>
      <c r="C21" s="6">
        <v>331608.56944274902</v>
      </c>
      <c r="D21" s="7">
        <v>226892.71455383301</v>
      </c>
      <c r="E21" s="6">
        <v>234779</v>
      </c>
      <c r="F21" s="7">
        <v>168903</v>
      </c>
      <c r="G21" s="8">
        <v>2610882353</v>
      </c>
    </row>
    <row r="22" spans="1:7" x14ac:dyDescent="0.25">
      <c r="A22" s="5" t="s">
        <v>40</v>
      </c>
      <c r="B22" s="5" t="s">
        <v>41</v>
      </c>
      <c r="C22" s="6">
        <v>350340.35487365723</v>
      </c>
      <c r="D22" s="7">
        <v>247728.0601348877</v>
      </c>
      <c r="E22" s="6">
        <v>212656</v>
      </c>
      <c r="F22" s="7">
        <v>155956</v>
      </c>
      <c r="G22" s="8">
        <v>3096102505</v>
      </c>
    </row>
    <row r="23" spans="1:7" x14ac:dyDescent="0.25">
      <c r="A23" s="5" t="s">
        <v>42</v>
      </c>
      <c r="B23" s="5" t="s">
        <v>43</v>
      </c>
      <c r="C23" s="6">
        <v>89616.129625320435</v>
      </c>
      <c r="D23" s="7">
        <v>58026.704795837402</v>
      </c>
      <c r="E23" s="6">
        <v>68863</v>
      </c>
      <c r="F23" s="7">
        <v>55912</v>
      </c>
      <c r="G23" s="8">
        <v>1084700401</v>
      </c>
    </row>
    <row r="24" spans="1:7" x14ac:dyDescent="0.25">
      <c r="A24" s="5" t="s">
        <v>44</v>
      </c>
      <c r="B24" s="5" t="s">
        <v>45</v>
      </c>
      <c r="C24" s="6">
        <v>208454.68483257294</v>
      </c>
      <c r="D24" s="7">
        <v>132865.13986587524</v>
      </c>
      <c r="E24" s="6">
        <v>168425</v>
      </c>
      <c r="F24" s="7">
        <v>109724</v>
      </c>
      <c r="G24" s="8">
        <v>3358882325</v>
      </c>
    </row>
    <row r="25" spans="1:7" x14ac:dyDescent="0.25">
      <c r="A25" s="5" t="s">
        <v>46</v>
      </c>
      <c r="B25" s="5" t="s">
        <v>47</v>
      </c>
      <c r="C25" s="6">
        <v>353172.60368728638</v>
      </c>
      <c r="D25" s="7">
        <v>271792.54441356659</v>
      </c>
      <c r="E25" s="6">
        <v>330810</v>
      </c>
      <c r="F25" s="7">
        <v>235437</v>
      </c>
      <c r="G25" s="8">
        <v>5797951377</v>
      </c>
    </row>
    <row r="26" spans="1:7" x14ac:dyDescent="0.25">
      <c r="A26" s="5" t="s">
        <v>48</v>
      </c>
      <c r="B26" s="5" t="s">
        <v>49</v>
      </c>
      <c r="C26" s="6">
        <v>616237.20036888123</v>
      </c>
      <c r="D26" s="7">
        <v>416423.8350276947</v>
      </c>
      <c r="E26" s="6">
        <v>447121</v>
      </c>
      <c r="F26" s="7">
        <v>293835</v>
      </c>
      <c r="G26" s="8">
        <v>5409190818</v>
      </c>
    </row>
    <row r="27" spans="1:7" x14ac:dyDescent="0.25">
      <c r="A27" s="5" t="s">
        <v>50</v>
      </c>
      <c r="B27" s="5" t="s">
        <v>51</v>
      </c>
      <c r="C27" s="6">
        <v>188505.78455400467</v>
      </c>
      <c r="D27" s="7">
        <v>131414.75957536697</v>
      </c>
      <c r="E27" s="6">
        <v>140722</v>
      </c>
      <c r="F27" s="7">
        <v>106808</v>
      </c>
      <c r="G27" s="8">
        <v>3580828207</v>
      </c>
    </row>
    <row r="28" spans="1:7" x14ac:dyDescent="0.25">
      <c r="A28" s="5" t="s">
        <v>52</v>
      </c>
      <c r="B28" s="5" t="s">
        <v>53</v>
      </c>
      <c r="C28" s="6">
        <v>201680.53034973145</v>
      </c>
      <c r="D28" s="7">
        <v>141943.84533691406</v>
      </c>
      <c r="E28" s="6">
        <v>126739</v>
      </c>
      <c r="F28" s="7">
        <v>110311</v>
      </c>
      <c r="G28" s="8">
        <v>1785015591</v>
      </c>
    </row>
    <row r="29" spans="1:7" x14ac:dyDescent="0.25">
      <c r="A29" s="5" t="s">
        <v>54</v>
      </c>
      <c r="B29" s="5" t="s">
        <v>55</v>
      </c>
      <c r="C29" s="6">
        <v>457573.95924758911</v>
      </c>
      <c r="D29" s="7">
        <v>319472.67935562134</v>
      </c>
      <c r="E29" s="6">
        <v>244114</v>
      </c>
      <c r="F29" s="7">
        <v>154545</v>
      </c>
      <c r="G29" s="8">
        <v>3539573171</v>
      </c>
    </row>
    <row r="30" spans="1:7" x14ac:dyDescent="0.25">
      <c r="A30" s="5" t="s">
        <v>56</v>
      </c>
      <c r="B30" s="5" t="s">
        <v>57</v>
      </c>
      <c r="C30" s="6">
        <v>46041.089990615845</v>
      </c>
      <c r="D30" s="7">
        <v>32368.15500831604</v>
      </c>
      <c r="E30" s="6">
        <v>35850</v>
      </c>
      <c r="F30" s="7">
        <v>15528</v>
      </c>
      <c r="G30" s="8">
        <v>363052717.69999999</v>
      </c>
    </row>
    <row r="31" spans="1:7" x14ac:dyDescent="0.25">
      <c r="A31" s="5" t="s">
        <v>58</v>
      </c>
      <c r="B31" s="5" t="s">
        <v>59</v>
      </c>
      <c r="C31" s="6">
        <v>61506.210189223289</v>
      </c>
      <c r="D31" s="7">
        <v>36394.765098929405</v>
      </c>
      <c r="E31" s="6">
        <v>51590</v>
      </c>
      <c r="F31" s="7">
        <v>30754</v>
      </c>
      <c r="G31" s="8">
        <v>703489892.60000002</v>
      </c>
    </row>
    <row r="32" spans="1:7" x14ac:dyDescent="0.25">
      <c r="A32" s="5" t="s">
        <v>60</v>
      </c>
      <c r="B32" s="5" t="s">
        <v>61</v>
      </c>
      <c r="C32" s="6">
        <v>96189.289492607117</v>
      </c>
      <c r="D32" s="7">
        <v>60440.59959602356</v>
      </c>
      <c r="E32" s="6">
        <v>46286</v>
      </c>
      <c r="F32" s="7">
        <v>27334</v>
      </c>
      <c r="G32" s="8">
        <v>595682232.20000005</v>
      </c>
    </row>
    <row r="33" spans="1:7" x14ac:dyDescent="0.25">
      <c r="A33" s="5" t="s">
        <v>62</v>
      </c>
      <c r="B33" s="5" t="s">
        <v>63</v>
      </c>
      <c r="C33" s="6">
        <v>53935.609968662262</v>
      </c>
      <c r="D33" s="7">
        <v>29897.209981441498</v>
      </c>
      <c r="E33" s="6">
        <v>43764</v>
      </c>
      <c r="F33" s="7">
        <v>19276</v>
      </c>
      <c r="G33" s="8">
        <v>535765548.5</v>
      </c>
    </row>
    <row r="34" spans="1:7" x14ac:dyDescent="0.25">
      <c r="A34" s="5" t="s">
        <v>64</v>
      </c>
      <c r="B34" s="5" t="s">
        <v>65</v>
      </c>
      <c r="C34" s="6">
        <v>384283.0498008728</v>
      </c>
      <c r="D34" s="7">
        <v>207997.60988998413</v>
      </c>
      <c r="E34" s="6">
        <v>264903</v>
      </c>
      <c r="F34" s="7">
        <v>132450</v>
      </c>
      <c r="G34" s="8">
        <v>4056615234</v>
      </c>
    </row>
    <row r="35" spans="1:7" x14ac:dyDescent="0.25">
      <c r="A35" s="5" t="s">
        <v>66</v>
      </c>
      <c r="B35" s="5" t="s">
        <v>67</v>
      </c>
      <c r="C35" s="6">
        <v>118864.68985176086</v>
      </c>
      <c r="D35" s="7">
        <v>81267.384965896606</v>
      </c>
      <c r="E35" s="6">
        <v>56269</v>
      </c>
      <c r="F35" s="7">
        <v>49764</v>
      </c>
      <c r="G35" s="8">
        <v>1035142163</v>
      </c>
    </row>
    <row r="36" spans="1:7" x14ac:dyDescent="0.25">
      <c r="A36" s="5" t="s">
        <v>68</v>
      </c>
      <c r="B36" s="5" t="s">
        <v>69</v>
      </c>
      <c r="C36" s="6">
        <v>1094296.8678369522</v>
      </c>
      <c r="D36" s="7">
        <v>732514.53918361664</v>
      </c>
      <c r="E36" s="6">
        <v>908990</v>
      </c>
      <c r="F36" s="7">
        <v>569515</v>
      </c>
      <c r="G36" s="8">
        <v>21564720489</v>
      </c>
    </row>
    <row r="37" spans="1:7" x14ac:dyDescent="0.25">
      <c r="A37" s="5" t="s">
        <v>70</v>
      </c>
      <c r="B37" s="5" t="s">
        <v>71</v>
      </c>
      <c r="C37" s="6">
        <v>554219.1953163147</v>
      </c>
      <c r="D37" s="7">
        <v>368687.35982894897</v>
      </c>
      <c r="E37" s="6">
        <v>363993</v>
      </c>
      <c r="F37" s="7">
        <v>242554</v>
      </c>
      <c r="G37" s="8">
        <v>4615533230</v>
      </c>
    </row>
    <row r="38" spans="1:7" x14ac:dyDescent="0.25">
      <c r="A38" s="5" t="s">
        <v>72</v>
      </c>
      <c r="B38" s="5" t="s">
        <v>73</v>
      </c>
      <c r="C38" s="6">
        <v>17995.550075054169</v>
      </c>
      <c r="D38" s="7">
        <v>12247.755031108856</v>
      </c>
      <c r="E38" s="6">
        <v>11930</v>
      </c>
      <c r="F38" s="7">
        <v>7990</v>
      </c>
      <c r="G38" s="8">
        <v>305429273.39999998</v>
      </c>
    </row>
    <row r="39" spans="1:7" x14ac:dyDescent="0.25">
      <c r="A39" s="5" t="s">
        <v>74</v>
      </c>
      <c r="B39" s="5" t="s">
        <v>75</v>
      </c>
      <c r="C39" s="6">
        <v>648659.87492609024</v>
      </c>
      <c r="D39" s="7">
        <v>433913.9656701088</v>
      </c>
      <c r="E39" s="6">
        <v>259727</v>
      </c>
      <c r="F39" s="7">
        <v>269782</v>
      </c>
      <c r="G39" s="8">
        <v>7110288566</v>
      </c>
    </row>
    <row r="40" spans="1:7" x14ac:dyDescent="0.25">
      <c r="A40" s="5" t="s">
        <v>76</v>
      </c>
      <c r="B40" s="5" t="s">
        <v>77</v>
      </c>
      <c r="C40" s="6">
        <v>214861.15943145752</v>
      </c>
      <c r="D40" s="7">
        <v>140248.33987426758</v>
      </c>
      <c r="E40" s="6">
        <v>130388</v>
      </c>
      <c r="F40" s="7">
        <v>92839</v>
      </c>
      <c r="G40" s="8">
        <v>1736341157</v>
      </c>
    </row>
    <row r="41" spans="1:7" x14ac:dyDescent="0.25">
      <c r="A41" s="5" t="s">
        <v>78</v>
      </c>
      <c r="B41" s="5" t="s">
        <v>79</v>
      </c>
      <c r="C41" s="6">
        <v>178788.29023122787</v>
      </c>
      <c r="D41" s="7">
        <v>110914.20039129257</v>
      </c>
      <c r="E41" s="6">
        <v>66774</v>
      </c>
      <c r="F41" s="7">
        <v>70923</v>
      </c>
      <c r="G41" s="8">
        <v>1542922321</v>
      </c>
    </row>
    <row r="42" spans="1:7" x14ac:dyDescent="0.25">
      <c r="A42" s="5" t="s">
        <v>80</v>
      </c>
      <c r="B42" s="5" t="s">
        <v>81</v>
      </c>
      <c r="C42" s="6">
        <v>737156.4455165863</v>
      </c>
      <c r="D42" s="7">
        <v>510983.71484184265</v>
      </c>
      <c r="E42" s="6">
        <v>533301</v>
      </c>
      <c r="F42" s="7">
        <v>498424</v>
      </c>
      <c r="G42" s="8">
        <v>9949593389</v>
      </c>
    </row>
    <row r="43" spans="1:7" x14ac:dyDescent="0.25">
      <c r="A43" s="5" t="s">
        <v>82</v>
      </c>
      <c r="B43" s="5" t="s">
        <v>83</v>
      </c>
      <c r="C43" s="6">
        <v>61653.190134704113</v>
      </c>
      <c r="D43" s="7">
        <v>41983.270099341869</v>
      </c>
      <c r="E43" s="6">
        <v>48309</v>
      </c>
      <c r="F43" s="7">
        <v>34202</v>
      </c>
      <c r="G43" s="8">
        <v>885592712.10000002</v>
      </c>
    </row>
    <row r="44" spans="1:7" x14ac:dyDescent="0.25">
      <c r="A44" s="5" t="s">
        <v>84</v>
      </c>
      <c r="B44" s="5" t="s">
        <v>85</v>
      </c>
      <c r="C44" s="6">
        <v>322405.41501998901</v>
      </c>
      <c r="D44" s="7">
        <v>216812.71036911011</v>
      </c>
      <c r="E44" s="6">
        <v>167086</v>
      </c>
      <c r="F44" s="7">
        <v>128637</v>
      </c>
      <c r="G44" s="8">
        <v>1968424452</v>
      </c>
    </row>
    <row r="45" spans="1:7" x14ac:dyDescent="0.25">
      <c r="A45" s="5" t="s">
        <v>86</v>
      </c>
      <c r="B45" s="5" t="s">
        <v>87</v>
      </c>
      <c r="C45" s="6">
        <v>31552.944999694824</v>
      </c>
      <c r="D45" s="7">
        <v>22430.789978027344</v>
      </c>
      <c r="E45" s="6">
        <v>14388</v>
      </c>
      <c r="F45" s="7">
        <v>12715</v>
      </c>
      <c r="G45" s="8">
        <v>309280040.89999998</v>
      </c>
    </row>
    <row r="46" spans="1:7" x14ac:dyDescent="0.25">
      <c r="A46" s="5" t="s">
        <v>88</v>
      </c>
      <c r="B46" s="5" t="s">
        <v>89</v>
      </c>
      <c r="C46" s="6">
        <v>450471.77513122559</v>
      </c>
      <c r="D46" s="7">
        <v>289665.16539001465</v>
      </c>
      <c r="E46" s="6">
        <v>276135</v>
      </c>
      <c r="F46" s="7">
        <v>185142</v>
      </c>
      <c r="G46" s="8">
        <v>3213518484</v>
      </c>
    </row>
    <row r="47" spans="1:7" x14ac:dyDescent="0.25">
      <c r="A47" s="5" t="s">
        <v>90</v>
      </c>
      <c r="B47" s="5" t="s">
        <v>91</v>
      </c>
      <c r="C47" s="6">
        <v>1176378.140402317</v>
      </c>
      <c r="D47" s="7">
        <v>825882.15581083298</v>
      </c>
      <c r="E47" s="6">
        <v>502236</v>
      </c>
      <c r="F47" s="7">
        <v>452648</v>
      </c>
      <c r="G47" s="8">
        <v>10204400701</v>
      </c>
    </row>
    <row r="48" spans="1:7" x14ac:dyDescent="0.25">
      <c r="A48" s="5" t="s">
        <v>92</v>
      </c>
      <c r="B48" s="5" t="s">
        <v>93</v>
      </c>
      <c r="C48" s="6">
        <v>90477.325211048126</v>
      </c>
      <c r="D48" s="7">
        <v>46856.10026216507</v>
      </c>
      <c r="E48" s="6">
        <v>65760</v>
      </c>
      <c r="F48" s="7">
        <v>32172</v>
      </c>
      <c r="G48" s="8">
        <v>851217764.89999998</v>
      </c>
    </row>
    <row r="49" spans="1:7" x14ac:dyDescent="0.25">
      <c r="A49" s="5" t="s">
        <v>94</v>
      </c>
      <c r="B49" s="5" t="s">
        <v>95</v>
      </c>
      <c r="C49" s="6">
        <v>33566.059931159019</v>
      </c>
      <c r="D49" s="7">
        <v>23695.224916815758</v>
      </c>
      <c r="E49" s="6">
        <v>28767</v>
      </c>
      <c r="F49" s="7">
        <v>18564</v>
      </c>
      <c r="G49" s="8">
        <v>388312876.5</v>
      </c>
    </row>
    <row r="50" spans="1:7" x14ac:dyDescent="0.25">
      <c r="A50" s="5" t="s">
        <v>96</v>
      </c>
      <c r="B50" s="5" t="s">
        <v>97</v>
      </c>
      <c r="C50" s="6">
        <v>310890.75035572052</v>
      </c>
      <c r="D50" s="7">
        <v>195690.42538928986</v>
      </c>
      <c r="E50" s="6">
        <v>189769</v>
      </c>
      <c r="F50" s="7">
        <v>125072</v>
      </c>
      <c r="G50" s="8">
        <v>2989890926</v>
      </c>
    </row>
    <row r="51" spans="1:7" x14ac:dyDescent="0.25">
      <c r="A51" s="5" t="s">
        <v>98</v>
      </c>
      <c r="B51" s="5" t="s">
        <v>99</v>
      </c>
      <c r="C51" s="6">
        <v>270842.96459579468</v>
      </c>
      <c r="D51" s="7">
        <v>158401.36493873596</v>
      </c>
      <c r="E51" s="6">
        <v>185558</v>
      </c>
      <c r="F51" s="7">
        <v>152044</v>
      </c>
      <c r="G51" s="8">
        <v>3022330377</v>
      </c>
    </row>
    <row r="52" spans="1:7" x14ac:dyDescent="0.25">
      <c r="A52" s="5" t="s">
        <v>100</v>
      </c>
      <c r="B52" s="5" t="s">
        <v>101</v>
      </c>
      <c r="C52" s="6">
        <v>212176.18006896973</v>
      </c>
      <c r="D52" s="7">
        <v>150741.32023620605</v>
      </c>
      <c r="E52" s="6">
        <v>148097</v>
      </c>
      <c r="F52" s="7">
        <v>85493</v>
      </c>
      <c r="G52" s="8">
        <v>1360749945</v>
      </c>
    </row>
    <row r="53" spans="1:7" x14ac:dyDescent="0.25">
      <c r="A53" s="5" t="s">
        <v>102</v>
      </c>
      <c r="B53" s="5" t="s">
        <v>103</v>
      </c>
      <c r="C53" s="6">
        <v>231251.86999893188</v>
      </c>
      <c r="D53" s="7">
        <v>150343.61011886597</v>
      </c>
      <c r="E53" s="6">
        <v>154473</v>
      </c>
      <c r="F53" s="7">
        <v>134612</v>
      </c>
      <c r="G53" s="8">
        <v>2760301640</v>
      </c>
    </row>
    <row r="54" spans="1:7" x14ac:dyDescent="0.25">
      <c r="A54" s="9" t="s">
        <v>104</v>
      </c>
      <c r="B54" s="9" t="s">
        <v>105</v>
      </c>
      <c r="C54" s="6">
        <v>20530.234973907471</v>
      </c>
      <c r="D54" s="7">
        <v>11932.335018157959</v>
      </c>
      <c r="E54" s="6">
        <v>6076</v>
      </c>
      <c r="F54" s="7">
        <v>7837</v>
      </c>
      <c r="G54" s="8">
        <v>254414148.19999999</v>
      </c>
    </row>
    <row r="55" spans="1:7" ht="15.95" customHeight="1" x14ac:dyDescent="0.25">
      <c r="A55" s="18" t="s">
        <v>121</v>
      </c>
      <c r="B55" s="19"/>
      <c r="C55" s="19"/>
      <c r="D55" s="19"/>
      <c r="E55" s="19"/>
      <c r="F55" s="19"/>
      <c r="G55" s="20"/>
    </row>
    <row r="56" spans="1:7" x14ac:dyDescent="0.25">
      <c r="A56" s="21"/>
      <c r="B56" s="22"/>
      <c r="C56" s="22"/>
      <c r="D56" s="22"/>
      <c r="E56" s="22"/>
      <c r="F56" s="22"/>
      <c r="G56" s="23"/>
    </row>
    <row r="57" spans="1:7" x14ac:dyDescent="0.25">
      <c r="A57" s="21"/>
      <c r="B57" s="22"/>
      <c r="C57" s="22"/>
      <c r="D57" s="22"/>
      <c r="E57" s="22"/>
      <c r="F57" s="22"/>
      <c r="G57" s="23"/>
    </row>
    <row r="58" spans="1:7" x14ac:dyDescent="0.25">
      <c r="A58" s="21"/>
      <c r="B58" s="22"/>
      <c r="C58" s="22"/>
      <c r="D58" s="22"/>
      <c r="E58" s="22"/>
      <c r="F58" s="22"/>
      <c r="G58" s="23"/>
    </row>
    <row r="59" spans="1:7" x14ac:dyDescent="0.25">
      <c r="A59" s="21"/>
      <c r="B59" s="22"/>
      <c r="C59" s="22"/>
      <c r="D59" s="22"/>
      <c r="E59" s="22"/>
      <c r="F59" s="22"/>
      <c r="G59" s="23"/>
    </row>
    <row r="60" spans="1:7" x14ac:dyDescent="0.25">
      <c r="A60" s="21"/>
      <c r="B60" s="22"/>
      <c r="C60" s="22"/>
      <c r="D60" s="22"/>
      <c r="E60" s="22"/>
      <c r="F60" s="22"/>
      <c r="G60" s="23"/>
    </row>
    <row r="61" spans="1:7" x14ac:dyDescent="0.25">
      <c r="A61" s="21"/>
      <c r="B61" s="22"/>
      <c r="C61" s="22"/>
      <c r="D61" s="22"/>
      <c r="E61" s="22"/>
      <c r="F61" s="22"/>
      <c r="G61" s="23"/>
    </row>
    <row r="62" spans="1:7" x14ac:dyDescent="0.25">
      <c r="A62" s="21"/>
      <c r="B62" s="22"/>
      <c r="C62" s="22"/>
      <c r="D62" s="22"/>
      <c r="E62" s="22"/>
      <c r="F62" s="22"/>
      <c r="G62" s="23"/>
    </row>
    <row r="63" spans="1:7" x14ac:dyDescent="0.25">
      <c r="A63" s="21"/>
      <c r="B63" s="22"/>
      <c r="C63" s="22"/>
      <c r="D63" s="22"/>
      <c r="E63" s="22"/>
      <c r="F63" s="22"/>
      <c r="G63" s="23"/>
    </row>
    <row r="64" spans="1:7" x14ac:dyDescent="0.25">
      <c r="A64" s="24"/>
      <c r="B64" s="25"/>
      <c r="C64" s="25"/>
      <c r="D64" s="25"/>
      <c r="E64" s="25"/>
      <c r="F64" s="25"/>
      <c r="G64" s="26"/>
    </row>
  </sheetData>
  <mergeCells count="2">
    <mergeCell ref="A1:G1"/>
    <mergeCell ref="A55:G64"/>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A22" workbookViewId="0">
      <selection activeCell="F35" sqref="F35"/>
    </sheetView>
  </sheetViews>
  <sheetFormatPr defaultColWidth="11" defaultRowHeight="15.75" x14ac:dyDescent="0.25"/>
  <cols>
    <col min="2" max="2" width="17.25" bestFit="1" customWidth="1"/>
    <col min="3" max="3" width="27" bestFit="1" customWidth="1"/>
    <col min="4" max="4" width="27.87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7" x14ac:dyDescent="0.25">
      <c r="A1" s="16" t="s">
        <v>112</v>
      </c>
      <c r="B1" s="17"/>
      <c r="C1" s="17"/>
      <c r="D1" s="17"/>
      <c r="E1" s="17"/>
      <c r="F1" s="17"/>
      <c r="G1" s="17"/>
    </row>
    <row r="2" spans="1:7" ht="32.1" customHeight="1" x14ac:dyDescent="0.25">
      <c r="A2" s="1" t="s">
        <v>0</v>
      </c>
      <c r="B2" s="1" t="s">
        <v>1</v>
      </c>
      <c r="C2" s="2" t="s">
        <v>107</v>
      </c>
      <c r="D2" s="1" t="s">
        <v>108</v>
      </c>
      <c r="E2" s="2" t="s">
        <v>109</v>
      </c>
      <c r="F2" s="1" t="s">
        <v>110</v>
      </c>
      <c r="G2" s="1" t="s">
        <v>111</v>
      </c>
    </row>
    <row r="3" spans="1:7" x14ac:dyDescent="0.25">
      <c r="A3" s="3" t="s">
        <v>2</v>
      </c>
      <c r="B3" s="3" t="s">
        <v>3</v>
      </c>
      <c r="C3" s="4">
        <v>40342742.854552567</v>
      </c>
      <c r="D3" s="4">
        <v>13756894.348567903</v>
      </c>
      <c r="E3" s="4">
        <v>7025490</v>
      </c>
      <c r="F3" s="4">
        <v>3237750</v>
      </c>
      <c r="G3" s="4">
        <v>85354980224</v>
      </c>
    </row>
    <row r="4" spans="1:7" x14ac:dyDescent="0.25">
      <c r="A4" s="5" t="s">
        <v>4</v>
      </c>
      <c r="B4" s="5" t="s">
        <v>5</v>
      </c>
      <c r="C4" s="6">
        <v>632628.66903686523</v>
      </c>
      <c r="D4" s="7">
        <v>255404.27941894531</v>
      </c>
      <c r="E4" s="6">
        <v>21161</v>
      </c>
      <c r="F4" s="7">
        <v>31048</v>
      </c>
      <c r="G4" s="8">
        <v>986626553.10000002</v>
      </c>
    </row>
    <row r="5" spans="1:7" x14ac:dyDescent="0.25">
      <c r="A5" s="5" t="s">
        <v>6</v>
      </c>
      <c r="B5" s="5" t="s">
        <v>7</v>
      </c>
      <c r="C5" s="6">
        <v>57451.669979870319</v>
      </c>
      <c r="D5" s="7">
        <v>18229.734921276569</v>
      </c>
      <c r="E5" s="6">
        <v>10376</v>
      </c>
      <c r="F5" s="7">
        <v>7004</v>
      </c>
      <c r="G5" s="8">
        <v>220475948.5</v>
      </c>
    </row>
    <row r="6" spans="1:7" x14ac:dyDescent="0.25">
      <c r="A6" s="5" t="s">
        <v>8</v>
      </c>
      <c r="B6" s="5" t="s">
        <v>9</v>
      </c>
      <c r="C6" s="6">
        <v>820856.09290313721</v>
      </c>
      <c r="D6" s="7">
        <v>231421.15464782715</v>
      </c>
      <c r="E6" s="6">
        <v>82405</v>
      </c>
      <c r="F6" s="7">
        <v>62178</v>
      </c>
      <c r="G6" s="8">
        <v>1136216142</v>
      </c>
    </row>
    <row r="7" spans="1:7" x14ac:dyDescent="0.25">
      <c r="A7" s="5" t="s">
        <v>10</v>
      </c>
      <c r="B7" s="5" t="s">
        <v>11</v>
      </c>
      <c r="C7" s="6">
        <v>444691.05895233154</v>
      </c>
      <c r="D7" s="7">
        <v>187088.41413116455</v>
      </c>
      <c r="E7" s="6">
        <v>60969</v>
      </c>
      <c r="F7" s="7">
        <v>25455</v>
      </c>
      <c r="G7" s="8">
        <v>917531521.10000002</v>
      </c>
    </row>
    <row r="8" spans="1:7" x14ac:dyDescent="0.25">
      <c r="A8" s="5" t="s">
        <v>12</v>
      </c>
      <c r="B8" s="5" t="s">
        <v>13</v>
      </c>
      <c r="C8" s="6">
        <v>4330561.0754590034</v>
      </c>
      <c r="D8" s="7">
        <v>1422859.4798669815</v>
      </c>
      <c r="E8" s="6">
        <v>1053490</v>
      </c>
      <c r="F8" s="7">
        <v>799690</v>
      </c>
      <c r="G8" s="8">
        <v>12198596840</v>
      </c>
    </row>
    <row r="9" spans="1:7" x14ac:dyDescent="0.25">
      <c r="A9" s="5" t="s">
        <v>14</v>
      </c>
      <c r="B9" s="5" t="s">
        <v>15</v>
      </c>
      <c r="C9" s="6">
        <v>577597.16434383392</v>
      </c>
      <c r="D9" s="7">
        <v>162215.47994709015</v>
      </c>
      <c r="E9" s="6">
        <v>48771</v>
      </c>
      <c r="F9" s="7">
        <v>29870</v>
      </c>
      <c r="G9" s="8">
        <v>873400338.10000002</v>
      </c>
    </row>
    <row r="10" spans="1:7" x14ac:dyDescent="0.25">
      <c r="A10" s="5" t="s">
        <v>16</v>
      </c>
      <c r="B10" s="5" t="s">
        <v>17</v>
      </c>
      <c r="C10" s="6">
        <v>478890.5449848175</v>
      </c>
      <c r="D10" s="7">
        <v>124658.48002052307</v>
      </c>
      <c r="E10" s="6">
        <v>105671</v>
      </c>
      <c r="F10" s="7">
        <v>24747</v>
      </c>
      <c r="G10" s="8">
        <v>1586841079</v>
      </c>
    </row>
    <row r="11" spans="1:7" x14ac:dyDescent="0.25">
      <c r="A11" s="5" t="s">
        <v>18</v>
      </c>
      <c r="B11" s="5" t="s">
        <v>19</v>
      </c>
      <c r="C11" s="6">
        <v>129091.80532073975</v>
      </c>
      <c r="D11" s="7">
        <v>37189.585121154785</v>
      </c>
      <c r="E11" s="6">
        <v>2594</v>
      </c>
      <c r="F11" s="7">
        <v>3473</v>
      </c>
      <c r="G11" s="8">
        <v>203502880.5</v>
      </c>
    </row>
    <row r="12" spans="1:7" x14ac:dyDescent="0.25">
      <c r="A12" s="5" t="s">
        <v>20</v>
      </c>
      <c r="B12" s="5" t="s">
        <v>21</v>
      </c>
      <c r="C12" s="6">
        <v>76992.404714584351</v>
      </c>
      <c r="D12" s="7">
        <v>29024.48988032341</v>
      </c>
      <c r="E12" s="6">
        <v>24633</v>
      </c>
      <c r="F12" s="7">
        <v>9546</v>
      </c>
      <c r="G12" s="8">
        <v>383360490.10000002</v>
      </c>
    </row>
    <row r="13" spans="1:7" x14ac:dyDescent="0.25">
      <c r="A13" s="5" t="s">
        <v>22</v>
      </c>
      <c r="B13" s="5" t="s">
        <v>23</v>
      </c>
      <c r="C13" s="6">
        <v>3285176.9388723373</v>
      </c>
      <c r="D13" s="7">
        <v>1138809.2486333847</v>
      </c>
      <c r="E13" s="6">
        <v>371058</v>
      </c>
      <c r="F13" s="7">
        <v>200377</v>
      </c>
      <c r="G13" s="8">
        <v>4136102243</v>
      </c>
    </row>
    <row r="14" spans="1:7" x14ac:dyDescent="0.25">
      <c r="A14" s="5" t="s">
        <v>24</v>
      </c>
      <c r="B14" s="5" t="s">
        <v>25</v>
      </c>
      <c r="C14" s="6">
        <v>960961.15947341919</v>
      </c>
      <c r="D14" s="7">
        <v>396425.11449432373</v>
      </c>
      <c r="E14" s="6">
        <v>93534</v>
      </c>
      <c r="F14" s="7">
        <v>57812</v>
      </c>
      <c r="G14" s="8">
        <v>1384022121</v>
      </c>
    </row>
    <row r="15" spans="1:7" x14ac:dyDescent="0.25">
      <c r="A15" s="5" t="s">
        <v>26</v>
      </c>
      <c r="B15" s="5" t="s">
        <v>27</v>
      </c>
      <c r="C15" s="6">
        <v>192789.33008813858</v>
      </c>
      <c r="D15" s="7">
        <v>55665.47489798069</v>
      </c>
      <c r="E15" s="6">
        <v>40272</v>
      </c>
      <c r="F15" s="7">
        <v>18903</v>
      </c>
      <c r="G15" s="8">
        <v>424597035.80000001</v>
      </c>
    </row>
    <row r="16" spans="1:7" x14ac:dyDescent="0.25">
      <c r="A16" s="5" t="s">
        <v>28</v>
      </c>
      <c r="B16" s="5" t="s">
        <v>29</v>
      </c>
      <c r="C16" s="6">
        <v>203686.16040802002</v>
      </c>
      <c r="D16" s="7">
        <v>60211.464952468872</v>
      </c>
      <c r="E16" s="6">
        <v>9417</v>
      </c>
      <c r="F16" s="7">
        <v>7206</v>
      </c>
      <c r="G16" s="8">
        <v>198134931.09999999</v>
      </c>
    </row>
    <row r="17" spans="1:7" x14ac:dyDescent="0.25">
      <c r="A17" s="5" t="s">
        <v>30</v>
      </c>
      <c r="B17" s="5" t="s">
        <v>31</v>
      </c>
      <c r="C17" s="6">
        <v>1625058.7711691856</v>
      </c>
      <c r="D17" s="7">
        <v>567941.09965896606</v>
      </c>
      <c r="E17" s="6">
        <v>226502</v>
      </c>
      <c r="F17" s="7">
        <v>124420</v>
      </c>
      <c r="G17" s="8">
        <v>2235703239</v>
      </c>
    </row>
    <row r="18" spans="1:7" x14ac:dyDescent="0.25">
      <c r="A18" s="5" t="s">
        <v>32</v>
      </c>
      <c r="B18" s="5" t="s">
        <v>33</v>
      </c>
      <c r="C18" s="6">
        <v>880291.91648101807</v>
      </c>
      <c r="D18" s="7">
        <v>299247.26155853271</v>
      </c>
      <c r="E18" s="6">
        <v>55919</v>
      </c>
      <c r="F18" s="7">
        <v>28851</v>
      </c>
      <c r="G18" s="8">
        <v>1393726034</v>
      </c>
    </row>
    <row r="19" spans="1:7" x14ac:dyDescent="0.25">
      <c r="A19" s="5" t="s">
        <v>34</v>
      </c>
      <c r="B19" s="5" t="s">
        <v>35</v>
      </c>
      <c r="C19" s="6">
        <v>379694.36573410034</v>
      </c>
      <c r="D19" s="7">
        <v>129349.68539428711</v>
      </c>
      <c r="E19" s="6">
        <v>65983</v>
      </c>
      <c r="F19" s="7">
        <v>15622</v>
      </c>
      <c r="G19" s="8">
        <v>702489015.70000005</v>
      </c>
    </row>
    <row r="20" spans="1:7" x14ac:dyDescent="0.25">
      <c r="A20" s="5" t="s">
        <v>36</v>
      </c>
      <c r="B20" s="5" t="s">
        <v>37</v>
      </c>
      <c r="C20" s="6">
        <v>388277.43946838379</v>
      </c>
      <c r="D20" s="7">
        <v>116783.90496063232</v>
      </c>
      <c r="E20" s="6">
        <v>67921</v>
      </c>
      <c r="F20" s="7">
        <v>13565</v>
      </c>
      <c r="G20" s="8">
        <v>572878139.60000002</v>
      </c>
    </row>
    <row r="21" spans="1:7" x14ac:dyDescent="0.25">
      <c r="A21" s="5" t="s">
        <v>38</v>
      </c>
      <c r="B21" s="5" t="s">
        <v>39</v>
      </c>
      <c r="C21" s="6">
        <v>560849.68015289307</v>
      </c>
      <c r="D21" s="7">
        <v>244257.95462036133</v>
      </c>
      <c r="E21" s="6">
        <v>76821</v>
      </c>
      <c r="F21" s="7">
        <v>35468</v>
      </c>
      <c r="G21" s="8">
        <v>944166351.70000005</v>
      </c>
    </row>
    <row r="22" spans="1:7" x14ac:dyDescent="0.25">
      <c r="A22" s="5" t="s">
        <v>40</v>
      </c>
      <c r="B22" s="5" t="s">
        <v>41</v>
      </c>
      <c r="C22" s="6">
        <v>576628.0398979187</v>
      </c>
      <c r="D22" s="7">
        <v>262179.82060623169</v>
      </c>
      <c r="E22" s="6">
        <v>103701</v>
      </c>
      <c r="F22" s="7">
        <v>38017</v>
      </c>
      <c r="G22" s="8">
        <v>1009340905</v>
      </c>
    </row>
    <row r="23" spans="1:7" x14ac:dyDescent="0.25">
      <c r="A23" s="5" t="s">
        <v>42</v>
      </c>
      <c r="B23" s="5" t="s">
        <v>43</v>
      </c>
      <c r="C23" s="6">
        <v>207672.27984237671</v>
      </c>
      <c r="D23" s="7">
        <v>74226.300170898438</v>
      </c>
      <c r="E23" s="6">
        <v>84398</v>
      </c>
      <c r="F23" s="7">
        <v>18824</v>
      </c>
      <c r="G23" s="8">
        <v>581997557</v>
      </c>
    </row>
    <row r="24" spans="1:7" x14ac:dyDescent="0.25">
      <c r="A24" s="5" t="s">
        <v>44</v>
      </c>
      <c r="B24" s="5" t="s">
        <v>45</v>
      </c>
      <c r="C24" s="6">
        <v>718021.9063539505</v>
      </c>
      <c r="D24" s="7">
        <v>190825.9801864624</v>
      </c>
      <c r="E24" s="6">
        <v>104114</v>
      </c>
      <c r="F24" s="7">
        <v>31867</v>
      </c>
      <c r="G24" s="8">
        <v>1331112792</v>
      </c>
    </row>
    <row r="25" spans="1:7" x14ac:dyDescent="0.25">
      <c r="A25" s="5" t="s">
        <v>46</v>
      </c>
      <c r="B25" s="5" t="s">
        <v>47</v>
      </c>
      <c r="C25" s="6">
        <v>940774.37523269653</v>
      </c>
      <c r="D25" s="7">
        <v>285739.18919944763</v>
      </c>
      <c r="E25" s="6">
        <v>441279</v>
      </c>
      <c r="F25" s="7">
        <v>89952</v>
      </c>
      <c r="G25" s="8">
        <v>3273628993</v>
      </c>
    </row>
    <row r="26" spans="1:7" x14ac:dyDescent="0.25">
      <c r="A26" s="5" t="s">
        <v>48</v>
      </c>
      <c r="B26" s="5" t="s">
        <v>49</v>
      </c>
      <c r="C26" s="6">
        <v>1361897.2298278809</v>
      </c>
      <c r="D26" s="7">
        <v>443462.64009094238</v>
      </c>
      <c r="E26" s="6">
        <v>192333</v>
      </c>
      <c r="F26" s="7">
        <v>76472</v>
      </c>
      <c r="G26" s="8">
        <v>2276991456</v>
      </c>
    </row>
    <row r="27" spans="1:7" x14ac:dyDescent="0.25">
      <c r="A27" s="5" t="s">
        <v>50</v>
      </c>
      <c r="B27" s="5" t="s">
        <v>51</v>
      </c>
      <c r="C27" s="6">
        <v>697239.50052309036</v>
      </c>
      <c r="D27" s="7">
        <v>230930.96521425247</v>
      </c>
      <c r="E27" s="6">
        <v>214760</v>
      </c>
      <c r="F27" s="7">
        <v>39860</v>
      </c>
      <c r="G27" s="8">
        <v>1694032262</v>
      </c>
    </row>
    <row r="28" spans="1:7" x14ac:dyDescent="0.25">
      <c r="A28" s="5" t="s">
        <v>52</v>
      </c>
      <c r="B28" s="5" t="s">
        <v>53</v>
      </c>
      <c r="C28" s="6">
        <v>383535.13571166992</v>
      </c>
      <c r="D28" s="7">
        <v>157377.57000732422</v>
      </c>
      <c r="E28" s="6">
        <v>23077</v>
      </c>
      <c r="F28" s="7">
        <v>30638</v>
      </c>
      <c r="G28" s="8">
        <v>931339863.79999995</v>
      </c>
    </row>
    <row r="29" spans="1:7" x14ac:dyDescent="0.25">
      <c r="A29" s="5" t="s">
        <v>54</v>
      </c>
      <c r="B29" s="5" t="s">
        <v>55</v>
      </c>
      <c r="C29" s="6">
        <v>821445.89489030838</v>
      </c>
      <c r="D29" s="7">
        <v>273949.92407226562</v>
      </c>
      <c r="E29" s="6">
        <v>37425</v>
      </c>
      <c r="F29" s="7">
        <v>46211</v>
      </c>
      <c r="G29" s="8">
        <v>1416055460</v>
      </c>
    </row>
    <row r="30" spans="1:7" x14ac:dyDescent="0.25">
      <c r="A30" s="5" t="s">
        <v>56</v>
      </c>
      <c r="B30" s="5" t="s">
        <v>57</v>
      </c>
      <c r="C30" s="6">
        <v>167903.47027587891</v>
      </c>
      <c r="D30" s="7">
        <v>61753.030090332031</v>
      </c>
      <c r="E30" s="6">
        <v>54292</v>
      </c>
      <c r="F30" s="7">
        <v>3976</v>
      </c>
      <c r="G30" s="8">
        <v>255681412.80000001</v>
      </c>
    </row>
    <row r="31" spans="1:7" x14ac:dyDescent="0.25">
      <c r="A31" s="5" t="s">
        <v>58</v>
      </c>
      <c r="B31" s="5" t="s">
        <v>59</v>
      </c>
      <c r="C31" s="6">
        <v>228788.46147942543</v>
      </c>
      <c r="D31" s="7">
        <v>68062.535662889481</v>
      </c>
      <c r="E31" s="6">
        <v>65702</v>
      </c>
      <c r="F31" s="7">
        <v>7719</v>
      </c>
      <c r="G31" s="8">
        <v>364721993.30000001</v>
      </c>
    </row>
    <row r="32" spans="1:7" x14ac:dyDescent="0.25">
      <c r="A32" s="5" t="s">
        <v>60</v>
      </c>
      <c r="B32" s="5" t="s">
        <v>61</v>
      </c>
      <c r="C32" s="6">
        <v>329180.06504130363</v>
      </c>
      <c r="D32" s="7">
        <v>96644.880227327347</v>
      </c>
      <c r="E32" s="6">
        <v>24693</v>
      </c>
      <c r="F32" s="7">
        <v>10869</v>
      </c>
      <c r="G32" s="8">
        <v>220679004.80000001</v>
      </c>
    </row>
    <row r="33" spans="1:7" x14ac:dyDescent="0.25">
      <c r="A33" s="5" t="s">
        <v>62</v>
      </c>
      <c r="B33" s="5" t="s">
        <v>63</v>
      </c>
      <c r="C33" s="6">
        <v>177257.84462094307</v>
      </c>
      <c r="D33" s="7">
        <v>53409.295001268387</v>
      </c>
      <c r="E33" s="6">
        <v>63761</v>
      </c>
      <c r="F33" s="7">
        <v>4401</v>
      </c>
      <c r="G33" s="8">
        <v>299015129.60000002</v>
      </c>
    </row>
    <row r="34" spans="1:7" x14ac:dyDescent="0.25">
      <c r="A34" s="5" t="s">
        <v>64</v>
      </c>
      <c r="B34" s="5" t="s">
        <v>65</v>
      </c>
      <c r="C34" s="6">
        <v>1164608.3486537933</v>
      </c>
      <c r="D34" s="7">
        <v>348167.56873321533</v>
      </c>
      <c r="E34" s="6">
        <v>244288</v>
      </c>
      <c r="F34" s="7">
        <v>80261</v>
      </c>
      <c r="G34" s="8">
        <v>2729666547</v>
      </c>
    </row>
    <row r="35" spans="1:7" x14ac:dyDescent="0.25">
      <c r="A35" s="5" t="s">
        <v>66</v>
      </c>
      <c r="B35" s="5" t="s">
        <v>67</v>
      </c>
      <c r="C35" s="6">
        <v>298909.49041748047</v>
      </c>
      <c r="D35" s="7">
        <v>104289.01986694336</v>
      </c>
      <c r="E35" s="6">
        <v>14780</v>
      </c>
      <c r="F35" s="7">
        <v>21727</v>
      </c>
      <c r="G35" s="8" t="s">
        <v>125</v>
      </c>
    </row>
    <row r="36" spans="1:7" x14ac:dyDescent="0.25">
      <c r="A36" s="5" t="s">
        <v>68</v>
      </c>
      <c r="B36" s="5" t="s">
        <v>69</v>
      </c>
      <c r="C36" s="6">
        <v>2578653.1257600784</v>
      </c>
      <c r="D36" s="7">
        <v>919308.46196079254</v>
      </c>
      <c r="E36" s="6">
        <v>1298270</v>
      </c>
      <c r="F36" s="7">
        <v>370000</v>
      </c>
      <c r="G36" s="8">
        <v>13932279038</v>
      </c>
    </row>
    <row r="37" spans="1:7" x14ac:dyDescent="0.25">
      <c r="A37" s="5" t="s">
        <v>70</v>
      </c>
      <c r="B37" s="5" t="s">
        <v>71</v>
      </c>
      <c r="C37" s="6">
        <v>1228814.9411087036</v>
      </c>
      <c r="D37" s="7">
        <v>471495.61032867432</v>
      </c>
      <c r="E37" s="6">
        <v>181627</v>
      </c>
      <c r="F37" s="7">
        <v>98845</v>
      </c>
      <c r="G37" s="8">
        <v>1714628132</v>
      </c>
    </row>
    <row r="38" spans="1:7" x14ac:dyDescent="0.25">
      <c r="A38" s="5" t="s">
        <v>72</v>
      </c>
      <c r="B38" s="5" t="s">
        <v>73</v>
      </c>
      <c r="C38" s="6">
        <v>87041.834972381592</v>
      </c>
      <c r="D38" s="7">
        <v>26262.179985046387</v>
      </c>
      <c r="E38" s="6">
        <v>17583</v>
      </c>
      <c r="F38" s="7">
        <v>2652</v>
      </c>
      <c r="G38" s="8">
        <v>225976317.19999999</v>
      </c>
    </row>
    <row r="39" spans="1:7" x14ac:dyDescent="0.25">
      <c r="A39" s="5" t="s">
        <v>74</v>
      </c>
      <c r="B39" s="5" t="s">
        <v>75</v>
      </c>
      <c r="C39" s="6">
        <v>1581410.8215789795</v>
      </c>
      <c r="D39" s="7">
        <v>552229.17517089844</v>
      </c>
      <c r="E39" s="6">
        <v>18958</v>
      </c>
      <c r="F39" s="7">
        <v>60753</v>
      </c>
      <c r="G39" s="8">
        <v>3569016010</v>
      </c>
    </row>
    <row r="40" spans="1:7" x14ac:dyDescent="0.25">
      <c r="A40" s="5" t="s">
        <v>76</v>
      </c>
      <c r="B40" s="5" t="s">
        <v>77</v>
      </c>
      <c r="C40" s="6">
        <v>522644.04165649414</v>
      </c>
      <c r="D40" s="7">
        <v>181126.18576812744</v>
      </c>
      <c r="E40" s="6">
        <v>46045</v>
      </c>
      <c r="F40" s="7">
        <v>35065</v>
      </c>
      <c r="G40" s="8">
        <v>660578905.39999998</v>
      </c>
    </row>
    <row r="41" spans="1:7" x14ac:dyDescent="0.25">
      <c r="A41" s="5" t="s">
        <v>78</v>
      </c>
      <c r="B41" s="5" t="s">
        <v>79</v>
      </c>
      <c r="C41" s="6">
        <v>538911.98633003235</v>
      </c>
      <c r="D41" s="7">
        <v>148303.77011108398</v>
      </c>
      <c r="E41" s="6">
        <v>21326</v>
      </c>
      <c r="F41" s="7">
        <v>27914</v>
      </c>
      <c r="G41" s="8">
        <v>983025798.5</v>
      </c>
    </row>
    <row r="42" spans="1:7" x14ac:dyDescent="0.25">
      <c r="A42" s="5" t="s">
        <v>80</v>
      </c>
      <c r="B42" s="5" t="s">
        <v>81</v>
      </c>
      <c r="C42" s="6">
        <v>2006250.2834033966</v>
      </c>
      <c r="D42" s="7">
        <v>711339.63527107239</v>
      </c>
      <c r="E42" s="6">
        <v>326619</v>
      </c>
      <c r="F42" s="7">
        <v>117393</v>
      </c>
      <c r="G42" s="8">
        <v>4397269043</v>
      </c>
    </row>
    <row r="43" spans="1:7" x14ac:dyDescent="0.25">
      <c r="A43" s="5" t="s">
        <v>82</v>
      </c>
      <c r="B43" s="5" t="s">
        <v>83</v>
      </c>
      <c r="C43" s="6">
        <v>156081.03469562531</v>
      </c>
      <c r="D43" s="7">
        <v>56767.549723625183</v>
      </c>
      <c r="E43" s="6">
        <v>72215</v>
      </c>
      <c r="F43" s="7">
        <v>11309</v>
      </c>
      <c r="G43" s="8">
        <v>367857308.10000002</v>
      </c>
    </row>
    <row r="44" spans="1:7" x14ac:dyDescent="0.25">
      <c r="A44" s="5" t="s">
        <v>84</v>
      </c>
      <c r="B44" s="5" t="s">
        <v>85</v>
      </c>
      <c r="C44" s="6">
        <v>644674.61488342285</v>
      </c>
      <c r="D44" s="7">
        <v>251282.26345825195</v>
      </c>
      <c r="E44" s="6">
        <v>75937</v>
      </c>
      <c r="F44" s="7">
        <v>52436</v>
      </c>
      <c r="G44" s="8">
        <v>885323555.60000002</v>
      </c>
    </row>
    <row r="45" spans="1:7" x14ac:dyDescent="0.25">
      <c r="A45" s="5" t="s">
        <v>86</v>
      </c>
      <c r="B45" s="5" t="s">
        <v>87</v>
      </c>
      <c r="C45" s="6">
        <v>111843.51993942261</v>
      </c>
      <c r="D45" s="7">
        <v>32844.155029296875</v>
      </c>
      <c r="E45" s="6">
        <v>3576</v>
      </c>
      <c r="F45" s="7">
        <v>3467</v>
      </c>
      <c r="G45" s="8">
        <v>141548422.19999999</v>
      </c>
    </row>
    <row r="46" spans="1:7" x14ac:dyDescent="0.25">
      <c r="A46" s="5" t="s">
        <v>88</v>
      </c>
      <c r="B46" s="5" t="s">
        <v>89</v>
      </c>
      <c r="C46" s="6">
        <v>817837.42478132248</v>
      </c>
      <c r="D46" s="7">
        <v>352417.2655172348</v>
      </c>
      <c r="E46" s="6">
        <v>84635</v>
      </c>
      <c r="F46" s="7">
        <v>49066</v>
      </c>
      <c r="G46" s="8">
        <v>1256712146</v>
      </c>
    </row>
    <row r="47" spans="1:7" x14ac:dyDescent="0.25">
      <c r="A47" s="5" t="s">
        <v>90</v>
      </c>
      <c r="B47" s="5" t="s">
        <v>91</v>
      </c>
      <c r="C47" s="6">
        <v>2619848.2962193489</v>
      </c>
      <c r="D47" s="7">
        <v>949754.30510854721</v>
      </c>
      <c r="E47" s="6">
        <v>159696</v>
      </c>
      <c r="F47" s="7">
        <v>183146</v>
      </c>
      <c r="G47" s="8">
        <v>4492113880</v>
      </c>
    </row>
    <row r="48" spans="1:7" x14ac:dyDescent="0.25">
      <c r="A48" s="5" t="s">
        <v>92</v>
      </c>
      <c r="B48" s="5" t="s">
        <v>93</v>
      </c>
      <c r="C48" s="6">
        <v>284421.5905456543</v>
      </c>
      <c r="D48" s="7">
        <v>85290.725128173828</v>
      </c>
      <c r="E48" s="6">
        <v>47638</v>
      </c>
      <c r="F48" s="7">
        <v>9080</v>
      </c>
      <c r="G48" s="8">
        <v>178400385.19999999</v>
      </c>
    </row>
    <row r="49" spans="1:7" x14ac:dyDescent="0.25">
      <c r="A49" s="5" t="s">
        <v>94</v>
      </c>
      <c r="B49" s="5" t="s">
        <v>95</v>
      </c>
      <c r="C49" s="6">
        <v>86984.744199037552</v>
      </c>
      <c r="D49" s="7">
        <v>29718.029662132263</v>
      </c>
      <c r="E49" s="6">
        <v>18101</v>
      </c>
      <c r="F49" s="7">
        <v>6328</v>
      </c>
      <c r="G49" s="8">
        <v>142529807.09999999</v>
      </c>
    </row>
    <row r="50" spans="1:7" x14ac:dyDescent="0.25">
      <c r="A50" s="5" t="s">
        <v>96</v>
      </c>
      <c r="B50" s="5" t="s">
        <v>97</v>
      </c>
      <c r="C50" s="6">
        <v>974465.96182346344</v>
      </c>
      <c r="D50" s="7">
        <v>288575.53999042511</v>
      </c>
      <c r="E50" s="6">
        <v>121494</v>
      </c>
      <c r="F50" s="7">
        <v>50360</v>
      </c>
      <c r="G50" s="8">
        <v>1292026958</v>
      </c>
    </row>
    <row r="51" spans="1:7" x14ac:dyDescent="0.25">
      <c r="A51" s="5" t="s">
        <v>98</v>
      </c>
      <c r="B51" s="5" t="s">
        <v>99</v>
      </c>
      <c r="C51" s="6">
        <v>872289.48227310181</v>
      </c>
      <c r="D51" s="7">
        <v>211194.32569122314</v>
      </c>
      <c r="E51" s="6">
        <v>167704</v>
      </c>
      <c r="F51" s="7">
        <v>54092</v>
      </c>
      <c r="G51" s="8">
        <v>1217235093</v>
      </c>
    </row>
    <row r="52" spans="1:7" x14ac:dyDescent="0.25">
      <c r="A52" s="5" t="s">
        <v>100</v>
      </c>
      <c r="B52" s="5" t="s">
        <v>101</v>
      </c>
      <c r="C52" s="6">
        <v>245981.47003936768</v>
      </c>
      <c r="D52" s="7">
        <v>91647.500091552734</v>
      </c>
      <c r="E52" s="6">
        <v>141115</v>
      </c>
      <c r="F52" s="7">
        <v>15168</v>
      </c>
      <c r="G52" s="8">
        <v>613776196.10000002</v>
      </c>
    </row>
    <row r="53" spans="1:7" x14ac:dyDescent="0.25">
      <c r="A53" s="5" t="s">
        <v>102</v>
      </c>
      <c r="B53" s="5" t="s">
        <v>103</v>
      </c>
      <c r="C53" s="6">
        <v>823024.94528388977</v>
      </c>
      <c r="D53" s="7">
        <v>249192.60444068909</v>
      </c>
      <c r="E53" s="6">
        <v>134332</v>
      </c>
      <c r="F53" s="7">
        <v>93108</v>
      </c>
      <c r="G53" s="8">
        <v>2203842800</v>
      </c>
    </row>
    <row r="54" spans="1:7" x14ac:dyDescent="0.25">
      <c r="A54" s="9" t="s">
        <v>104</v>
      </c>
      <c r="B54" s="9" t="s">
        <v>105</v>
      </c>
      <c r="C54" s="6">
        <v>62154.444747447968</v>
      </c>
      <c r="D54" s="7">
        <v>20344.039875030518</v>
      </c>
      <c r="E54" s="6">
        <v>2512</v>
      </c>
      <c r="F54" s="7">
        <v>1534</v>
      </c>
      <c r="G54" s="8">
        <v>124957428.3</v>
      </c>
    </row>
    <row r="55" spans="1:7" ht="15.95" customHeight="1" x14ac:dyDescent="0.25">
      <c r="A55" s="18" t="s">
        <v>121</v>
      </c>
      <c r="B55" s="19"/>
      <c r="C55" s="19"/>
      <c r="D55" s="19"/>
      <c r="E55" s="19"/>
      <c r="F55" s="19"/>
      <c r="G55" s="20"/>
    </row>
    <row r="56" spans="1:7" x14ac:dyDescent="0.25">
      <c r="A56" s="21"/>
      <c r="B56" s="22"/>
      <c r="C56" s="22"/>
      <c r="D56" s="22"/>
      <c r="E56" s="22"/>
      <c r="F56" s="22"/>
      <c r="G56" s="23"/>
    </row>
    <row r="57" spans="1:7" x14ac:dyDescent="0.25">
      <c r="A57" s="21"/>
      <c r="B57" s="22"/>
      <c r="C57" s="22"/>
      <c r="D57" s="22"/>
      <c r="E57" s="22"/>
      <c r="F57" s="22"/>
      <c r="G57" s="23"/>
    </row>
    <row r="58" spans="1:7" x14ac:dyDescent="0.25">
      <c r="A58" s="21"/>
      <c r="B58" s="22"/>
      <c r="C58" s="22"/>
      <c r="D58" s="22"/>
      <c r="E58" s="22"/>
      <c r="F58" s="22"/>
      <c r="G58" s="23"/>
    </row>
    <row r="59" spans="1:7" x14ac:dyDescent="0.25">
      <c r="A59" s="21"/>
      <c r="B59" s="22"/>
      <c r="C59" s="22"/>
      <c r="D59" s="22"/>
      <c r="E59" s="22"/>
      <c r="F59" s="22"/>
      <c r="G59" s="23"/>
    </row>
    <row r="60" spans="1:7" x14ac:dyDescent="0.25">
      <c r="A60" s="21"/>
      <c r="B60" s="22"/>
      <c r="C60" s="22"/>
      <c r="D60" s="22"/>
      <c r="E60" s="22"/>
      <c r="F60" s="22"/>
      <c r="G60" s="23"/>
    </row>
    <row r="61" spans="1:7" x14ac:dyDescent="0.25">
      <c r="A61" s="21"/>
      <c r="B61" s="22"/>
      <c r="C61" s="22"/>
      <c r="D61" s="22"/>
      <c r="E61" s="22"/>
      <c r="F61" s="22"/>
      <c r="G61" s="23"/>
    </row>
    <row r="62" spans="1:7" x14ac:dyDescent="0.25">
      <c r="A62" s="21"/>
      <c r="B62" s="22"/>
      <c r="C62" s="22"/>
      <c r="D62" s="22"/>
      <c r="E62" s="22"/>
      <c r="F62" s="22"/>
      <c r="G62" s="23"/>
    </row>
    <row r="63" spans="1:7" x14ac:dyDescent="0.25">
      <c r="A63" s="21"/>
      <c r="B63" s="22"/>
      <c r="C63" s="22"/>
      <c r="D63" s="22"/>
      <c r="E63" s="22"/>
      <c r="F63" s="22"/>
      <c r="G63" s="23"/>
    </row>
    <row r="64" spans="1:7" x14ac:dyDescent="0.25">
      <c r="A64" s="24"/>
      <c r="B64" s="25"/>
      <c r="C64" s="25"/>
      <c r="D64" s="25"/>
      <c r="E64" s="25"/>
      <c r="F64" s="25"/>
      <c r="G64" s="26"/>
    </row>
  </sheetData>
  <mergeCells count="2">
    <mergeCell ref="A1:G1"/>
    <mergeCell ref="A55:G64"/>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opLeftCell="A34" workbookViewId="0">
      <selection activeCell="A44" sqref="A44"/>
    </sheetView>
  </sheetViews>
  <sheetFormatPr defaultRowHeight="15.75" x14ac:dyDescent="0.25"/>
  <cols>
    <col min="1" max="1" width="17.375" customWidth="1"/>
    <col min="2" max="2" width="22.5" customWidth="1"/>
    <col min="3" max="3" width="15.125" customWidth="1"/>
    <col min="4" max="4" width="18.875" customWidth="1"/>
    <col min="5" max="5" width="19.5" customWidth="1"/>
    <col min="6" max="6" width="23.625" customWidth="1"/>
  </cols>
  <sheetData>
    <row r="1" spans="1:6" x14ac:dyDescent="0.25">
      <c r="A1" s="27" t="s">
        <v>122</v>
      </c>
      <c r="B1" s="28"/>
      <c r="C1" s="28"/>
      <c r="D1" s="28"/>
      <c r="E1" s="28"/>
      <c r="F1" s="29"/>
    </row>
    <row r="2" spans="1:6" x14ac:dyDescent="0.25">
      <c r="A2" s="12" t="s">
        <v>0</v>
      </c>
      <c r="B2" s="12" t="s">
        <v>1</v>
      </c>
      <c r="C2" s="13" t="s">
        <v>116</v>
      </c>
      <c r="D2" s="12" t="s">
        <v>117</v>
      </c>
      <c r="E2" s="13" t="s">
        <v>118</v>
      </c>
      <c r="F2" s="12" t="s">
        <v>119</v>
      </c>
    </row>
    <row r="3" spans="1:6" x14ac:dyDescent="0.25">
      <c r="A3" s="3" t="s">
        <v>2</v>
      </c>
      <c r="B3" s="3" t="s">
        <v>3</v>
      </c>
      <c r="C3" s="15">
        <f>'Medicaid - Children'!$F3/'Medicaid - Total'!$F3</f>
        <v>0.61020664742803454</v>
      </c>
      <c r="D3" s="15">
        <f>'Medicaid - Adults'!$F3/'Medicaid - Total'!$F3</f>
        <v>0.17927803144202062</v>
      </c>
      <c r="E3" s="15">
        <f>'Medicaid - Elderly'!F3/'Medicaid - Total'!$F3</f>
        <v>6.4562926584669139E-2</v>
      </c>
      <c r="F3" s="15">
        <f>'Medicaid - Disabled'!$F3/'Medicaid - Total'!$F3</f>
        <v>0.1459523945452757</v>
      </c>
    </row>
    <row r="4" spans="1:6" x14ac:dyDescent="0.25">
      <c r="A4" s="5" t="s">
        <v>4</v>
      </c>
      <c r="B4" s="5" t="s">
        <v>5</v>
      </c>
      <c r="C4" s="15">
        <f>'Medicaid - Children'!$F4/'Medicaid - Total'!$F4</f>
        <v>0.68932352359175053</v>
      </c>
      <c r="D4" s="15">
        <f>'Medicaid - Adults'!$F4/'Medicaid - Total'!$F4</f>
        <v>6.7125456224440438E-2</v>
      </c>
      <c r="E4" s="15">
        <f>'Medicaid - Elderly'!F4/'Medicaid - Total'!$F4</f>
        <v>4.2665230200958623E-2</v>
      </c>
      <c r="F4" s="15">
        <f>'Medicaid - Disabled'!$F4/'Medicaid - Total'!$F4</f>
        <v>0.20088578998285037</v>
      </c>
    </row>
    <row r="5" spans="1:6" x14ac:dyDescent="0.25">
      <c r="A5" s="5" t="s">
        <v>6</v>
      </c>
      <c r="B5" s="5" t="s">
        <v>7</v>
      </c>
      <c r="C5" s="15">
        <f>'Medicaid - Children'!$F5/'Medicaid - Total'!$F5</f>
        <v>0.62393309846366174</v>
      </c>
      <c r="D5" s="15">
        <f>'Medicaid - Adults'!$F5/'Medicaid - Total'!$F5</f>
        <v>0.18325282388406638</v>
      </c>
      <c r="E5" s="15">
        <f>'Medicaid - Elderly'!F5/'Medicaid - Total'!$F5</f>
        <v>6.3596411578832668E-2</v>
      </c>
      <c r="F5" s="15">
        <f>'Medicaid - Disabled'!$F5/'Medicaid - Total'!$F5</f>
        <v>0.12921766607343915</v>
      </c>
    </row>
    <row r="6" spans="1:6" x14ac:dyDescent="0.25">
      <c r="A6" s="5" t="s">
        <v>8</v>
      </c>
      <c r="B6" s="5" t="s">
        <v>9</v>
      </c>
      <c r="C6" s="15">
        <f>'Medicaid - Children'!$F6/'Medicaid - Total'!$F6</f>
        <v>0.49575599469553688</v>
      </c>
      <c r="D6" s="15">
        <f>'Medicaid - Adults'!$F6/'Medicaid - Total'!$F6</f>
        <v>0.34976325572295047</v>
      </c>
      <c r="E6" s="15">
        <f>'Medicaid - Elderly'!F6/'Medicaid - Total'!$F6</f>
        <v>5.4069001500032611E-2</v>
      </c>
      <c r="F6" s="15">
        <f>'Medicaid - Disabled'!$F6/'Medicaid - Total'!$F6</f>
        <v>0.10041174808148003</v>
      </c>
    </row>
    <row r="7" spans="1:6" x14ac:dyDescent="0.25">
      <c r="A7" s="5" t="s">
        <v>10</v>
      </c>
      <c r="B7" s="5" t="s">
        <v>11</v>
      </c>
      <c r="C7" s="15">
        <f>'Medicaid - Children'!$F7/'Medicaid - Total'!$F7</f>
        <v>0.69993906298066277</v>
      </c>
      <c r="D7" s="15">
        <f>'Medicaid - Adults'!$F7/'Medicaid - Total'!$F7</f>
        <v>5.8223264617536928E-2</v>
      </c>
      <c r="E7" s="15">
        <f>'Medicaid - Elderly'!F7/'Medicaid - Total'!$F7</f>
        <v>4.9876264541120735E-2</v>
      </c>
      <c r="F7" s="15">
        <f>'Medicaid - Disabled'!$F7/'Medicaid - Total'!$F7</f>
        <v>0.19196140786067956</v>
      </c>
    </row>
    <row r="8" spans="1:6" x14ac:dyDescent="0.25">
      <c r="A8" s="5" t="s">
        <v>12</v>
      </c>
      <c r="B8" s="5" t="s">
        <v>13</v>
      </c>
      <c r="C8" s="15">
        <f>'Medicaid - Children'!$F8/'Medicaid - Total'!$F8</f>
        <v>0.59332745355815786</v>
      </c>
      <c r="D8" s="15">
        <f>'Medicaid - Adults'!$F8/'Medicaid - Total'!$F8</f>
        <v>0.17068854526272942</v>
      </c>
      <c r="E8" s="15">
        <f>'Medicaid - Elderly'!F8/'Medicaid - Total'!$F8</f>
        <v>0.11140414018457627</v>
      </c>
      <c r="F8" s="15">
        <f>'Medicaid - Disabled'!$F8/'Medicaid - Total'!$F8</f>
        <v>0.12457986099453644</v>
      </c>
    </row>
    <row r="9" spans="1:6" x14ac:dyDescent="0.25">
      <c r="A9" s="5" t="s">
        <v>14</v>
      </c>
      <c r="B9" s="5" t="s">
        <v>15</v>
      </c>
      <c r="C9" s="15">
        <f>'Medicaid - Children'!$F9/'Medicaid - Total'!$F9</f>
        <v>0.67254713332209337</v>
      </c>
      <c r="D9" s="15">
        <f>'Medicaid - Adults'!$F9/'Medicaid - Total'!$F9</f>
        <v>0.13551586317699912</v>
      </c>
      <c r="E9" s="15">
        <f>'Medicaid - Elderly'!F9/'Medicaid - Total'!$F9</f>
        <v>5.9247652011782094E-2</v>
      </c>
      <c r="F9" s="15">
        <f>'Medicaid - Disabled'!$F9/'Medicaid - Total'!$F9</f>
        <v>0.13268935148912536</v>
      </c>
    </row>
    <row r="10" spans="1:6" x14ac:dyDescent="0.25">
      <c r="A10" s="5" t="s">
        <v>16</v>
      </c>
      <c r="B10" s="5" t="s">
        <v>17</v>
      </c>
      <c r="C10" s="15">
        <f>'Medicaid - Children'!$F10/'Medicaid - Total'!$F10</f>
        <v>0.53365289968390051</v>
      </c>
      <c r="D10" s="15">
        <f>'Medicaid - Adults'!$F10/'Medicaid - Total'!$F10</f>
        <v>0.33015128947065403</v>
      </c>
      <c r="E10" s="15">
        <f>'Medicaid - Elderly'!F10/'Medicaid - Total'!$F10</f>
        <v>4.5960723425909761E-2</v>
      </c>
      <c r="F10" s="15">
        <f>'Medicaid - Disabled'!$F10/'Medicaid - Total'!$F10</f>
        <v>9.0235087419535773E-2</v>
      </c>
    </row>
    <row r="11" spans="1:6" x14ac:dyDescent="0.25">
      <c r="A11" s="5" t="s">
        <v>18</v>
      </c>
      <c r="B11" s="5" t="s">
        <v>19</v>
      </c>
      <c r="C11" s="15">
        <f>'Medicaid - Children'!$F11/'Medicaid - Total'!$F11</f>
        <v>0.50215159316676239</v>
      </c>
      <c r="D11" s="15">
        <f>'Medicaid - Adults'!$F11/'Medicaid - Total'!$F11</f>
        <v>0.37811240144962432</v>
      </c>
      <c r="E11" s="15">
        <f>'Medicaid - Elderly'!F11/'Medicaid - Total'!$F11</f>
        <v>2.1441845245812573E-2</v>
      </c>
      <c r="F11" s="15">
        <f>'Medicaid - Disabled'!$F11/'Medicaid - Total'!$F11</f>
        <v>9.8294160137800748E-2</v>
      </c>
    </row>
    <row r="12" spans="1:6" x14ac:dyDescent="0.25">
      <c r="A12" s="5" t="s">
        <v>20</v>
      </c>
      <c r="B12" s="5" t="s">
        <v>21</v>
      </c>
      <c r="C12" s="15">
        <f>'Medicaid - Children'!$F12/'Medicaid - Total'!$F12</f>
        <v>0.48054614773033172</v>
      </c>
      <c r="D12" s="15">
        <f>'Medicaid - Adults'!$F12/'Medicaid - Total'!$F12</f>
        <v>0.27187814970858348</v>
      </c>
      <c r="E12" s="15">
        <f>'Medicaid - Elderly'!F12/'Medicaid - Total'!$F12</f>
        <v>5.9760731702736374E-2</v>
      </c>
      <c r="F12" s="15">
        <f>'Medicaid - Disabled'!$F12/'Medicaid - Total'!$F12</f>
        <v>0.18781497085834842</v>
      </c>
    </row>
    <row r="13" spans="1:6" x14ac:dyDescent="0.25">
      <c r="A13" s="5" t="s">
        <v>22</v>
      </c>
      <c r="B13" s="5" t="s">
        <v>23</v>
      </c>
      <c r="C13" s="15">
        <f>'Medicaid - Children'!$F13/'Medicaid - Total'!$F13</f>
        <v>0.64787225737044207</v>
      </c>
      <c r="D13" s="15">
        <f>'Medicaid - Adults'!$F13/'Medicaid - Total'!$F13</f>
        <v>0.14457784294105724</v>
      </c>
      <c r="E13" s="15">
        <f>'Medicaid - Elderly'!F13/'Medicaid - Total'!$F13</f>
        <v>7.1760504415353352E-2</v>
      </c>
      <c r="F13" s="15">
        <f>'Medicaid - Disabled'!$F13/'Medicaid - Total'!$F13</f>
        <v>0.1357893952731474</v>
      </c>
    </row>
    <row r="14" spans="1:6" x14ac:dyDescent="0.25">
      <c r="A14" s="5" t="s">
        <v>24</v>
      </c>
      <c r="B14" s="5" t="s">
        <v>25</v>
      </c>
      <c r="C14" s="15">
        <f>'Medicaid - Children'!$F14/'Medicaid - Total'!$F14</f>
        <v>0.71207605646608318</v>
      </c>
      <c r="D14" s="15">
        <f>'Medicaid - Adults'!$F14/'Medicaid - Total'!$F14</f>
        <v>0.11551333167539757</v>
      </c>
      <c r="E14" s="15">
        <f>'Medicaid - Elderly'!F14/'Medicaid - Total'!$F14</f>
        <v>3.8648621907749245E-2</v>
      </c>
      <c r="F14" s="15">
        <f>'Medicaid - Disabled'!$F14/'Medicaid - Total'!$F14</f>
        <v>0.13376198995077002</v>
      </c>
    </row>
    <row r="15" spans="1:6" x14ac:dyDescent="0.25">
      <c r="A15" s="5" t="s">
        <v>26</v>
      </c>
      <c r="B15" s="5" t="s">
        <v>27</v>
      </c>
      <c r="C15" s="15">
        <f>'Medicaid - Children'!$F15/'Medicaid - Total'!$F15</f>
        <v>0.50089915900981907</v>
      </c>
      <c r="D15" s="15">
        <f>'Medicaid - Adults'!$F15/'Medicaid - Total'!$F15</f>
        <v>0.32896111290897395</v>
      </c>
      <c r="E15" s="15">
        <f>'Medicaid - Elderly'!F15/'Medicaid - Total'!$F15</f>
        <v>7.7434181150841608E-2</v>
      </c>
      <c r="F15" s="15">
        <f>'Medicaid - Disabled'!$F15/'Medicaid - Total'!$F15</f>
        <v>9.2705546930365354E-2</v>
      </c>
    </row>
    <row r="16" spans="1:6" x14ac:dyDescent="0.25">
      <c r="A16" s="5" t="s">
        <v>28</v>
      </c>
      <c r="B16" s="5" t="s">
        <v>29</v>
      </c>
      <c r="C16" s="15">
        <f>'Medicaid - Children'!$F16/'Medicaid - Total'!$F16</f>
        <v>0.70566281489987803</v>
      </c>
      <c r="D16" s="15">
        <f>'Medicaid - Adults'!$F16/'Medicaid - Total'!$F16</f>
        <v>9.4810880643077591E-2</v>
      </c>
      <c r="E16" s="15">
        <f>'Medicaid - Elderly'!F16/'Medicaid - Total'!$F16</f>
        <v>3.9783800495779252E-2</v>
      </c>
      <c r="F16" s="15">
        <f>'Medicaid - Disabled'!$F16/'Medicaid - Total'!$F16</f>
        <v>0.15974250396126519</v>
      </c>
    </row>
    <row r="17" spans="1:6" x14ac:dyDescent="0.25">
      <c r="A17" s="5" t="s">
        <v>30</v>
      </c>
      <c r="B17" s="5" t="s">
        <v>31</v>
      </c>
      <c r="C17" s="15">
        <f>'Medicaid - Children'!$F17/'Medicaid - Total'!$F17</f>
        <v>0.61292687634206511</v>
      </c>
      <c r="D17" s="15">
        <f>'Medicaid - Adults'!$F17/'Medicaid - Total'!$F17</f>
        <v>0.24062147603593165</v>
      </c>
      <c r="E17" s="15">
        <f>'Medicaid - Elderly'!F17/'Medicaid - Total'!$F17</f>
        <v>5.034248833994006E-2</v>
      </c>
      <c r="F17" s="15">
        <f>'Medicaid - Disabled'!$F17/'Medicaid - Total'!$F17</f>
        <v>9.6109159282063192E-2</v>
      </c>
    </row>
    <row r="18" spans="1:6" x14ac:dyDescent="0.25">
      <c r="A18" s="5" t="s">
        <v>32</v>
      </c>
      <c r="B18" s="5" t="s">
        <v>33</v>
      </c>
      <c r="C18" s="15">
        <f>'Medicaid - Children'!$F18/'Medicaid - Total'!$F18</f>
        <v>0.65984691641525917</v>
      </c>
      <c r="D18" s="15">
        <f>'Medicaid - Adults'!$F18/'Medicaid - Total'!$F18</f>
        <v>0.18835032434491666</v>
      </c>
      <c r="E18" s="15">
        <f>'Medicaid - Elderly'!F18/'Medicaid - Total'!$F18</f>
        <v>3.0615655783717704E-2</v>
      </c>
      <c r="F18" s="15">
        <f>'Medicaid - Disabled'!$F18/'Medicaid - Total'!$F18</f>
        <v>0.12118710345610652</v>
      </c>
    </row>
    <row r="19" spans="1:6" x14ac:dyDescent="0.25">
      <c r="A19" s="5" t="s">
        <v>34</v>
      </c>
      <c r="B19" s="5" t="s">
        <v>35</v>
      </c>
      <c r="C19" s="15">
        <f>'Medicaid - Children'!$F19/'Medicaid - Total'!$F19</f>
        <v>0.59439544644397169</v>
      </c>
      <c r="D19" s="15">
        <f>'Medicaid - Adults'!$F19/'Medicaid - Total'!$F19</f>
        <v>0.22349220950957283</v>
      </c>
      <c r="E19" s="15">
        <f>'Medicaid - Elderly'!F19/'Medicaid - Total'!$F19</f>
        <v>3.5927097108031963E-2</v>
      </c>
      <c r="F19" s="15">
        <f>'Medicaid - Disabled'!$F19/'Medicaid - Total'!$F19</f>
        <v>0.1461852469384235</v>
      </c>
    </row>
    <row r="20" spans="1:6" x14ac:dyDescent="0.25">
      <c r="A20" s="5" t="s">
        <v>36</v>
      </c>
      <c r="B20" s="5" t="s">
        <v>37</v>
      </c>
      <c r="C20" s="15">
        <f>'Medicaid - Children'!$F20/'Medicaid - Total'!$F20</f>
        <v>0.674864974555899</v>
      </c>
      <c r="D20" s="15">
        <f>'Medicaid - Adults'!$F20/'Medicaid - Total'!$F20</f>
        <v>0.10801723330523555</v>
      </c>
      <c r="E20" s="15">
        <f>'Medicaid - Elderly'!F20/'Medicaid - Total'!$F20</f>
        <v>4.2349598826137182E-2</v>
      </c>
      <c r="F20" s="15">
        <f>'Medicaid - Disabled'!$F20/'Medicaid - Total'!$F20</f>
        <v>0.1747681933127283</v>
      </c>
    </row>
    <row r="21" spans="1:6" x14ac:dyDescent="0.25">
      <c r="A21" s="5" t="s">
        <v>38</v>
      </c>
      <c r="B21" s="5" t="s">
        <v>39</v>
      </c>
      <c r="C21" s="15">
        <f>'Medicaid - Children'!$F21/'Medicaid - Total'!$F21</f>
        <v>0.59189385587542098</v>
      </c>
      <c r="D21" s="15">
        <f>'Medicaid - Adults'!$F21/'Medicaid - Total'!$F21</f>
        <v>0.12576570154425112</v>
      </c>
      <c r="E21" s="15">
        <f>'Medicaid - Elderly'!F21/'Medicaid - Total'!$F21</f>
        <v>4.8999372794765739E-2</v>
      </c>
      <c r="F21" s="15">
        <f>'Medicaid - Disabled'!$F21/'Medicaid - Total'!$F21</f>
        <v>0.23334106978556213</v>
      </c>
    </row>
    <row r="22" spans="1:6" x14ac:dyDescent="0.25">
      <c r="A22" s="5" t="s">
        <v>40</v>
      </c>
      <c r="B22" s="5" t="s">
        <v>41</v>
      </c>
      <c r="C22" s="15">
        <f>'Medicaid - Children'!$F22/'Medicaid - Total'!$F22</f>
        <v>0.696152587088675</v>
      </c>
      <c r="D22" s="15">
        <f>'Medicaid - Adults'!$F22/'Medicaid - Total'!$F22</f>
        <v>0.10603305591277008</v>
      </c>
      <c r="E22" s="15">
        <f>'Medicaid - Elderly'!F22/'Medicaid - Total'!$F22</f>
        <v>3.8769872147226998E-2</v>
      </c>
      <c r="F22" s="15">
        <f>'Medicaid - Disabled'!$F22/'Medicaid - Total'!$F22</f>
        <v>0.15904448485132794</v>
      </c>
    </row>
    <row r="23" spans="1:6" x14ac:dyDescent="0.25">
      <c r="A23" s="5" t="s">
        <v>42</v>
      </c>
      <c r="B23" s="5" t="s">
        <v>43</v>
      </c>
      <c r="C23" s="15">
        <f>'Medicaid - Children'!$F23/'Medicaid - Total'!$F23</f>
        <v>0.36959912477176798</v>
      </c>
      <c r="D23" s="15">
        <f>'Medicaid - Adults'!$F23/'Medicaid - Total'!$F23</f>
        <v>0.35417174875627405</v>
      </c>
      <c r="E23" s="15">
        <f>'Medicaid - Elderly'!F23/'Medicaid - Total'!$F23</f>
        <v>6.9574730741652435E-2</v>
      </c>
      <c r="F23" s="15">
        <f>'Medicaid - Disabled'!$F23/'Medicaid - Total'!$F23</f>
        <v>0.20665439573030553</v>
      </c>
    </row>
    <row r="24" spans="1:6" x14ac:dyDescent="0.25">
      <c r="A24" s="5" t="s">
        <v>44</v>
      </c>
      <c r="B24" s="5" t="s">
        <v>45</v>
      </c>
      <c r="C24" s="15">
        <f>'Medicaid - Children'!$F24/'Medicaid - Total'!$F24</f>
        <v>0.62526472582388959</v>
      </c>
      <c r="D24" s="15">
        <f>'Medicaid - Adults'!$F24/'Medicaid - Total'!$F24</f>
        <v>0.18940625499019631</v>
      </c>
      <c r="E24" s="15">
        <f>'Medicaid - Elderly'!F24/'Medicaid - Total'!$F24</f>
        <v>4.1710842174979515E-2</v>
      </c>
      <c r="F24" s="15">
        <f>'Medicaid - Disabled'!$F24/'Medicaid - Total'!$F24</f>
        <v>0.14361817701093457</v>
      </c>
    </row>
    <row r="25" spans="1:6" x14ac:dyDescent="0.25">
      <c r="A25" s="5" t="s">
        <v>46</v>
      </c>
      <c r="B25" s="5" t="s">
        <v>47</v>
      </c>
      <c r="C25" s="15">
        <f>'Medicaid - Children'!$F25/'Medicaid - Total'!$F25</f>
        <v>0.46748547387973777</v>
      </c>
      <c r="D25" s="15">
        <f>'Medicaid - Adults'!$F25/'Medicaid - Total'!$F25</f>
        <v>0.22160252177843093</v>
      </c>
      <c r="E25" s="15">
        <f>'Medicaid - Elderly'!F25/'Medicaid - Total'!$F25</f>
        <v>8.594991414754774E-2</v>
      </c>
      <c r="F25" s="15">
        <f>'Medicaid - Disabled'!$F25/'Medicaid - Total'!$F25</f>
        <v>0.22496209019428356</v>
      </c>
    </row>
    <row r="26" spans="1:6" x14ac:dyDescent="0.25">
      <c r="A26" s="5" t="s">
        <v>48</v>
      </c>
      <c r="B26" s="5" t="s">
        <v>49</v>
      </c>
      <c r="C26" s="15">
        <f>'Medicaid - Children'!$F26/'Medicaid - Total'!$F26</f>
        <v>0.60189114851122349</v>
      </c>
      <c r="D26" s="15">
        <f>'Medicaid - Adults'!$F26/'Medicaid - Total'!$F26</f>
        <v>0.18340974923062295</v>
      </c>
      <c r="E26" s="15">
        <f>'Medicaid - Elderly'!F26/'Medicaid - Total'!$F26</f>
        <v>4.4337454457748615E-2</v>
      </c>
      <c r="F26" s="15">
        <f>'Medicaid - Disabled'!$F26/'Medicaid - Total'!$F26</f>
        <v>0.17036164780040491</v>
      </c>
    </row>
    <row r="27" spans="1:6" x14ac:dyDescent="0.25">
      <c r="A27" s="5" t="s">
        <v>50</v>
      </c>
      <c r="B27" s="5" t="s">
        <v>51</v>
      </c>
      <c r="C27" s="15">
        <f>'Medicaid - Children'!$F27/'Medicaid - Total'!$F27</f>
        <v>0.5305775136146631</v>
      </c>
      <c r="D27" s="15">
        <f>'Medicaid - Adults'!$F27/'Medicaid - Total'!$F27</f>
        <v>0.24950669337619652</v>
      </c>
      <c r="E27" s="15">
        <f>'Medicaid - Elderly'!F27/'Medicaid - Total'!$F27</f>
        <v>5.9766571503970446E-2</v>
      </c>
      <c r="F27" s="15">
        <f>'Medicaid - Disabled'!$F27/'Medicaid - Total'!$F27</f>
        <v>0.16014922150516997</v>
      </c>
    </row>
    <row r="28" spans="1:6" x14ac:dyDescent="0.25">
      <c r="A28" s="5" t="s">
        <v>52</v>
      </c>
      <c r="B28" s="5" t="s">
        <v>53</v>
      </c>
      <c r="C28" s="15">
        <f>'Medicaid - Children'!$F28/'Medicaid - Total'!$F28</f>
        <v>0.63946298446616601</v>
      </c>
      <c r="D28" s="15">
        <f>'Medicaid - Adults'!$F28/'Medicaid - Total'!$F28</f>
        <v>0.10718381403976748</v>
      </c>
      <c r="E28" s="15">
        <f>'Medicaid - Elderly'!F28/'Medicaid - Total'!$F28</f>
        <v>5.5071234186657658E-2</v>
      </c>
      <c r="F28" s="15">
        <f>'Medicaid - Disabled'!$F28/'Medicaid - Total'!$F28</f>
        <v>0.19828196730740885</v>
      </c>
    </row>
    <row r="29" spans="1:6" x14ac:dyDescent="0.25">
      <c r="A29" s="5" t="s">
        <v>54</v>
      </c>
      <c r="B29" s="5" t="s">
        <v>55</v>
      </c>
      <c r="C29" s="15">
        <f>'Medicaid - Children'!$F29/'Medicaid - Total'!$F29</f>
        <v>0.62870077344371578</v>
      </c>
      <c r="D29" s="15">
        <f>'Medicaid - Adults'!$F29/'Medicaid - Total'!$F29</f>
        <v>0.13325926549525655</v>
      </c>
      <c r="E29" s="15">
        <f>'Medicaid - Elderly'!F29/'Medicaid - Total'!$F29</f>
        <v>5.4793204888477311E-2</v>
      </c>
      <c r="F29" s="15">
        <f>'Medicaid - Disabled'!$F29/'Medicaid - Total'!$F29</f>
        <v>0.1832467561725504</v>
      </c>
    </row>
    <row r="30" spans="1:6" x14ac:dyDescent="0.25">
      <c r="A30" s="5" t="s">
        <v>56</v>
      </c>
      <c r="B30" s="5" t="s">
        <v>57</v>
      </c>
      <c r="C30" s="15">
        <f>'Medicaid - Children'!$F30/'Medicaid - Total'!$F30</f>
        <v>0.74951793676937295</v>
      </c>
      <c r="D30" s="15">
        <f>'Medicaid - Adults'!$F30/'Medicaid - Total'!$F30</f>
        <v>5.4603703852488653E-2</v>
      </c>
      <c r="E30" s="15">
        <f>'Medicaid - Elderly'!F30/'Medicaid - Total'!$F30</f>
        <v>3.9930904270276783E-2</v>
      </c>
      <c r="F30" s="15">
        <f>'Medicaid - Disabled'!$F30/'Medicaid - Total'!$F30</f>
        <v>0.15594745510786165</v>
      </c>
    </row>
    <row r="31" spans="1:6" x14ac:dyDescent="0.25">
      <c r="A31" s="5" t="s">
        <v>58</v>
      </c>
      <c r="B31" s="5" t="s">
        <v>59</v>
      </c>
      <c r="C31" s="15">
        <f>'Medicaid - Children'!$F31/'Medicaid - Total'!$F31</f>
        <v>0.68956693460907292</v>
      </c>
      <c r="D31" s="15">
        <f>'Medicaid - Adults'!$F31/'Medicaid - Total'!$F31</f>
        <v>0.13208448066457135</v>
      </c>
      <c r="E31" s="15">
        <f>'Medicaid - Elderly'!F31/'Medicaid - Total'!$F31</f>
        <v>3.5782827580452259E-2</v>
      </c>
      <c r="F31" s="15">
        <f>'Medicaid - Disabled'!$F31/'Medicaid - Total'!$F31</f>
        <v>0.14256575714590344</v>
      </c>
    </row>
    <row r="32" spans="1:6" x14ac:dyDescent="0.25">
      <c r="A32" s="5" t="s">
        <v>60</v>
      </c>
      <c r="B32" s="5" t="s">
        <v>61</v>
      </c>
      <c r="C32" s="15">
        <f>'Medicaid - Children'!$F32/'Medicaid - Total'!$F32</f>
        <v>0.68838797705836152</v>
      </c>
      <c r="D32" s="15">
        <f>'Medicaid - Adults'!$F32/'Medicaid - Total'!$F32</f>
        <v>0.16008377029803506</v>
      </c>
      <c r="E32" s="15">
        <f>'Medicaid - Elderly'!F32/'Medicaid - Total'!$F32</f>
        <v>4.3110765593888573E-2</v>
      </c>
      <c r="F32" s="15">
        <f>'Medicaid - Disabled'!$F32/'Medicaid - Total'!$F32</f>
        <v>0.10841748704971482</v>
      </c>
    </row>
    <row r="33" spans="1:6" x14ac:dyDescent="0.25">
      <c r="A33" s="5" t="s">
        <v>62</v>
      </c>
      <c r="B33" s="5" t="s">
        <v>63</v>
      </c>
      <c r="C33" s="15">
        <f>'Medicaid - Children'!$F33/'Medicaid - Total'!$F33</f>
        <v>0.69326485966518236</v>
      </c>
      <c r="D33" s="15">
        <f>'Medicaid - Adults'!$F33/'Medicaid - Total'!$F33</f>
        <v>0.12305866290164927</v>
      </c>
      <c r="E33" s="15">
        <f>'Medicaid - Elderly'!F33/'Medicaid - Total'!$F33</f>
        <v>3.4141157122244116E-2</v>
      </c>
      <c r="F33" s="15">
        <f>'Medicaid - Disabled'!$F33/'Medicaid - Total'!$F33</f>
        <v>0.14953532031092423</v>
      </c>
    </row>
    <row r="34" spans="1:6" x14ac:dyDescent="0.25">
      <c r="A34" s="5" t="s">
        <v>64</v>
      </c>
      <c r="B34" s="5" t="s">
        <v>65</v>
      </c>
      <c r="C34" s="15">
        <f>'Medicaid - Children'!$F34/'Medicaid - Total'!$F34</f>
        <v>0.59690043401264414</v>
      </c>
      <c r="D34" s="15">
        <f>'Medicaid - Adults'!$F34/'Medicaid - Total'!$F34</f>
        <v>0.20792141893689842</v>
      </c>
      <c r="E34" s="15">
        <f>'Medicaid - Elderly'!F34/'Medicaid - Total'!$F34</f>
        <v>7.3645430938770268E-2</v>
      </c>
      <c r="F34" s="15">
        <f>'Medicaid - Disabled'!$F34/'Medicaid - Total'!$F34</f>
        <v>0.12153271611168714</v>
      </c>
    </row>
    <row r="35" spans="1:6" x14ac:dyDescent="0.25">
      <c r="A35" s="5" t="s">
        <v>66</v>
      </c>
      <c r="B35" s="5" t="s">
        <v>67</v>
      </c>
      <c r="C35" s="15">
        <f>'Medicaid - Children'!$F35/'Medicaid - Total'!$F35</f>
        <v>0.70151624875531815</v>
      </c>
      <c r="D35" s="15">
        <f>'Medicaid - Adults'!$F35/'Medicaid - Total'!$F35</f>
        <v>0.13669548293654385</v>
      </c>
      <c r="E35" s="15">
        <f>'Medicaid - Elderly'!F35/'Medicaid - Total'!$F35</f>
        <v>4.9169457771340637E-2</v>
      </c>
      <c r="F35" s="15">
        <f>'Medicaid - Disabled'!$F35/'Medicaid - Total'!$F35</f>
        <v>0.11261881053679731</v>
      </c>
    </row>
    <row r="36" spans="1:6" x14ac:dyDescent="0.25">
      <c r="A36" s="5" t="s">
        <v>68</v>
      </c>
      <c r="B36" s="5" t="s">
        <v>69</v>
      </c>
      <c r="C36" s="15">
        <f>'Medicaid - Children'!$F36/'Medicaid - Total'!$F36</f>
        <v>0.48487800461344244</v>
      </c>
      <c r="D36" s="15">
        <f>'Medicaid - Adults'!$F36/'Medicaid - Total'!$F36</f>
        <v>0.29474380007102657</v>
      </c>
      <c r="E36" s="15">
        <f>'Medicaid - Elderly'!F36/'Medicaid - Total'!$F36</f>
        <v>8.6789388425673339E-2</v>
      </c>
      <c r="F36" s="15">
        <f>'Medicaid - Disabled'!$F36/'Medicaid - Total'!$F36</f>
        <v>0.13358880688985769</v>
      </c>
    </row>
    <row r="37" spans="1:6" x14ac:dyDescent="0.25">
      <c r="A37" s="5" t="s">
        <v>70</v>
      </c>
      <c r="B37" s="5" t="s">
        <v>71</v>
      </c>
      <c r="C37" s="15">
        <f>'Medicaid - Children'!$F37/'Medicaid - Total'!$F37</f>
        <v>0.63939285115755706</v>
      </c>
      <c r="D37" s="15">
        <f>'Medicaid - Adults'!$F37/'Medicaid - Total'!$F37</f>
        <v>0.12707852371717918</v>
      </c>
      <c r="E37" s="15">
        <f>'Medicaid - Elderly'!F37/'Medicaid - Total'!$F37</f>
        <v>6.7613370134378542E-2</v>
      </c>
      <c r="F37" s="15">
        <f>'Medicaid - Disabled'!$F37/'Medicaid - Total'!$F37</f>
        <v>0.16591525499088525</v>
      </c>
    </row>
    <row r="38" spans="1:6" x14ac:dyDescent="0.25">
      <c r="A38" s="5" t="s">
        <v>72</v>
      </c>
      <c r="B38" s="5" t="s">
        <v>73</v>
      </c>
      <c r="C38" s="15">
        <f>'Medicaid - Children'!$F38/'Medicaid - Total'!$F38</f>
        <v>0.64292252370055569</v>
      </c>
      <c r="D38" s="15">
        <f>'Medicaid - Adults'!$F38/'Medicaid - Total'!$F38</f>
        <v>0.18313174239947697</v>
      </c>
      <c r="E38" s="15">
        <f>'Medicaid - Elderly'!F38/'Medicaid - Total'!$F38</f>
        <v>4.334749918273946E-2</v>
      </c>
      <c r="F38" s="15">
        <f>'Medicaid - Disabled'!$F38/'Medicaid - Total'!$F38</f>
        <v>0.13059823471722784</v>
      </c>
    </row>
    <row r="39" spans="1:6" x14ac:dyDescent="0.25">
      <c r="A39" s="5" t="s">
        <v>74</v>
      </c>
      <c r="B39" s="5" t="s">
        <v>75</v>
      </c>
      <c r="C39" s="15">
        <f>'Medicaid - Children'!$F39/'Medicaid - Total'!$F39</f>
        <v>0.59193902784840602</v>
      </c>
      <c r="D39" s="15">
        <f>'Medicaid - Adults'!$F39/'Medicaid - Total'!$F39</f>
        <v>0.23351799661723477</v>
      </c>
      <c r="E39" s="15">
        <f>'Medicaid - Elderly'!F39/'Medicaid - Total'!$F39</f>
        <v>3.2081351120573982E-2</v>
      </c>
      <c r="F39" s="15">
        <f>'Medicaid - Disabled'!$F39/'Medicaid - Total'!$F39</f>
        <v>0.14246162441378515</v>
      </c>
    </row>
    <row r="40" spans="1:6" x14ac:dyDescent="0.25">
      <c r="A40" s="5" t="s">
        <v>76</v>
      </c>
      <c r="B40" s="5" t="s">
        <v>77</v>
      </c>
      <c r="C40" s="15">
        <f>'Medicaid - Children'!$F40/'Medicaid - Total'!$F40</f>
        <v>0.66931666312778682</v>
      </c>
      <c r="D40" s="15">
        <f>'Medicaid - Adults'!$F40/'Medicaid - Total'!$F40</f>
        <v>0.13099059490651113</v>
      </c>
      <c r="E40" s="15">
        <f>'Medicaid - Elderly'!F40/'Medicaid - Total'!$F40</f>
        <v>5.4745950064324346E-2</v>
      </c>
      <c r="F40" s="15">
        <f>'Medicaid - Disabled'!$F40/'Medicaid - Total'!$F40</f>
        <v>0.14494679190137766</v>
      </c>
    </row>
    <row r="41" spans="1:6" x14ac:dyDescent="0.25">
      <c r="A41" s="5" t="s">
        <v>78</v>
      </c>
      <c r="B41" s="5" t="s">
        <v>79</v>
      </c>
      <c r="C41" s="15">
        <f>'Medicaid - Children'!$F41/'Medicaid - Total'!$F41</f>
        <v>0.65298063956949703</v>
      </c>
      <c r="D41" s="15">
        <f>'Medicaid - Adults'!$F41/'Medicaid - Total'!$F41</f>
        <v>0.1390951107707778</v>
      </c>
      <c r="E41" s="15">
        <f>'Medicaid - Elderly'!F41/'Medicaid - Total'!$F41</f>
        <v>5.8722922640322625E-2</v>
      </c>
      <c r="F41" s="15">
        <f>'Medicaid - Disabled'!$F41/'Medicaid - Total'!$F41</f>
        <v>0.1492013270194025</v>
      </c>
    </row>
    <row r="42" spans="1:6" x14ac:dyDescent="0.25">
      <c r="A42" s="5" t="s">
        <v>80</v>
      </c>
      <c r="B42" s="5" t="s">
        <v>81</v>
      </c>
      <c r="C42" s="15">
        <f>'Medicaid - Children'!$F42/'Medicaid - Total'!$F42</f>
        <v>0.54780692545666043</v>
      </c>
      <c r="D42" s="15">
        <f>'Medicaid - Adults'!$F42/'Medicaid - Total'!$F42</f>
        <v>0.14580395817142788</v>
      </c>
      <c r="E42" s="15">
        <f>'Medicaid - Elderly'!F42/'Medicaid - Total'!$F42</f>
        <v>5.8406860379378658E-2</v>
      </c>
      <c r="F42" s="15">
        <f>'Medicaid - Disabled'!$F42/'Medicaid - Total'!$F42</f>
        <v>0.24798225599253304</v>
      </c>
    </row>
    <row r="43" spans="1:6" x14ac:dyDescent="0.25">
      <c r="A43" s="5" t="s">
        <v>82</v>
      </c>
      <c r="B43" s="5" t="s">
        <v>83</v>
      </c>
      <c r="C43" s="15">
        <f>'Medicaid - Children'!$F43/'Medicaid - Total'!$F43</f>
        <v>0.54234988470220313</v>
      </c>
      <c r="D43" s="15">
        <f>'Medicaid - Adults'!$F43/'Medicaid - Total'!$F43</f>
        <v>0.18074678900198957</v>
      </c>
      <c r="E43" s="15">
        <f>'Medicaid - Elderly'!F43/'Medicaid - Total'!$F43</f>
        <v>6.8807534817500932E-2</v>
      </c>
      <c r="F43" s="15">
        <f>'Medicaid - Disabled'!$F43/'Medicaid - Total'!$F43</f>
        <v>0.20809579147830637</v>
      </c>
    </row>
    <row r="44" spans="1:6" x14ac:dyDescent="0.25">
      <c r="A44" s="5" t="s">
        <v>84</v>
      </c>
      <c r="B44" s="5" t="s">
        <v>85</v>
      </c>
      <c r="C44" s="15">
        <f>'Medicaid - Children'!$F44/'Medicaid - Total'!$F44</f>
        <v>0.60530072671253321</v>
      </c>
      <c r="D44" s="15">
        <f>'Medicaid - Adults'!$F44/'Medicaid - Total'!$F44</f>
        <v>0.15128821424442598</v>
      </c>
      <c r="E44" s="15">
        <f>'Medicaid - Elderly'!F44/'Medicaid - Total'!$F44</f>
        <v>7.0488158322780811E-2</v>
      </c>
      <c r="F44" s="15">
        <f>'Medicaid - Disabled'!$F44/'Medicaid - Total'!$F44</f>
        <v>0.17292290072026004</v>
      </c>
    </row>
    <row r="45" spans="1:6" x14ac:dyDescent="0.25">
      <c r="A45" s="5" t="s">
        <v>86</v>
      </c>
      <c r="B45" s="5" t="s">
        <v>87</v>
      </c>
      <c r="C45" s="15">
        <f>'Medicaid - Children'!$F45/'Medicaid - Total'!$F45</f>
        <v>0.71178375708763497</v>
      </c>
      <c r="D45" s="15">
        <f>'Medicaid - Adults'!$F45/'Medicaid - Total'!$F45</f>
        <v>0.13452497411885384</v>
      </c>
      <c r="E45" s="15">
        <f>'Medicaid - Elderly'!F45/'Medicaid - Total'!$F45</f>
        <v>3.2928416073853869E-2</v>
      </c>
      <c r="F45" s="15">
        <f>'Medicaid - Disabled'!$F45/'Medicaid - Total'!$F45</f>
        <v>0.12076285271965732</v>
      </c>
    </row>
    <row r="46" spans="1:6" x14ac:dyDescent="0.25">
      <c r="A46" s="5" t="s">
        <v>88</v>
      </c>
      <c r="B46" s="5" t="s">
        <v>89</v>
      </c>
      <c r="C46" s="15">
        <f>'Medicaid - Children'!$F46/'Medicaid - Total'!$F46</f>
        <v>0.61462231167168047</v>
      </c>
      <c r="D46" s="15">
        <f>'Medicaid - Adults'!$F46/'Medicaid - Total'!$F46</f>
        <v>0.19360794826487884</v>
      </c>
      <c r="E46" s="15">
        <f>'Medicaid - Elderly'!F46/'Medicaid - Total'!$F46</f>
        <v>4.0175288913926001E-2</v>
      </c>
      <c r="F46" s="15">
        <f>'Medicaid - Disabled'!$F46/'Medicaid - Total'!$F46</f>
        <v>0.1515944511495147</v>
      </c>
    </row>
    <row r="47" spans="1:6" x14ac:dyDescent="0.25">
      <c r="A47" s="5" t="s">
        <v>90</v>
      </c>
      <c r="B47" s="5" t="s">
        <v>91</v>
      </c>
      <c r="C47" s="15">
        <f>'Medicaid - Children'!$F47/'Medicaid - Total'!$F47</f>
        <v>0.77015882920324696</v>
      </c>
      <c r="D47" s="15">
        <f>'Medicaid - Adults'!$F47/'Medicaid - Total'!$F47</f>
        <v>6.0011106638420152E-2</v>
      </c>
      <c r="E47" s="15">
        <f>'Medicaid - Elderly'!F47/'Medicaid - Total'!$F47</f>
        <v>4.892102934337543E-2</v>
      </c>
      <c r="F47" s="15">
        <f>'Medicaid - Disabled'!$F47/'Medicaid - Total'!$F47</f>
        <v>0.12090903481495748</v>
      </c>
    </row>
    <row r="48" spans="1:6" x14ac:dyDescent="0.25">
      <c r="A48" s="5" t="s">
        <v>92</v>
      </c>
      <c r="B48" s="5" t="s">
        <v>93</v>
      </c>
      <c r="C48" s="15">
        <f>'Medicaid - Children'!$F48/'Medicaid - Total'!$F48</f>
        <v>0.7041616382126632</v>
      </c>
      <c r="D48" s="15">
        <f>'Medicaid - Adults'!$F48/'Medicaid - Total'!$F48</f>
        <v>0.13729024620848163</v>
      </c>
      <c r="E48" s="15">
        <f>'Medicaid - Elderly'!F48/'Medicaid - Total'!$F48</f>
        <v>3.4898111351110359E-2</v>
      </c>
      <c r="F48" s="15">
        <f>'Medicaid - Disabled'!$F48/'Medicaid - Total'!$F48</f>
        <v>0.12365000422774476</v>
      </c>
    </row>
    <row r="49" spans="1:6" x14ac:dyDescent="0.25">
      <c r="A49" s="5" t="s">
        <v>94</v>
      </c>
      <c r="B49" s="5" t="s">
        <v>95</v>
      </c>
      <c r="C49" s="15">
        <f>'Medicaid - Children'!$F49/'Medicaid - Total'!$F49</f>
        <v>0.46510732432860952</v>
      </c>
      <c r="D49" s="15">
        <f>'Medicaid - Adults'!$F49/'Medicaid - Total'!$F49</f>
        <v>0.34695618690967844</v>
      </c>
      <c r="E49" s="15">
        <f>'Medicaid - Elderly'!F49/'Medicaid - Total'!$F49</f>
        <v>4.7776880157645585E-2</v>
      </c>
      <c r="F49" s="15">
        <f>'Medicaid - Disabled'!$F49/'Medicaid - Total'!$F49</f>
        <v>0.14015960860406648</v>
      </c>
    </row>
    <row r="50" spans="1:6" x14ac:dyDescent="0.25">
      <c r="A50" s="5" t="s">
        <v>96</v>
      </c>
      <c r="B50" s="5" t="s">
        <v>97</v>
      </c>
      <c r="C50" s="15">
        <f>'Medicaid - Children'!$F50/'Medicaid - Total'!$F50</f>
        <v>0.66544069771125092</v>
      </c>
      <c r="D50" s="15">
        <f>'Medicaid - Adults'!$F50/'Medicaid - Total'!$F50</f>
        <v>0.12874668431123421</v>
      </c>
      <c r="E50" s="15">
        <f>'Medicaid - Elderly'!F50/'Medicaid - Total'!$F50</f>
        <v>5.9081145066736118E-2</v>
      </c>
      <c r="F50" s="15">
        <f>'Medicaid - Disabled'!$F50/'Medicaid - Total'!$F50</f>
        <v>0.14673147291077879</v>
      </c>
    </row>
    <row r="51" spans="1:6" x14ac:dyDescent="0.25">
      <c r="A51" s="5" t="s">
        <v>98</v>
      </c>
      <c r="B51" s="5" t="s">
        <v>99</v>
      </c>
      <c r="C51" s="15">
        <f>'Medicaid - Children'!$F51/'Medicaid - Total'!$F51</f>
        <v>0.66614013632031854</v>
      </c>
      <c r="D51" s="15">
        <f>'Medicaid - Adults'!$F51/'Medicaid - Total'!$F51</f>
        <v>0.12620005601100878</v>
      </c>
      <c r="E51" s="15">
        <f>'Medicaid - Elderly'!F51/'Medicaid - Total'!$F51</f>
        <v>5.4491861278058391E-2</v>
      </c>
      <c r="F51" s="15">
        <f>'Medicaid - Disabled'!$F51/'Medicaid - Total'!$F51</f>
        <v>0.15316794639061432</v>
      </c>
    </row>
    <row r="52" spans="1:6" x14ac:dyDescent="0.25">
      <c r="A52" s="5" t="s">
        <v>100</v>
      </c>
      <c r="B52" s="5" t="s">
        <v>101</v>
      </c>
      <c r="C52" s="15">
        <f>'Medicaid - Children'!$F52/'Medicaid - Total'!$F52</f>
        <v>0.56811781932867766</v>
      </c>
      <c r="D52" s="15">
        <f>'Medicaid - Adults'!$F52/'Medicaid - Total'!$F52</f>
        <v>0.11693074015669194</v>
      </c>
      <c r="E52" s="15">
        <f>'Medicaid - Elderly'!F52/'Medicaid - Total'!$F52</f>
        <v>4.7458136216865662E-2</v>
      </c>
      <c r="F52" s="15">
        <f>'Medicaid - Disabled'!$F52/'Medicaid - Total'!$F52</f>
        <v>0.26749330429776474</v>
      </c>
    </row>
    <row r="53" spans="1:6" x14ac:dyDescent="0.25">
      <c r="A53" s="5" t="s">
        <v>102</v>
      </c>
      <c r="B53" s="5" t="s">
        <v>103</v>
      </c>
      <c r="C53" s="15">
        <f>'Medicaid - Children'!$F53/'Medicaid - Total'!$F53</f>
        <v>0.46099311088444711</v>
      </c>
      <c r="D53" s="15">
        <f>'Medicaid - Adults'!$F53/'Medicaid - Total'!$F53</f>
        <v>0.31415532057541939</v>
      </c>
      <c r="E53" s="15">
        <f>'Medicaid - Elderly'!F53/'Medicaid - Total'!$F53</f>
        <v>9.1935182872100618E-2</v>
      </c>
      <c r="F53" s="15">
        <f>'Medicaid - Disabled'!$F53/'Medicaid - Total'!$F53</f>
        <v>0.1329163856680329</v>
      </c>
    </row>
    <row r="54" spans="1:6" x14ac:dyDescent="0.25">
      <c r="A54" s="9" t="s">
        <v>104</v>
      </c>
      <c r="B54" s="9" t="s">
        <v>105</v>
      </c>
      <c r="C54" s="15">
        <f>'Medicaid - Children'!$F54/'Medicaid - Total'!$F54</f>
        <v>0.74249690827376102</v>
      </c>
      <c r="D54" s="15">
        <f>'Medicaid - Adults'!$F54/'Medicaid - Total'!$F54</f>
        <v>0.11617349862757519</v>
      </c>
      <c r="E54" s="15">
        <f>'Medicaid - Elderly'!F54/'Medicaid - Total'!$F54</f>
        <v>2.3135161222212167E-2</v>
      </c>
      <c r="F54" s="15">
        <f>'Medicaid - Disabled'!$F54/'Medicaid - Total'!$F54</f>
        <v>0.11819443187645161</v>
      </c>
    </row>
    <row r="55" spans="1:6" ht="15.75" customHeight="1" x14ac:dyDescent="0.25">
      <c r="A55" s="18" t="s">
        <v>121</v>
      </c>
      <c r="B55" s="19"/>
      <c r="C55" s="19"/>
      <c r="D55" s="19"/>
      <c r="E55" s="19"/>
      <c r="F55" s="20"/>
    </row>
    <row r="56" spans="1:6" x14ac:dyDescent="0.25">
      <c r="A56" s="21"/>
      <c r="B56" s="22"/>
      <c r="C56" s="22"/>
      <c r="D56" s="22"/>
      <c r="E56" s="22"/>
      <c r="F56" s="23"/>
    </row>
    <row r="57" spans="1:6" x14ac:dyDescent="0.25">
      <c r="A57" s="21"/>
      <c r="B57" s="22"/>
      <c r="C57" s="22"/>
      <c r="D57" s="22"/>
      <c r="E57" s="22"/>
      <c r="F57" s="23"/>
    </row>
    <row r="58" spans="1:6" x14ac:dyDescent="0.25">
      <c r="A58" s="21"/>
      <c r="B58" s="22"/>
      <c r="C58" s="22"/>
      <c r="D58" s="22"/>
      <c r="E58" s="22"/>
      <c r="F58" s="23"/>
    </row>
    <row r="59" spans="1:6" x14ac:dyDescent="0.25">
      <c r="A59" s="21"/>
      <c r="B59" s="22"/>
      <c r="C59" s="22"/>
      <c r="D59" s="22"/>
      <c r="E59" s="22"/>
      <c r="F59" s="23"/>
    </row>
    <row r="60" spans="1:6" x14ac:dyDescent="0.25">
      <c r="A60" s="21"/>
      <c r="B60" s="22"/>
      <c r="C60" s="22"/>
      <c r="D60" s="22"/>
      <c r="E60" s="22"/>
      <c r="F60" s="23"/>
    </row>
    <row r="61" spans="1:6" x14ac:dyDescent="0.25">
      <c r="A61" s="21"/>
      <c r="B61" s="22"/>
      <c r="C61" s="22"/>
      <c r="D61" s="22"/>
      <c r="E61" s="22"/>
      <c r="F61" s="23"/>
    </row>
    <row r="62" spans="1:6" x14ac:dyDescent="0.25">
      <c r="A62" s="21"/>
      <c r="B62" s="22"/>
      <c r="C62" s="22"/>
      <c r="D62" s="22"/>
      <c r="E62" s="22"/>
      <c r="F62" s="23"/>
    </row>
    <row r="63" spans="1:6" x14ac:dyDescent="0.25">
      <c r="A63" s="21"/>
      <c r="B63" s="22"/>
      <c r="C63" s="22"/>
      <c r="D63" s="22"/>
      <c r="E63" s="22"/>
      <c r="F63" s="23"/>
    </row>
    <row r="64" spans="1:6" x14ac:dyDescent="0.25">
      <c r="A64" s="21"/>
      <c r="B64" s="22"/>
      <c r="C64" s="22"/>
      <c r="D64" s="22"/>
      <c r="E64" s="22"/>
      <c r="F64" s="23"/>
    </row>
    <row r="65" spans="1:6" x14ac:dyDescent="0.25">
      <c r="A65" s="24"/>
      <c r="B65" s="25"/>
      <c r="C65" s="25"/>
      <c r="D65" s="25"/>
      <c r="E65" s="25"/>
      <c r="F65" s="26"/>
    </row>
  </sheetData>
  <sortState ref="A3:G54">
    <sortCondition descending="1" ref="C3:C54"/>
  </sortState>
  <mergeCells count="2">
    <mergeCell ref="A1:F1"/>
    <mergeCell ref="A55:F6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opLeftCell="A35" workbookViewId="0">
      <selection activeCell="D49" sqref="D49"/>
    </sheetView>
  </sheetViews>
  <sheetFormatPr defaultRowHeight="15.75" x14ac:dyDescent="0.25"/>
  <cols>
    <col min="1" max="1" width="17.375" customWidth="1"/>
    <col min="2" max="2" width="22.5" customWidth="1"/>
    <col min="3" max="3" width="15.125" customWidth="1"/>
    <col min="4" max="4" width="18.875" customWidth="1"/>
    <col min="5" max="5" width="19.5" customWidth="1"/>
    <col min="6" max="6" width="23.625" customWidth="1"/>
  </cols>
  <sheetData>
    <row r="1" spans="1:6" x14ac:dyDescent="0.25">
      <c r="A1" s="27" t="s">
        <v>123</v>
      </c>
      <c r="B1" s="28"/>
      <c r="C1" s="28"/>
      <c r="D1" s="28"/>
      <c r="E1" s="28"/>
      <c r="F1" s="29"/>
    </row>
    <row r="2" spans="1:6" x14ac:dyDescent="0.25">
      <c r="A2" s="12" t="s">
        <v>0</v>
      </c>
      <c r="B2" s="12" t="s">
        <v>1</v>
      </c>
      <c r="C2" s="13" t="s">
        <v>116</v>
      </c>
      <c r="D2" s="12" t="s">
        <v>117</v>
      </c>
      <c r="E2" s="13" t="s">
        <v>118</v>
      </c>
      <c r="F2" s="12" t="s">
        <v>119</v>
      </c>
    </row>
    <row r="3" spans="1:6" x14ac:dyDescent="0.25">
      <c r="A3" s="3" t="s">
        <v>2</v>
      </c>
      <c r="B3" s="3" t="s">
        <v>3</v>
      </c>
      <c r="C3" s="15">
        <f>'Medicaid - Children'!$G3/'Medicaid - Total'!$G3</f>
        <v>0.20722845537982715</v>
      </c>
      <c r="D3" s="15">
        <f>'Medicaid - Adults'!$G3/'Medicaid - Total'!$G3</f>
        <v>0.15355583558269689</v>
      </c>
      <c r="E3" s="15">
        <f>'Medicaid - Elderly'!G3/'Medicaid - Total'!$G3</f>
        <v>0.21465649360673417</v>
      </c>
      <c r="F3" s="15">
        <f>'Medicaid - Disabled'!$G3/'Medicaid - Total'!$G3</f>
        <v>0.42455158869167875</v>
      </c>
    </row>
    <row r="4" spans="1:6" x14ac:dyDescent="0.25">
      <c r="A4" s="5" t="s">
        <v>4</v>
      </c>
      <c r="B4" s="5" t="s">
        <v>5</v>
      </c>
      <c r="C4" s="15">
        <f>'Medicaid - Children'!$G4/'Medicaid - Total'!$G4</f>
        <v>0.26779822240249884</v>
      </c>
      <c r="D4" s="15">
        <f>'Medicaid - Adults'!$G4/'Medicaid - Total'!$G4</f>
        <v>0.10095608365917222</v>
      </c>
      <c r="E4" s="15">
        <f>'Medicaid - Elderly'!G4/'Medicaid - Total'!$G4</f>
        <v>0.2259163833981167</v>
      </c>
      <c r="F4" s="15">
        <f>'Medicaid - Disabled'!$G4/'Medicaid - Total'!$G4</f>
        <v>0.40532931056311011</v>
      </c>
    </row>
    <row r="5" spans="1:6" x14ac:dyDescent="0.25">
      <c r="A5" s="5" t="s">
        <v>6</v>
      </c>
      <c r="B5" s="5" t="s">
        <v>7</v>
      </c>
      <c r="C5" s="15">
        <f>'Medicaid - Children'!$G5/'Medicaid - Total'!$G5</f>
        <v>0.28695916077899297</v>
      </c>
      <c r="D5" s="15">
        <f>'Medicaid - Adults'!$G5/'Medicaid - Total'!$G5</f>
        <v>0.15435985765310062</v>
      </c>
      <c r="E5" s="15">
        <f>'Medicaid - Elderly'!G5/'Medicaid - Total'!$G5</f>
        <v>0.16786686971236101</v>
      </c>
      <c r="F5" s="15">
        <f>'Medicaid - Disabled'!$G5/'Medicaid - Total'!$G5</f>
        <v>0.39081411185554538</v>
      </c>
    </row>
    <row r="6" spans="1:6" x14ac:dyDescent="0.25">
      <c r="A6" s="5" t="s">
        <v>8</v>
      </c>
      <c r="B6" s="5" t="s">
        <v>9</v>
      </c>
      <c r="C6" s="15">
        <f>'Medicaid - Children'!$G6/'Medicaid - Total'!$G6</f>
        <v>0.19612635272195705</v>
      </c>
      <c r="D6" s="15">
        <f>'Medicaid - Adults'!$G6/'Medicaid - Total'!$G6</f>
        <v>0.31880006072477002</v>
      </c>
      <c r="E6" s="15">
        <f>'Medicaid - Elderly'!G6/'Medicaid - Total'!$G6</f>
        <v>0.12797475676590322</v>
      </c>
      <c r="F6" s="15">
        <f>'Medicaid - Disabled'!$G6/'Medicaid - Total'!$G6</f>
        <v>0.35709882967473727</v>
      </c>
    </row>
    <row r="7" spans="1:6" x14ac:dyDescent="0.25">
      <c r="A7" s="5" t="s">
        <v>10</v>
      </c>
      <c r="B7" s="5" t="s">
        <v>11</v>
      </c>
      <c r="C7" s="15">
        <f>'Medicaid - Children'!$G7/'Medicaid - Total'!$G7</f>
        <v>0.24453116454401805</v>
      </c>
      <c r="D7" s="15">
        <f>'Medicaid - Adults'!$G7/'Medicaid - Total'!$G7</f>
        <v>4.9445581391474709E-2</v>
      </c>
      <c r="E7" s="15">
        <f>'Medicaid - Elderly'!G7/'Medicaid - Total'!$G7</f>
        <v>0.24280321830587359</v>
      </c>
      <c r="F7" s="15">
        <f>'Medicaid - Disabled'!$G7/'Medicaid - Total'!$G7</f>
        <v>0.46322003573217102</v>
      </c>
    </row>
    <row r="8" spans="1:6" x14ac:dyDescent="0.25">
      <c r="A8" s="5" t="s">
        <v>12</v>
      </c>
      <c r="B8" s="5" t="s">
        <v>13</v>
      </c>
      <c r="C8" s="15">
        <f>'Medicaid - Children'!$G8/'Medicaid - Total'!$G8</f>
        <v>0.20670039353418257</v>
      </c>
      <c r="D8" s="15">
        <f>'Medicaid - Adults'!$G8/'Medicaid - Total'!$G8</f>
        <v>0.14906259736149607</v>
      </c>
      <c r="E8" s="15">
        <f>'Medicaid - Elderly'!G8/'Medicaid - Total'!$G8</f>
        <v>0.23400940522145094</v>
      </c>
      <c r="F8" s="15">
        <f>'Medicaid - Disabled'!$G8/'Medicaid - Total'!$G8</f>
        <v>0.41022760388287044</v>
      </c>
    </row>
    <row r="9" spans="1:6" x14ac:dyDescent="0.25">
      <c r="A9" s="5" t="s">
        <v>14</v>
      </c>
      <c r="B9" s="5" t="s">
        <v>15</v>
      </c>
      <c r="C9" s="15">
        <f>'Medicaid - Children'!$G9/'Medicaid - Total'!$G9</f>
        <v>0.23265296462259855</v>
      </c>
      <c r="D9" s="15">
        <f>'Medicaid - Adults'!$G9/'Medicaid - Total'!$G9</f>
        <v>0.13476148746206951</v>
      </c>
      <c r="E9" s="15">
        <f>'Medicaid - Elderly'!G9/'Medicaid - Total'!$G9</f>
        <v>0.20641962119300045</v>
      </c>
      <c r="F9" s="15">
        <f>'Medicaid - Disabled'!$G9/'Medicaid - Total'!$G9</f>
        <v>0.42616592662779545</v>
      </c>
    </row>
    <row r="10" spans="1:6" x14ac:dyDescent="0.25">
      <c r="A10" s="5" t="s">
        <v>16</v>
      </c>
      <c r="B10" s="5" t="s">
        <v>17</v>
      </c>
      <c r="C10" s="15">
        <f>'Medicaid - Children'!$G10/'Medicaid - Total'!$G10</f>
        <v>0.17145571844037824</v>
      </c>
      <c r="D10" s="15">
        <f>'Medicaid - Adults'!$G10/'Medicaid - Total'!$G10</f>
        <v>0.21468543568132167</v>
      </c>
      <c r="E10" s="15">
        <f>'Medicaid - Elderly'!G10/'Medicaid - Total'!$G10</f>
        <v>0.27042748522666504</v>
      </c>
      <c r="F10" s="15">
        <f>'Medicaid - Disabled'!$G10/'Medicaid - Total'!$G10</f>
        <v>0.34343136065163504</v>
      </c>
    </row>
    <row r="11" spans="1:6" x14ac:dyDescent="0.25">
      <c r="A11" s="5" t="s">
        <v>18</v>
      </c>
      <c r="B11" s="5" t="s">
        <v>19</v>
      </c>
      <c r="C11" s="15">
        <f>'Medicaid - Children'!$G11/'Medicaid - Total'!$G11</f>
        <v>0.1951520956137516</v>
      </c>
      <c r="D11" s="15">
        <f>'Medicaid - Adults'!$G11/'Medicaid - Total'!$G11</f>
        <v>0.34838465546953129</v>
      </c>
      <c r="E11" s="15">
        <f>'Medicaid - Elderly'!G11/'Medicaid - Total'!$G11</f>
        <v>0.14102800068131291</v>
      </c>
      <c r="F11" s="15">
        <f>'Medicaid - Disabled'!$G11/'Medicaid - Total'!$G11</f>
        <v>0.31543524816610391</v>
      </c>
    </row>
    <row r="12" spans="1:6" x14ac:dyDescent="0.25">
      <c r="A12" s="5" t="s">
        <v>20</v>
      </c>
      <c r="B12" s="5" t="s">
        <v>21</v>
      </c>
      <c r="C12" s="15">
        <f>'Medicaid - Children'!$G12/'Medicaid - Total'!$G12</f>
        <v>0.11492082479971064</v>
      </c>
      <c r="D12" s="15">
        <f>'Medicaid - Adults'!$G12/'Medicaid - Total'!$G12</f>
        <v>0.20090538150065002</v>
      </c>
      <c r="E12" s="15">
        <f>'Medicaid - Elderly'!G12/'Medicaid - Total'!$G12</f>
        <v>0.18490685670974494</v>
      </c>
      <c r="F12" s="15">
        <f>'Medicaid - Disabled'!$G12/'Medicaid - Total'!$G12</f>
        <v>0.49926693708636072</v>
      </c>
    </row>
    <row r="13" spans="1:6" x14ac:dyDescent="0.25">
      <c r="A13" s="5" t="s">
        <v>22</v>
      </c>
      <c r="B13" s="5" t="s">
        <v>23</v>
      </c>
      <c r="C13" s="15">
        <f>'Medicaid - Children'!$G13/'Medicaid - Total'!$G13</f>
        <v>0.20092047746246428</v>
      </c>
      <c r="D13" s="15">
        <f>'Medicaid - Adults'!$G13/'Medicaid - Total'!$G13</f>
        <v>0.13550023358922986</v>
      </c>
      <c r="E13" s="15">
        <f>'Medicaid - Elderly'!G13/'Medicaid - Total'!$G13</f>
        <v>0.2396707683270575</v>
      </c>
      <c r="F13" s="15">
        <f>'Medicaid - Disabled'!$G13/'Medicaid - Total'!$G13</f>
        <v>0.42390852062124834</v>
      </c>
    </row>
    <row r="14" spans="1:6" x14ac:dyDescent="0.25">
      <c r="A14" s="5" t="s">
        <v>24</v>
      </c>
      <c r="B14" s="5" t="s">
        <v>25</v>
      </c>
      <c r="C14" s="15">
        <f>'Medicaid - Children'!$G14/'Medicaid - Total'!$G14</f>
        <v>0.2980033058423755</v>
      </c>
      <c r="D14" s="15">
        <f>'Medicaid - Adults'!$G14/'Medicaid - Total'!$G14</f>
        <v>0.16282128952011185</v>
      </c>
      <c r="E14" s="15">
        <f>'Medicaid - Elderly'!G14/'Medicaid - Total'!$G14</f>
        <v>0.17966659544440963</v>
      </c>
      <c r="F14" s="15">
        <f>'Medicaid - Disabled'!$G14/'Medicaid - Total'!$G14</f>
        <v>0.35950880919310302</v>
      </c>
    </row>
    <row r="15" spans="1:6" x14ac:dyDescent="0.25">
      <c r="A15" s="5" t="s">
        <v>26</v>
      </c>
      <c r="B15" s="5" t="s">
        <v>27</v>
      </c>
      <c r="C15" s="15">
        <f>'Medicaid - Children'!$G15/'Medicaid - Total'!$G15</f>
        <v>0.16012527380698618</v>
      </c>
      <c r="D15" s="15">
        <f>'Medicaid - Adults'!$G15/'Medicaid - Total'!$G15</f>
        <v>0.26760027612361237</v>
      </c>
      <c r="E15" s="15">
        <f>'Medicaid - Elderly'!G15/'Medicaid - Total'!$G15</f>
        <v>0.27484984070301482</v>
      </c>
      <c r="F15" s="15">
        <f>'Medicaid - Disabled'!$G15/'Medicaid - Total'!$G15</f>
        <v>0.29742460956058242</v>
      </c>
    </row>
    <row r="16" spans="1:6" x14ac:dyDescent="0.25">
      <c r="A16" s="5" t="s">
        <v>28</v>
      </c>
      <c r="B16" s="5" t="s">
        <v>29</v>
      </c>
      <c r="C16" s="15">
        <f>'Medicaid - Children'!$G16/'Medicaid - Total'!$G16</f>
        <v>0.22153440793162413</v>
      </c>
      <c r="D16" s="15">
        <f>'Medicaid - Adults'!$G16/'Medicaid - Total'!$G16</f>
        <v>0.128711133917847</v>
      </c>
      <c r="E16" s="15">
        <f>'Medicaid - Elderly'!G16/'Medicaid - Total'!$G16</f>
        <v>0.1278281705308581</v>
      </c>
      <c r="F16" s="15">
        <f>'Medicaid - Disabled'!$G16/'Medicaid - Total'!$G16</f>
        <v>0.52158429367719339</v>
      </c>
    </row>
    <row r="17" spans="1:6" x14ac:dyDescent="0.25">
      <c r="A17" s="5" t="s">
        <v>30</v>
      </c>
      <c r="B17" s="5" t="s">
        <v>31</v>
      </c>
      <c r="C17" s="15">
        <f>'Medicaid - Children'!$G17/'Medicaid - Total'!$G17</f>
        <v>0.25464098473502278</v>
      </c>
      <c r="D17" s="15">
        <f>'Medicaid - Adults'!$G17/'Medicaid - Total'!$G17</f>
        <v>0.17604037650601781</v>
      </c>
      <c r="E17" s="15">
        <f>'Medicaid - Elderly'!G17/'Medicaid - Total'!$G17</f>
        <v>0.1705562998531153</v>
      </c>
      <c r="F17" s="15">
        <f>'Medicaid - Disabled'!$G17/'Medicaid - Total'!$G17</f>
        <v>0.39876233890584406</v>
      </c>
    </row>
    <row r="18" spans="1:6" x14ac:dyDescent="0.25">
      <c r="A18" s="5" t="s">
        <v>32</v>
      </c>
      <c r="B18" s="5" t="s">
        <v>33</v>
      </c>
      <c r="C18" s="15">
        <f>'Medicaid - Children'!$G18/'Medicaid - Total'!$G18</f>
        <v>0.20076139350862582</v>
      </c>
      <c r="D18" s="15">
        <f>'Medicaid - Adults'!$G18/'Medicaid - Total'!$G18</f>
        <v>0.13966363445929028</v>
      </c>
      <c r="E18" s="15">
        <f>'Medicaid - Elderly'!G18/'Medicaid - Total'!$G18</f>
        <v>0.21529845356454927</v>
      </c>
      <c r="F18" s="15">
        <f>'Medicaid - Disabled'!$G18/'Medicaid - Total'!$G18</f>
        <v>0.44427651852932543</v>
      </c>
    </row>
    <row r="19" spans="1:6" x14ac:dyDescent="0.25">
      <c r="A19" s="5" t="s">
        <v>34</v>
      </c>
      <c r="B19" s="5" t="s">
        <v>35</v>
      </c>
      <c r="C19" s="15">
        <f>'Medicaid - Children'!$G19/'Medicaid - Total'!$G19</f>
        <v>0.18296588102373135</v>
      </c>
      <c r="D19" s="15">
        <f>'Medicaid - Adults'!$G19/'Medicaid - Total'!$G19</f>
        <v>0.114486240291982</v>
      </c>
      <c r="E19" s="15">
        <f>'Medicaid - Elderly'!G19/'Medicaid - Total'!$G19</f>
        <v>0.21380153065566054</v>
      </c>
      <c r="F19" s="15">
        <f>'Medicaid - Disabled'!$G19/'Medicaid - Total'!$G19</f>
        <v>0.48874634805906098</v>
      </c>
    </row>
    <row r="20" spans="1:6" x14ac:dyDescent="0.25">
      <c r="A20" s="5" t="s">
        <v>36</v>
      </c>
      <c r="B20" s="5" t="s">
        <v>37</v>
      </c>
      <c r="C20" s="15">
        <f>'Medicaid - Children'!$G20/'Medicaid - Total'!$G20</f>
        <v>0.20951908586057499</v>
      </c>
      <c r="D20" s="15">
        <f>'Medicaid - Adults'!$G20/'Medicaid - Total'!$G20</f>
        <v>8.6909083121262803E-2</v>
      </c>
      <c r="E20" s="15">
        <f>'Medicaid - Elderly'!G20/'Medicaid - Total'!$G20</f>
        <v>0.21860241069963979</v>
      </c>
      <c r="F20" s="15">
        <f>'Medicaid - Disabled'!$G20/'Medicaid - Total'!$G20</f>
        <v>0.4849694203948397</v>
      </c>
    </row>
    <row r="21" spans="1:6" x14ac:dyDescent="0.25">
      <c r="A21" s="5" t="s">
        <v>38</v>
      </c>
      <c r="B21" s="5" t="s">
        <v>39</v>
      </c>
      <c r="C21" s="15">
        <f>'Medicaid - Children'!$G21/'Medicaid - Total'!$G21</f>
        <v>0.23921334222677931</v>
      </c>
      <c r="D21" s="15">
        <f>'Medicaid - Adults'!$G21/'Medicaid - Total'!$G21</f>
        <v>0.12856373899908535</v>
      </c>
      <c r="E21" s="15">
        <f>'Medicaid - Elderly'!G21/'Medicaid - Total'!$G21</f>
        <v>0.16790870007145636</v>
      </c>
      <c r="F21" s="15">
        <f>'Medicaid - Disabled'!$G21/'Medicaid - Total'!$G21</f>
        <v>0.4643142187204628</v>
      </c>
    </row>
    <row r="22" spans="1:6" x14ac:dyDescent="0.25">
      <c r="A22" s="5" t="s">
        <v>40</v>
      </c>
      <c r="B22" s="5" t="s">
        <v>41</v>
      </c>
      <c r="C22" s="15">
        <f>'Medicaid - Children'!$G22/'Medicaid - Total'!$G22</f>
        <v>0.22692694509139447</v>
      </c>
      <c r="D22" s="15">
        <f>'Medicaid - Adults'!$G22/'Medicaid - Total'!$G22</f>
        <v>0.11714080498983652</v>
      </c>
      <c r="E22" s="15">
        <f>'Medicaid - Elderly'!G22/'Medicaid - Total'!$G22</f>
        <v>0.16126376244854926</v>
      </c>
      <c r="F22" s="15">
        <f>'Medicaid - Disabled'!$G22/'Medicaid - Total'!$G22</f>
        <v>0.49466848753412829</v>
      </c>
    </row>
    <row r="23" spans="1:6" x14ac:dyDescent="0.25">
      <c r="A23" s="5" t="s">
        <v>42</v>
      </c>
      <c r="B23" s="5" t="s">
        <v>43</v>
      </c>
      <c r="C23" s="15">
        <f>'Medicaid - Children'!$G23/'Medicaid - Total'!$G23</f>
        <v>0.14536447995019958</v>
      </c>
      <c r="D23" s="15">
        <f>'Medicaid - Adults'!$G23/'Medicaid - Total'!$G23</f>
        <v>0.10870170495902555</v>
      </c>
      <c r="E23" s="15">
        <f>'Medicaid - Elderly'!G23/'Medicaid - Total'!$G23</f>
        <v>0.26047410445943914</v>
      </c>
      <c r="F23" s="15">
        <f>'Medicaid - Disabled'!$G23/'Medicaid - Total'!$G23</f>
        <v>0.48545971054182535</v>
      </c>
    </row>
    <row r="24" spans="1:6" x14ac:dyDescent="0.25">
      <c r="A24" s="5" t="s">
        <v>44</v>
      </c>
      <c r="B24" s="5" t="s">
        <v>45</v>
      </c>
      <c r="C24" s="15">
        <f>'Medicaid - Children'!$G24/'Medicaid - Total'!$G24</f>
        <v>0.19620095973393498</v>
      </c>
      <c r="D24" s="15">
        <f>'Medicaid - Adults'!$G24/'Medicaid - Total'!$G24</f>
        <v>0.16998691922182291</v>
      </c>
      <c r="E24" s="15">
        <f>'Medicaid - Elderly'!G24/'Medicaid - Total'!$G24</f>
        <v>0.17988833694275139</v>
      </c>
      <c r="F24" s="15">
        <f>'Medicaid - Disabled'!$G24/'Medicaid - Total'!$G24</f>
        <v>0.45392378396634941</v>
      </c>
    </row>
    <row r="25" spans="1:6" x14ac:dyDescent="0.25">
      <c r="A25" s="5" t="s">
        <v>46</v>
      </c>
      <c r="B25" s="5" t="s">
        <v>47</v>
      </c>
      <c r="C25" s="15">
        <f>'Medicaid - Children'!$G25/'Medicaid - Total'!$G25</f>
        <v>0.11711066571628061</v>
      </c>
      <c r="D25" s="15">
        <f>'Medicaid - Adults'!$G25/'Medicaid - Total'!$G25</f>
        <v>0.19297674140755672</v>
      </c>
      <c r="E25" s="15">
        <f>'Medicaid - Elderly'!G25/'Medicaid - Total'!$G25</f>
        <v>0.24889781180891843</v>
      </c>
      <c r="F25" s="15">
        <f>'Medicaid - Disabled'!$G25/'Medicaid - Total'!$G25</f>
        <v>0.44082497246804092</v>
      </c>
    </row>
    <row r="26" spans="1:6" x14ac:dyDescent="0.25">
      <c r="A26" s="5" t="s">
        <v>48</v>
      </c>
      <c r="B26" s="5" t="s">
        <v>49</v>
      </c>
      <c r="C26" s="15">
        <f>'Medicaid - Children'!$G26/'Medicaid - Total'!$G26</f>
        <v>0.19115005572481392</v>
      </c>
      <c r="D26" s="15">
        <f>'Medicaid - Adults'!$G26/'Medicaid - Total'!$G26</f>
        <v>0.16269056028558967</v>
      </c>
      <c r="E26" s="15">
        <f>'Medicaid - Elderly'!G26/'Medicaid - Total'!$G26</f>
        <v>0.19142135123791049</v>
      </c>
      <c r="F26" s="15">
        <f>'Medicaid - Disabled'!$G26/'Medicaid - Total'!$G26</f>
        <v>0.45473803283575359</v>
      </c>
    </row>
    <row r="27" spans="1:6" x14ac:dyDescent="0.25">
      <c r="A27" s="5" t="s">
        <v>50</v>
      </c>
      <c r="B27" s="5" t="s">
        <v>51</v>
      </c>
      <c r="C27" s="15">
        <f>'Medicaid - Children'!$G27/'Medicaid - Total'!$G27</f>
        <v>0.19144178839104656</v>
      </c>
      <c r="D27" s="15">
        <f>'Medicaid - Adults'!$G27/'Medicaid - Total'!$G27</f>
        <v>0.1720348483032666</v>
      </c>
      <c r="E27" s="15">
        <f>'Medicaid - Elderly'!G27/'Medicaid - Total'!$G27</f>
        <v>0.20442078407450298</v>
      </c>
      <c r="F27" s="15">
        <f>'Medicaid - Disabled'!$G27/'Medicaid - Total'!$G27</f>
        <v>0.43210257923118389</v>
      </c>
    </row>
    <row r="28" spans="1:6" x14ac:dyDescent="0.25">
      <c r="A28" s="5" t="s">
        <v>52</v>
      </c>
      <c r="B28" s="5" t="s">
        <v>53</v>
      </c>
      <c r="C28" s="15">
        <f>'Medicaid - Children'!$G28/'Medicaid - Total'!$G28</f>
        <v>0.23724687832109712</v>
      </c>
      <c r="D28" s="15">
        <f>'Medicaid - Adults'!$G28/'Medicaid - Total'!$G28</f>
        <v>0.11132776660630896</v>
      </c>
      <c r="E28" s="15">
        <f>'Medicaid - Elderly'!G28/'Medicaid - Total'!$G28</f>
        <v>0.22335015118121987</v>
      </c>
      <c r="F28" s="15">
        <f>'Medicaid - Disabled'!$G28/'Medicaid - Total'!$G28</f>
        <v>0.42807520391535564</v>
      </c>
    </row>
    <row r="29" spans="1:6" x14ac:dyDescent="0.25">
      <c r="A29" s="5" t="s">
        <v>54</v>
      </c>
      <c r="B29" s="5" t="s">
        <v>55</v>
      </c>
      <c r="C29" s="15">
        <f>'Medicaid - Children'!$G29/'Medicaid - Total'!$G29</f>
        <v>0.24054564536312709</v>
      </c>
      <c r="D29" s="15">
        <f>'Medicaid - Adults'!$G29/'Medicaid - Total'!$G29</f>
        <v>9.462004395791826E-2</v>
      </c>
      <c r="E29" s="15">
        <f>'Medicaid - Elderly'!G29/'Medicaid - Total'!$G29</f>
        <v>0.18997433540137784</v>
      </c>
      <c r="F29" s="15">
        <f>'Medicaid - Disabled'!$G29/'Medicaid - Total'!$G29</f>
        <v>0.47485997530440827</v>
      </c>
    </row>
    <row r="30" spans="1:6" x14ac:dyDescent="0.25">
      <c r="A30" s="5" t="s">
        <v>56</v>
      </c>
      <c r="B30" s="5" t="s">
        <v>57</v>
      </c>
      <c r="C30" s="15">
        <f>'Medicaid - Children'!$G30/'Medicaid - Total'!$G30</f>
        <v>0.24319054049194602</v>
      </c>
      <c r="D30" s="15">
        <f>'Medicaid - Adults'!$G30/'Medicaid - Total'!$G30</f>
        <v>0.104881565633987</v>
      </c>
      <c r="E30" s="15">
        <f>'Medicaid - Elderly'!G30/'Medicaid - Total'!$G30</f>
        <v>0.26939817401076421</v>
      </c>
      <c r="F30" s="15">
        <f>'Medicaid - Disabled'!$G30/'Medicaid - Total'!$G30</f>
        <v>0.38252971988437573</v>
      </c>
    </row>
    <row r="31" spans="1:6" x14ac:dyDescent="0.25">
      <c r="A31" s="5" t="s">
        <v>58</v>
      </c>
      <c r="B31" s="5" t="s">
        <v>59</v>
      </c>
      <c r="C31" s="15">
        <f>'Medicaid - Children'!$G31/'Medicaid - Total'!$G31</f>
        <v>0.20995379536791295</v>
      </c>
      <c r="D31" s="15">
        <f>'Medicaid - Adults'!$G31/'Medicaid - Total'!$G31</f>
        <v>0.11910449771163752</v>
      </c>
      <c r="E31" s="15">
        <f>'Medicaid - Elderly'!G31/'Medicaid - Total'!$G31</f>
        <v>0.22908114014286382</v>
      </c>
      <c r="F31" s="15">
        <f>'Medicaid - Disabled'!$G31/'Medicaid - Total'!$G31</f>
        <v>0.44186056677758573</v>
      </c>
    </row>
    <row r="32" spans="1:6" x14ac:dyDescent="0.25">
      <c r="A32" s="5" t="s">
        <v>60</v>
      </c>
      <c r="B32" s="5" t="s">
        <v>61</v>
      </c>
      <c r="C32" s="15">
        <f>'Medicaid - Children'!$G32/'Medicaid - Total'!$G32</f>
        <v>0.3110851547751351</v>
      </c>
      <c r="D32" s="15">
        <f>'Medicaid - Adults'!$G32/'Medicaid - Total'!$G32</f>
        <v>0.12484435876418333</v>
      </c>
      <c r="E32" s="15">
        <f>'Medicaid - Elderly'!G32/'Medicaid - Total'!$G32</f>
        <v>0.15247969642291467</v>
      </c>
      <c r="F32" s="15">
        <f>'Medicaid - Disabled'!$G32/'Medicaid - Total'!$G32</f>
        <v>0.41159079003776694</v>
      </c>
    </row>
    <row r="33" spans="1:6" x14ac:dyDescent="0.25">
      <c r="A33" s="5" t="s">
        <v>62</v>
      </c>
      <c r="B33" s="5" t="s">
        <v>63</v>
      </c>
      <c r="C33" s="15">
        <f>'Medicaid - Children'!$G33/'Medicaid - Total'!$G33</f>
        <v>0.26215203454948477</v>
      </c>
      <c r="D33" s="15">
        <f>'Medicaid - Adults'!$G33/'Medicaid - Total'!$G33</f>
        <v>6.6786056059658316E-2</v>
      </c>
      <c r="E33" s="15">
        <f>'Medicaid - Elderly'!G33/'Medicaid - Total'!$G33</f>
        <v>0.24037171567943361</v>
      </c>
      <c r="F33" s="15">
        <f>'Medicaid - Disabled'!$G33/'Medicaid - Total'!$G33</f>
        <v>0.43069019372750089</v>
      </c>
    </row>
    <row r="34" spans="1:6" x14ac:dyDescent="0.25">
      <c r="A34" s="5" t="s">
        <v>64</v>
      </c>
      <c r="B34" s="5" t="s">
        <v>65</v>
      </c>
      <c r="C34" s="15">
        <f>'Medicaid - Children'!$G34/'Medicaid - Total'!$G34</f>
        <v>0.18411134816353045</v>
      </c>
      <c r="D34" s="15">
        <f>'Medicaid - Adults'!$G34/'Medicaid - Total'!$G34</f>
        <v>7.9986384978817465E-2</v>
      </c>
      <c r="E34" s="15">
        <f>'Medicaid - Elderly'!G34/'Medicaid - Total'!$G34</f>
        <v>0.29600418385120453</v>
      </c>
      <c r="F34" s="15">
        <f>'Medicaid - Disabled'!$G34/'Medicaid - Total'!$G34</f>
        <v>0.43989808310404332</v>
      </c>
    </row>
    <row r="35" spans="1:6" x14ac:dyDescent="0.25">
      <c r="A35" s="5" t="s">
        <v>66</v>
      </c>
      <c r="B35" s="5" t="s">
        <v>67</v>
      </c>
      <c r="C35" s="15">
        <f>'Medicaid - Children'!$G35/'Medicaid - Total'!$G35</f>
        <v>0.47120664530323714</v>
      </c>
      <c r="D35" s="15">
        <f>'Medicaid - Adults'!$G35/'Medicaid - Total'!$G35</f>
        <v>0.19152699293056386</v>
      </c>
      <c r="E35" s="15" t="s">
        <v>124</v>
      </c>
      <c r="F35" s="15">
        <f>'Medicaid - Disabled'!$G35/'Medicaid - Total'!$G35</f>
        <v>0.31497789829468714</v>
      </c>
    </row>
    <row r="36" spans="1:6" x14ac:dyDescent="0.25">
      <c r="A36" s="5" t="s">
        <v>68</v>
      </c>
      <c r="B36" s="5" t="s">
        <v>69</v>
      </c>
      <c r="C36" s="15">
        <f>'Medicaid - Children'!$G36/'Medicaid - Total'!$G36</f>
        <v>0.10958790638134146</v>
      </c>
      <c r="D36" s="15">
        <f>'Medicaid - Adults'!$G36/'Medicaid - Total'!$G36</f>
        <v>0.20498359139899935</v>
      </c>
      <c r="E36" s="15">
        <f>'Medicaid - Elderly'!G36/'Medicaid - Total'!$G36</f>
        <v>0.26902502410827761</v>
      </c>
      <c r="F36" s="15">
        <f>'Medicaid - Disabled'!$G36/'Medicaid - Total'!$G36</f>
        <v>0.41640347811138156</v>
      </c>
    </row>
    <row r="37" spans="1:6" x14ac:dyDescent="0.25">
      <c r="A37" s="5" t="s">
        <v>70</v>
      </c>
      <c r="B37" s="5" t="s">
        <v>71</v>
      </c>
      <c r="C37" s="15">
        <f>'Medicaid - Children'!$G37/'Medicaid - Total'!$G37</f>
        <v>0.23846905758900636</v>
      </c>
      <c r="D37" s="15">
        <f>'Medicaid - Adults'!$G37/'Medicaid - Total'!$G37</f>
        <v>0.14160771973127489</v>
      </c>
      <c r="E37" s="15">
        <f>'Medicaid - Elderly'!G37/'Medicaid - Total'!$G37</f>
        <v>0.16791638264317954</v>
      </c>
      <c r="F37" s="15">
        <f>'Medicaid - Disabled'!$G37/'Medicaid - Total'!$G37</f>
        <v>0.4520068401344709</v>
      </c>
    </row>
    <row r="38" spans="1:6" x14ac:dyDescent="0.25">
      <c r="A38" s="5" t="s">
        <v>72</v>
      </c>
      <c r="B38" s="5" t="s">
        <v>73</v>
      </c>
      <c r="C38" s="15">
        <f>'Medicaid - Children'!$G38/'Medicaid - Total'!$G38</f>
        <v>0.16290616493560894</v>
      </c>
      <c r="D38" s="15">
        <f>'Medicaid - Adults'!$G38/'Medicaid - Total'!$G38</f>
        <v>9.2613330658798218E-2</v>
      </c>
      <c r="E38" s="15">
        <f>'Medicaid - Elderly'!G38/'Medicaid - Total'!$G38</f>
        <v>0.31658485644237072</v>
      </c>
      <c r="F38" s="15">
        <f>'Medicaid - Disabled'!$G38/'Medicaid - Total'!$G38</f>
        <v>0.42789564796322205</v>
      </c>
    </row>
    <row r="39" spans="1:6" x14ac:dyDescent="0.25">
      <c r="A39" s="5" t="s">
        <v>74</v>
      </c>
      <c r="B39" s="5" t="s">
        <v>75</v>
      </c>
      <c r="C39" s="15">
        <f>'Medicaid - Children'!$G39/'Medicaid - Total'!$G39</f>
        <v>0.15479231789949419</v>
      </c>
      <c r="D39" s="15">
        <f>'Medicaid - Adults'!$G39/'Medicaid - Total'!$G39</f>
        <v>0.15199648245523506</v>
      </c>
      <c r="E39" s="15">
        <f>'Medicaid - Elderly'!G39/'Medicaid - Total'!$G39</f>
        <v>0.23167069095838366</v>
      </c>
      <c r="F39" s="15">
        <f>'Medicaid - Disabled'!$G39/'Medicaid - Total'!$G39</f>
        <v>0.46154050875179875</v>
      </c>
    </row>
    <row r="40" spans="1:6" x14ac:dyDescent="0.25">
      <c r="A40" s="5" t="s">
        <v>76</v>
      </c>
      <c r="B40" s="5" t="s">
        <v>77</v>
      </c>
      <c r="C40" s="15">
        <f>'Medicaid - Children'!$G40/'Medicaid - Total'!$G40</f>
        <v>0.30051475328265043</v>
      </c>
      <c r="D40" s="15">
        <f>'Medicaid - Adults'!$G40/'Medicaid - Total'!$G40</f>
        <v>0.13296746758998387</v>
      </c>
      <c r="E40" s="15">
        <f>'Medicaid - Elderly'!G40/'Medicaid - Total'!$G40</f>
        <v>0.15612940136272607</v>
      </c>
      <c r="F40" s="15">
        <f>'Medicaid - Disabled'!$G40/'Medicaid - Total'!$G40</f>
        <v>0.41038837781191007</v>
      </c>
    </row>
    <row r="41" spans="1:6" x14ac:dyDescent="0.25">
      <c r="A41" s="5" t="s">
        <v>78</v>
      </c>
      <c r="B41" s="5" t="s">
        <v>79</v>
      </c>
      <c r="C41" s="15">
        <f>'Medicaid - Children'!$G41/'Medicaid - Total'!$G41</f>
        <v>0.1669808396767912</v>
      </c>
      <c r="D41" s="15">
        <f>'Medicaid - Adults'!$G41/'Medicaid - Total'!$G41</f>
        <v>0.24693317719731561</v>
      </c>
      <c r="E41" s="15">
        <f>'Medicaid - Elderly'!G41/'Medicaid - Total'!$G41</f>
        <v>0.22808767807171551</v>
      </c>
      <c r="F41" s="15">
        <f>'Medicaid - Disabled'!$G41/'Medicaid - Total'!$G41</f>
        <v>0.35799830500777247</v>
      </c>
    </row>
    <row r="42" spans="1:6" x14ac:dyDescent="0.25">
      <c r="A42" s="5" t="s">
        <v>80</v>
      </c>
      <c r="B42" s="5" t="s">
        <v>81</v>
      </c>
      <c r="C42" s="15">
        <f>'Medicaid - Children'!$G42/'Medicaid - Total'!$G42</f>
        <v>0.17912475428060542</v>
      </c>
      <c r="D42" s="15">
        <f>'Medicaid - Adults'!$G42/'Medicaid - Total'!$G42</f>
        <v>9.5283298912863218E-2</v>
      </c>
      <c r="E42" s="15">
        <f>'Medicaid - Elderly'!G42/'Medicaid - Total'!$G42</f>
        <v>0.22239169162508457</v>
      </c>
      <c r="F42" s="15">
        <f>'Medicaid - Disabled'!$G42/'Medicaid - Total'!$G42</f>
        <v>0.50320025523202172</v>
      </c>
    </row>
    <row r="43" spans="1:6" x14ac:dyDescent="0.25">
      <c r="A43" s="5" t="s">
        <v>82</v>
      </c>
      <c r="B43" s="5" t="s">
        <v>83</v>
      </c>
      <c r="C43" s="15">
        <f>'Medicaid - Children'!$G43/'Medicaid - Total'!$G43</f>
        <v>0.22298510088664991</v>
      </c>
      <c r="D43" s="15">
        <f>'Medicaid - Adults'!$G43/'Medicaid - Total'!$G43</f>
        <v>0.13784899185892086</v>
      </c>
      <c r="E43" s="15">
        <f>'Medicaid - Elderly'!G43/'Medicaid - Total'!$G43</f>
        <v>0.18757975689720174</v>
      </c>
      <c r="F43" s="15">
        <f>'Medicaid - Disabled'!$G43/'Medicaid - Total'!$G43</f>
        <v>0.45158615035722754</v>
      </c>
    </row>
    <row r="44" spans="1:6" x14ac:dyDescent="0.25">
      <c r="A44" s="5" t="s">
        <v>84</v>
      </c>
      <c r="B44" s="5" t="s">
        <v>85</v>
      </c>
      <c r="C44" s="15">
        <f>'Medicaid - Children'!$G44/'Medicaid - Total'!$G44</f>
        <v>0.21562513865456417</v>
      </c>
      <c r="D44" s="15">
        <f>'Medicaid - Adults'!$G44/'Medicaid - Total'!$G44</f>
        <v>0.16882182481141839</v>
      </c>
      <c r="E44" s="15">
        <f>'Medicaid - Elderly'!G44/'Medicaid - Total'!$G44</f>
        <v>0.19096416414951334</v>
      </c>
      <c r="F44" s="15">
        <f>'Medicaid - Disabled'!$G44/'Medicaid - Total'!$G44</f>
        <v>0.4245888723845041</v>
      </c>
    </row>
    <row r="45" spans="1:6" x14ac:dyDescent="0.25">
      <c r="A45" s="5" t="s">
        <v>86</v>
      </c>
      <c r="B45" s="5" t="s">
        <v>87</v>
      </c>
      <c r="C45" s="15">
        <f>'Medicaid - Children'!$G45/'Medicaid - Total'!$G45</f>
        <v>0.2711512355291904</v>
      </c>
      <c r="D45" s="15">
        <f>'Medicaid - Adults'!$G45/'Medicaid - Total'!$G45</f>
        <v>0.12887873432894345</v>
      </c>
      <c r="E45" s="15">
        <f>'Medicaid - Elderly'!G45/'Medicaid - Total'!$G45</f>
        <v>0.18837499866336099</v>
      </c>
      <c r="F45" s="15">
        <f>'Medicaid - Disabled'!$G45/'Medicaid - Total'!$G45</f>
        <v>0.41159503147850512</v>
      </c>
    </row>
    <row r="46" spans="1:6" x14ac:dyDescent="0.25">
      <c r="A46" s="5" t="s">
        <v>88</v>
      </c>
      <c r="B46" s="5" t="s">
        <v>89</v>
      </c>
      <c r="C46" s="15">
        <f>'Medicaid - Children'!$G46/'Medicaid - Total'!$G46</f>
        <v>0.24956378148308389</v>
      </c>
      <c r="D46" s="15">
        <f>'Medicaid - Adults'!$G46/'Medicaid - Total'!$G46</f>
        <v>0.18861886783314349</v>
      </c>
      <c r="E46" s="15">
        <f>'Medicaid - Elderly'!G46/'Medicaid - Total'!$G46</f>
        <v>0.15794323534440066</v>
      </c>
      <c r="F46" s="15">
        <f>'Medicaid - Disabled'!$G46/'Medicaid - Total'!$G46</f>
        <v>0.40387411533937195</v>
      </c>
    </row>
    <row r="47" spans="1:6" x14ac:dyDescent="0.25">
      <c r="A47" s="5" t="s">
        <v>90</v>
      </c>
      <c r="B47" s="5" t="s">
        <v>91</v>
      </c>
      <c r="C47" s="15">
        <f>'Medicaid - Children'!$G47/'Medicaid - Total'!$G47</f>
        <v>0.37365489684458542</v>
      </c>
      <c r="D47" s="15">
        <f>'Medicaid - Adults'!$G47/'Medicaid - Total'!$G47</f>
        <v>8.225795904650797E-2</v>
      </c>
      <c r="E47" s="15">
        <f>'Medicaid - Elderly'!G47/'Medicaid - Total'!$G47</f>
        <v>0.16630483360598788</v>
      </c>
      <c r="F47" s="15">
        <f>'Medicaid - Disabled'!$G47/'Medicaid - Total'!$G47</f>
        <v>0.37778231050291872</v>
      </c>
    </row>
    <row r="48" spans="1:6" x14ac:dyDescent="0.25">
      <c r="A48" s="5" t="s">
        <v>92</v>
      </c>
      <c r="B48" s="5" t="s">
        <v>93</v>
      </c>
      <c r="C48" s="15">
        <f>'Medicaid - Children'!$G48/'Medicaid - Total'!$G48</f>
        <v>0.27455600080035125</v>
      </c>
      <c r="D48" s="15">
        <f>'Medicaid - Adults'!$G48/'Medicaid - Total'!$G48</f>
        <v>0.15170858984371099</v>
      </c>
      <c r="E48" s="15">
        <f>'Medicaid - Elderly'!G48/'Medicaid - Total'!$G48</f>
        <v>9.941026974129967E-2</v>
      </c>
      <c r="F48" s="15">
        <f>'Medicaid - Disabled'!$G48/'Medicaid - Total'!$G48</f>
        <v>0.47432513961463807</v>
      </c>
    </row>
    <row r="49" spans="1:6" x14ac:dyDescent="0.25">
      <c r="A49" s="5" t="s">
        <v>94</v>
      </c>
      <c r="B49" s="5" t="s">
        <v>95</v>
      </c>
      <c r="C49" s="15">
        <f>'Medicaid - Children'!$G49/'Medicaid - Total'!$G49</f>
        <v>0.28402804613033428</v>
      </c>
      <c r="D49" s="15">
        <f>'Medicaid - Adults'!$G49/'Medicaid - Total'!$G49</f>
        <v>0.29415113603939147</v>
      </c>
      <c r="E49" s="15">
        <f>'Medicaid - Elderly'!G49/'Medicaid - Total'!$G49</f>
        <v>0.11325773466389544</v>
      </c>
      <c r="F49" s="15">
        <f>'Medicaid - Disabled'!$G49/'Medicaid - Total'!$G49</f>
        <v>0.30856308324584131</v>
      </c>
    </row>
    <row r="50" spans="1:6" x14ac:dyDescent="0.25">
      <c r="A50" s="5" t="s">
        <v>96</v>
      </c>
      <c r="B50" s="5" t="s">
        <v>97</v>
      </c>
      <c r="C50" s="15">
        <f>'Medicaid - Children'!$G50/'Medicaid - Total'!$G50</f>
        <v>0.24030931654325408</v>
      </c>
      <c r="D50" s="15">
        <f>'Medicaid - Adults'!$G50/'Medicaid - Total'!$G50</f>
        <v>0.11799380081319118</v>
      </c>
      <c r="E50" s="15">
        <f>'Medicaid - Elderly'!G50/'Medicaid - Total'!$G50</f>
        <v>0.19362577557548394</v>
      </c>
      <c r="F50" s="15">
        <f>'Medicaid - Disabled'!$G50/'Medicaid - Total'!$G50</f>
        <v>0.4480711070680708</v>
      </c>
    </row>
    <row r="51" spans="1:6" x14ac:dyDescent="0.25">
      <c r="A51" s="5" t="s">
        <v>98</v>
      </c>
      <c r="B51" s="5" t="s">
        <v>99</v>
      </c>
      <c r="C51" s="15">
        <f>'Medicaid - Children'!$G51/'Medicaid - Total'!$G51</f>
        <v>0.2387047296222731</v>
      </c>
      <c r="D51" s="15">
        <f>'Medicaid - Adults'!$G51/'Medicaid - Total'!$G51</f>
        <v>0.1534767955631762</v>
      </c>
      <c r="E51" s="15">
        <f>'Medicaid - Elderly'!G51/'Medicaid - Total'!$G51</f>
        <v>0.17451269077642537</v>
      </c>
      <c r="F51" s="15">
        <f>'Medicaid - Disabled'!$G51/'Medicaid - Total'!$G51</f>
        <v>0.43330578418149346</v>
      </c>
    </row>
    <row r="52" spans="1:6" x14ac:dyDescent="0.25">
      <c r="A52" s="5" t="s">
        <v>100</v>
      </c>
      <c r="B52" s="5" t="s">
        <v>101</v>
      </c>
      <c r="C52" s="15">
        <f>'Medicaid - Children'!$G52/'Medicaid - Total'!$G52</f>
        <v>0.18818365578477242</v>
      </c>
      <c r="D52" s="15">
        <f>'Medicaid - Adults'!$G52/'Medicaid - Total'!$G52</f>
        <v>9.8803039263384129E-2</v>
      </c>
      <c r="E52" s="15">
        <f>'Medicaid - Elderly'!G52/'Medicaid - Total'!$G52</f>
        <v>0.22163828828228613</v>
      </c>
      <c r="F52" s="15">
        <f>'Medicaid - Disabled'!$G52/'Medicaid - Total'!$G52</f>
        <v>0.4913750166695573</v>
      </c>
    </row>
    <row r="53" spans="1:6" x14ac:dyDescent="0.25">
      <c r="A53" s="5" t="s">
        <v>102</v>
      </c>
      <c r="B53" s="5" t="s">
        <v>103</v>
      </c>
      <c r="C53" s="15">
        <f>'Medicaid - Children'!$G53/'Medicaid - Total'!$G53</f>
        <v>0.11849218534568536</v>
      </c>
      <c r="D53" s="15">
        <f>'Medicaid - Adults'!$G53/'Medicaid - Total'!$G53</f>
        <v>0.1755123410147014</v>
      </c>
      <c r="E53" s="15">
        <f>'Medicaid - Elderly'!G53/'Medicaid - Total'!$G53</f>
        <v>0.31342785181653904</v>
      </c>
      <c r="F53" s="15">
        <f>'Medicaid - Disabled'!$G53/'Medicaid - Total'!$G53</f>
        <v>0.39256675357737386</v>
      </c>
    </row>
    <row r="54" spans="1:6" x14ac:dyDescent="0.25">
      <c r="A54" s="9" t="s">
        <v>104</v>
      </c>
      <c r="B54" s="9" t="s">
        <v>105</v>
      </c>
      <c r="C54" s="15">
        <f>'Medicaid - Children'!$G54/'Medicaid - Total'!$G54</f>
        <v>0.2084734881684695</v>
      </c>
      <c r="D54" s="15">
        <f>'Medicaid - Adults'!$G54/'Medicaid - Total'!$G54</f>
        <v>9.4444809824206832E-2</v>
      </c>
      <c r="E54" s="15">
        <f>'Medicaid - Elderly'!G54/'Medicaid - Total'!$G54</f>
        <v>0.22960480493662547</v>
      </c>
      <c r="F54" s="15">
        <f>'Medicaid - Disabled'!$G54/'Medicaid - Total'!$G54</f>
        <v>0.46747689725444458</v>
      </c>
    </row>
    <row r="55" spans="1:6" ht="15.75" customHeight="1" x14ac:dyDescent="0.25">
      <c r="A55" s="18" t="s">
        <v>121</v>
      </c>
      <c r="B55" s="19"/>
      <c r="C55" s="19"/>
      <c r="D55" s="19"/>
      <c r="E55" s="19"/>
      <c r="F55" s="20"/>
    </row>
    <row r="56" spans="1:6" x14ac:dyDescent="0.25">
      <c r="A56" s="21"/>
      <c r="B56" s="22"/>
      <c r="C56" s="22"/>
      <c r="D56" s="22"/>
      <c r="E56" s="22"/>
      <c r="F56" s="23"/>
    </row>
    <row r="57" spans="1:6" x14ac:dyDescent="0.25">
      <c r="A57" s="21"/>
      <c r="B57" s="22"/>
      <c r="C57" s="22"/>
      <c r="D57" s="22"/>
      <c r="E57" s="22"/>
      <c r="F57" s="23"/>
    </row>
    <row r="58" spans="1:6" x14ac:dyDescent="0.25">
      <c r="A58" s="21"/>
      <c r="B58" s="22"/>
      <c r="C58" s="22"/>
      <c r="D58" s="22"/>
      <c r="E58" s="22"/>
      <c r="F58" s="23"/>
    </row>
    <row r="59" spans="1:6" x14ac:dyDescent="0.25">
      <c r="A59" s="21"/>
      <c r="B59" s="22"/>
      <c r="C59" s="22"/>
      <c r="D59" s="22"/>
      <c r="E59" s="22"/>
      <c r="F59" s="23"/>
    </row>
    <row r="60" spans="1:6" x14ac:dyDescent="0.25">
      <c r="A60" s="21"/>
      <c r="B60" s="22"/>
      <c r="C60" s="22"/>
      <c r="D60" s="22"/>
      <c r="E60" s="22"/>
      <c r="F60" s="23"/>
    </row>
    <row r="61" spans="1:6" x14ac:dyDescent="0.25">
      <c r="A61" s="21"/>
      <c r="B61" s="22"/>
      <c r="C61" s="22"/>
      <c r="D61" s="22"/>
      <c r="E61" s="22"/>
      <c r="F61" s="23"/>
    </row>
    <row r="62" spans="1:6" x14ac:dyDescent="0.25">
      <c r="A62" s="21"/>
      <c r="B62" s="22"/>
      <c r="C62" s="22"/>
      <c r="D62" s="22"/>
      <c r="E62" s="22"/>
      <c r="F62" s="23"/>
    </row>
    <row r="63" spans="1:6" x14ac:dyDescent="0.25">
      <c r="A63" s="21"/>
      <c r="B63" s="22"/>
      <c r="C63" s="22"/>
      <c r="D63" s="22"/>
      <c r="E63" s="22"/>
      <c r="F63" s="23"/>
    </row>
    <row r="64" spans="1:6" x14ac:dyDescent="0.25">
      <c r="A64" s="21"/>
      <c r="B64" s="22"/>
      <c r="C64" s="22"/>
      <c r="D64" s="22"/>
      <c r="E64" s="22"/>
      <c r="F64" s="23"/>
    </row>
    <row r="65" spans="1:6" x14ac:dyDescent="0.25">
      <c r="A65" s="24"/>
      <c r="B65" s="25"/>
      <c r="C65" s="25"/>
      <c r="D65" s="25"/>
      <c r="E65" s="25"/>
      <c r="F65" s="26"/>
    </row>
  </sheetData>
  <mergeCells count="2">
    <mergeCell ref="A1:F1"/>
    <mergeCell ref="A55:F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Medicaid - Total</vt:lpstr>
      <vt:lpstr>Medicaid - Children</vt:lpstr>
      <vt:lpstr>Medicaid - Adults</vt:lpstr>
      <vt:lpstr>Medicaid - Disabled</vt:lpstr>
      <vt:lpstr>Medicaid - Elderly</vt:lpstr>
      <vt:lpstr>Medicaid - Percent Enrollment</vt:lpstr>
      <vt:lpstr>Medicaid - Percent Spending</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2016-02-10T17:56:42Z</dcterms:created>
  <dcterms:modified xsi:type="dcterms:W3CDTF">2017-01-24T18:57:01Z</dcterms:modified>
</cp:coreProperties>
</file>