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45" windowWidth="20835" windowHeight="10005" activeTab="2"/>
  </bookViews>
  <sheets>
    <sheet name="p12tar9112at06" sheetId="1" r:id="rId1"/>
    <sheet name="2012" sheetId="2" r:id="rId2"/>
    <sheet name="Data" sheetId="3" r:id="rId3"/>
  </sheets>
  <calcPr calcId="145621"/>
</workbook>
</file>

<file path=xl/calcChain.xml><?xml version="1.0" encoding="utf-8"?>
<calcChain xmlns="http://schemas.openxmlformats.org/spreadsheetml/2006/main">
  <c r="C2" i="3" l="1"/>
  <c r="C3" i="3"/>
  <c r="C4" i="3"/>
  <c r="C5" i="3"/>
  <c r="C6" i="3"/>
  <c r="C7" i="3"/>
  <c r="C8" i="3"/>
  <c r="C9" i="3"/>
  <c r="C10"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alcChain>
</file>

<file path=xl/sharedStrings.xml><?xml version="1.0" encoding="utf-8"?>
<sst xmlns="http://schemas.openxmlformats.org/spreadsheetml/2006/main" count="251" uniqueCount="142">
  <si>
    <t>Bureau of Justice Statistics</t>
  </si>
  <si>
    <t>Filename: p12tar9112at06.csv</t>
  </si>
  <si>
    <t>Appendix table 6. Total state and federal prisoners, by sex, December 31, 2011 and 2012</t>
  </si>
  <si>
    <t>Report title: Prisoners in 2012: Trends in Admissions and Releases 1991-2012 NCJ 243920</t>
  </si>
  <si>
    <t>Data source(s): National Prisoner Statistics Program</t>
  </si>
  <si>
    <t>Author(s): E. Ann Carson and Daniela Golinelli</t>
  </si>
  <si>
    <t xml:space="preserve">Refer questions to: askbjs@usdoj.gov or 202-307-0765 </t>
  </si>
  <si>
    <t>Date of version: 12/19/2013</t>
  </si>
  <si>
    <t xml:space="preserve"> </t>
  </si>
  <si>
    <t>Percent change, 2011–2012</t>
  </si>
  <si>
    <t>Jurisdiction</t>
  </si>
  <si>
    <t>Total</t>
  </si>
  <si>
    <t>Males</t>
  </si>
  <si>
    <t>Females</t>
  </si>
  <si>
    <t>U.S. Total</t>
  </si>
  <si>
    <t>%</t>
  </si>
  <si>
    <t>Federal/a</t>
  </si>
  <si>
    <t>State</t>
  </si>
  <si>
    <t>Alabama</t>
  </si>
  <si>
    <t>Alaska/b</t>
  </si>
  <si>
    <t>Arizona</t>
  </si>
  <si>
    <t>Arkansas</t>
  </si>
  <si>
    <t>California</t>
  </si>
  <si>
    <t>Colorado</t>
  </si>
  <si>
    <t>Connecticut/b</t>
  </si>
  <si>
    <t>Delaware/b</t>
  </si>
  <si>
    <t>Florida</t>
  </si>
  <si>
    <t>Georgia</t>
  </si>
  <si>
    <t>Hawaii/b</t>
  </si>
  <si>
    <t>Idaho</t>
  </si>
  <si>
    <t>Illinois/c</t>
  </si>
  <si>
    <t>Indiana</t>
  </si>
  <si>
    <t>Iowa/d</t>
  </si>
  <si>
    <t>Kansas/d</t>
  </si>
  <si>
    <t>Kentucky</t>
  </si>
  <si>
    <t>Louisiana</t>
  </si>
  <si>
    <t>Maine</t>
  </si>
  <si>
    <t>Maryland</t>
  </si>
  <si>
    <t>Massachusetts</t>
  </si>
  <si>
    <t>Michigan</t>
  </si>
  <si>
    <t>Minnesota</t>
  </si>
  <si>
    <t>Mississippi</t>
  </si>
  <si>
    <t>Missouri</t>
  </si>
  <si>
    <t>Montana</t>
  </si>
  <si>
    <t>Nebraska</t>
  </si>
  <si>
    <t>Nevada/c</t>
  </si>
  <si>
    <t>New Hampshire</t>
  </si>
  <si>
    <t>New Jersey</t>
  </si>
  <si>
    <t>New Mexico</t>
  </si>
  <si>
    <t>New York</t>
  </si>
  <si>
    <t>North Carolina</t>
  </si>
  <si>
    <t>North Dakota</t>
  </si>
  <si>
    <t>Ohio</t>
  </si>
  <si>
    <t>Oklahoma</t>
  </si>
  <si>
    <t>Oregon</t>
  </si>
  <si>
    <t>Pennsylvania</t>
  </si>
  <si>
    <t>Rhode Island/b</t>
  </si>
  <si>
    <t>South Carolina</t>
  </si>
  <si>
    <t>South Dakota</t>
  </si>
  <si>
    <t>Tennessee</t>
  </si>
  <si>
    <t>Texas</t>
  </si>
  <si>
    <t>Utah</t>
  </si>
  <si>
    <t>Vermont/b</t>
  </si>
  <si>
    <t>Virginia</t>
  </si>
  <si>
    <t>Washington</t>
  </si>
  <si>
    <t>West Virginia</t>
  </si>
  <si>
    <t>Wisconsin</t>
  </si>
  <si>
    <t>Wyoming</t>
  </si>
  <si>
    <t xml:space="preserve">Note: Jurisdiction refers to the legal authority of state or federal correctional officials over a prisoner, regardless of where the prisoner is held. Counts are based on prisoners of any sentence length under the jurisdiction of state or federal correctional officials. As of December 31, 2001, sentenced felons from the District of Columbia are the responsibility of the Federal Bureau of Prisons. </t>
  </si>
  <si>
    <t>a/Includes inmates held in nonsecure privately operated community corrections facilities and juveniles held in contract facilities.</t>
  </si>
  <si>
    <t>b/Prisons and jails form one integrated system. Data include total jail and prison populations.</t>
  </si>
  <si>
    <t>c/State did not submit 2012 National Prisoner Statistics (NPS) Program data, so population estimates for 2012 are imputed. See Methodology for discussion of imputation strategy.</t>
  </si>
  <si>
    <t>d/Change in reporting methods. See National Prisoner Statistics Program jurisdiction notes.</t>
  </si>
  <si>
    <t>Source: Bureau of Justice Statistics, National Prisoner Statistics Program, 2011–2012.</t>
  </si>
  <si>
    <t>Federal</t>
  </si>
  <si>
    <t>Alaska</t>
  </si>
  <si>
    <t>Connecticut</t>
  </si>
  <si>
    <t>Delaware</t>
  </si>
  <si>
    <t>Hawaii</t>
  </si>
  <si>
    <t>Rhode Island</t>
  </si>
  <si>
    <t>Vermont</t>
  </si>
  <si>
    <t>Iowa</t>
  </si>
  <si>
    <t>Kansas</t>
  </si>
  <si>
    <t>Illinois</t>
  </si>
  <si>
    <t>Nevada</t>
  </si>
  <si>
    <t>United States</t>
  </si>
  <si>
    <t>Code</t>
  </si>
  <si>
    <t xml:space="preserve">State </t>
  </si>
  <si>
    <t>US</t>
  </si>
  <si>
    <t>AL</t>
  </si>
  <si>
    <t>AK</t>
  </si>
  <si>
    <t>AZ</t>
  </si>
  <si>
    <t>AR</t>
  </si>
  <si>
    <t>CA</t>
  </si>
  <si>
    <t>CO</t>
  </si>
  <si>
    <t>CT</t>
  </si>
  <si>
    <t>DE</t>
  </si>
  <si>
    <t>DC</t>
  </si>
  <si>
    <t>District of Columbia</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</si>
  <si>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</si>
  <si>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</si>
  <si>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</si>
  <si>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</si>
  <si>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</si>
  <si>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</si>
  <si>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</si>
  <si>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</si>
  <si>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</si>
  <si>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</si>
  <si>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</si>
  <si>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</si>
  <si>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</si>
  <si>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</si>
  <si>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</si>
  <si>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</si>
  <si>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</si>
  <si>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</si>
  <si>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</si>
  <si>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</si>
  <si>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</si>
  <si>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</si>
  <si>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</si>
  <si>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</si>
  <si>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</si>
  <si>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</si>
  <si>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</si>
  <si>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</si>
  <si>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</si>
  <si>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</si>
  <si>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</si>
  <si>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</si>
  <si>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</si>
  <si>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</si>
  <si>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</si>
  <si>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</si>
  <si>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</si>
  <si>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</si>
  <si>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</si>
  <si>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</si>
  <si>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</si>
  <si>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</si>
  <si>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Prisoners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</si>
</sst>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mbria"/>
      <family val="1"/>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4">
    <xf numFmtId="0" fontId="0" fillId="0" borderId="0" xfId="0"/>
    <xf numFmtId="3" fontId="0" fillId="0" borderId="0" xfId="0" applyNumberFormat="1"/>
    <xf numFmtId="0" fontId="18" fillId="0" borderId="0" xfId="0" applyFont="1"/>
    <xf numFmtId="43"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
  <sheetViews>
    <sheetView workbookViewId="0">
      <selection activeCell="C17" sqref="C17"/>
    </sheetView>
  </sheetViews>
  <sheetFormatPr defaultRowHeight="15" x14ac:dyDescent="0.25"/>
  <sheetData>
    <row r="1" spans="1:16" x14ac:dyDescent="0.25">
      <c r="A1" t="s">
        <v>0</v>
      </c>
    </row>
    <row r="2" spans="1:16" x14ac:dyDescent="0.25">
      <c r="A2" t="s">
        <v>1</v>
      </c>
    </row>
    <row r="3" spans="1:16" x14ac:dyDescent="0.25">
      <c r="A3" t="s">
        <v>2</v>
      </c>
    </row>
    <row r="4" spans="1:16" x14ac:dyDescent="0.25">
      <c r="A4" t="s">
        <v>3</v>
      </c>
    </row>
    <row r="5" spans="1:16" x14ac:dyDescent="0.25">
      <c r="A5" t="s">
        <v>4</v>
      </c>
    </row>
    <row r="6" spans="1:16" x14ac:dyDescent="0.25">
      <c r="A6" t="s">
        <v>5</v>
      </c>
    </row>
    <row r="7" spans="1:16" x14ac:dyDescent="0.25">
      <c r="A7" t="s">
        <v>6</v>
      </c>
    </row>
    <row r="8" spans="1:16" x14ac:dyDescent="0.25">
      <c r="A8" t="s">
        <v>7</v>
      </c>
    </row>
    <row r="9" spans="1:16" x14ac:dyDescent="0.25">
      <c r="A9" t="s">
        <v>8</v>
      </c>
    </row>
    <row r="10" spans="1:16" x14ac:dyDescent="0.25">
      <c r="A10" t="s">
        <v>2</v>
      </c>
    </row>
    <row r="11" spans="1:16" x14ac:dyDescent="0.25">
      <c r="C11">
        <v>2011</v>
      </c>
      <c r="G11">
        <v>2012</v>
      </c>
      <c r="K11" t="s">
        <v>9</v>
      </c>
    </row>
    <row r="12" spans="1:16" x14ac:dyDescent="0.25">
      <c r="A12" t="s">
        <v>10</v>
      </c>
      <c r="C12" t="s">
        <v>11</v>
      </c>
      <c r="D12" t="s">
        <v>12</v>
      </c>
      <c r="E12" t="s">
        <v>13</v>
      </c>
      <c r="G12" t="s">
        <v>11</v>
      </c>
      <c r="H12" t="s">
        <v>12</v>
      </c>
      <c r="I12" t="s">
        <v>13</v>
      </c>
      <c r="K12" t="s">
        <v>11</v>
      </c>
      <c r="M12" t="s">
        <v>12</v>
      </c>
      <c r="O12" t="s">
        <v>13</v>
      </c>
    </row>
    <row r="13" spans="1:16" x14ac:dyDescent="0.25">
      <c r="B13" t="s">
        <v>14</v>
      </c>
      <c r="C13" s="1">
        <v>1598968</v>
      </c>
      <c r="D13" s="1">
        <v>1487561</v>
      </c>
      <c r="E13" s="1">
        <v>111407</v>
      </c>
      <c r="G13" s="1">
        <v>1570397</v>
      </c>
      <c r="H13" s="1">
        <v>1461625</v>
      </c>
      <c r="I13" s="1">
        <v>108772</v>
      </c>
      <c r="K13">
        <v>-1.8</v>
      </c>
      <c r="L13" t="s">
        <v>15</v>
      </c>
      <c r="M13">
        <v>-1.7</v>
      </c>
      <c r="N13" t="s">
        <v>15</v>
      </c>
      <c r="O13">
        <v>-2.4</v>
      </c>
      <c r="P13" t="s">
        <v>15</v>
      </c>
    </row>
    <row r="14" spans="1:16" x14ac:dyDescent="0.25">
      <c r="A14" t="s">
        <v>16</v>
      </c>
      <c r="C14" s="1">
        <v>216362</v>
      </c>
      <c r="D14" s="1">
        <v>202462</v>
      </c>
      <c r="E14" s="1">
        <v>13900</v>
      </c>
      <c r="G14" s="1">
        <v>217815</v>
      </c>
      <c r="H14" s="1">
        <v>203766</v>
      </c>
      <c r="I14" s="1">
        <v>14049</v>
      </c>
      <c r="K14">
        <v>0.7</v>
      </c>
      <c r="L14" t="s">
        <v>15</v>
      </c>
      <c r="M14">
        <v>0.6</v>
      </c>
      <c r="N14" t="s">
        <v>15</v>
      </c>
      <c r="O14">
        <v>1.1000000000000001</v>
      </c>
      <c r="P14" t="s">
        <v>15</v>
      </c>
    </row>
    <row r="15" spans="1:16" x14ac:dyDescent="0.25">
      <c r="A15" t="s">
        <v>17</v>
      </c>
      <c r="C15" s="1">
        <v>1382606</v>
      </c>
      <c r="D15" s="1">
        <v>1285099</v>
      </c>
      <c r="E15" s="1">
        <v>97507</v>
      </c>
      <c r="G15" s="1">
        <v>1352582</v>
      </c>
      <c r="H15" s="1">
        <v>1257859</v>
      </c>
      <c r="I15" s="1">
        <v>94723</v>
      </c>
      <c r="K15">
        <v>-2.2000000000000002</v>
      </c>
      <c r="L15" t="s">
        <v>15</v>
      </c>
      <c r="M15">
        <v>-2.1</v>
      </c>
      <c r="N15" t="s">
        <v>15</v>
      </c>
      <c r="O15">
        <v>-2.9</v>
      </c>
      <c r="P15" t="s">
        <v>15</v>
      </c>
    </row>
    <row r="16" spans="1:16" x14ac:dyDescent="0.25">
      <c r="B16" t="s">
        <v>18</v>
      </c>
      <c r="C16" s="1">
        <v>32270</v>
      </c>
      <c r="D16" s="1">
        <v>29696</v>
      </c>
      <c r="E16" s="1">
        <v>2574</v>
      </c>
      <c r="G16" s="1">
        <v>32431</v>
      </c>
      <c r="H16" s="1">
        <v>29782</v>
      </c>
      <c r="I16" s="1">
        <v>2649</v>
      </c>
      <c r="K16">
        <v>0.5</v>
      </c>
      <c r="M16">
        <v>0.3</v>
      </c>
      <c r="O16">
        <v>2.9</v>
      </c>
    </row>
    <row r="17" spans="2:15" x14ac:dyDescent="0.25">
      <c r="B17" t="s">
        <v>19</v>
      </c>
      <c r="C17" s="1">
        <v>5597</v>
      </c>
      <c r="D17" s="1">
        <v>4932</v>
      </c>
      <c r="E17">
        <v>665</v>
      </c>
      <c r="G17" s="1">
        <v>5633</v>
      </c>
      <c r="H17" s="1">
        <v>4934</v>
      </c>
      <c r="I17">
        <v>699</v>
      </c>
      <c r="K17">
        <v>0.6</v>
      </c>
      <c r="M17">
        <v>0</v>
      </c>
      <c r="O17">
        <v>5.0999999999999996</v>
      </c>
    </row>
    <row r="18" spans="2:15" x14ac:dyDescent="0.25">
      <c r="B18" t="s">
        <v>20</v>
      </c>
      <c r="C18" s="1">
        <v>40020</v>
      </c>
      <c r="D18" s="1">
        <v>36470</v>
      </c>
      <c r="E18" s="1">
        <v>3550</v>
      </c>
      <c r="G18" s="1">
        <v>40080</v>
      </c>
      <c r="H18" s="1">
        <v>36447</v>
      </c>
      <c r="I18" s="1">
        <v>3633</v>
      </c>
      <c r="K18">
        <v>0.1</v>
      </c>
      <c r="M18">
        <v>-0.1</v>
      </c>
      <c r="O18">
        <v>2.2999999999999998</v>
      </c>
    </row>
    <row r="19" spans="2:15" x14ac:dyDescent="0.25">
      <c r="B19" t="s">
        <v>21</v>
      </c>
      <c r="C19" s="1">
        <v>16108</v>
      </c>
      <c r="D19" s="1">
        <v>14995</v>
      </c>
      <c r="E19" s="1">
        <v>1113</v>
      </c>
      <c r="G19" s="1">
        <v>14654</v>
      </c>
      <c r="H19" s="1">
        <v>13594</v>
      </c>
      <c r="I19" s="1">
        <v>1060</v>
      </c>
      <c r="K19">
        <v>-9</v>
      </c>
      <c r="M19">
        <v>-9.3000000000000007</v>
      </c>
      <c r="O19">
        <v>-4.8</v>
      </c>
    </row>
    <row r="20" spans="2:15" x14ac:dyDescent="0.25">
      <c r="B20" t="s">
        <v>22</v>
      </c>
      <c r="C20" s="1">
        <v>149569</v>
      </c>
      <c r="D20" s="1">
        <v>141382</v>
      </c>
      <c r="E20" s="1">
        <v>8187</v>
      </c>
      <c r="G20" s="1">
        <v>134534</v>
      </c>
      <c r="H20" s="1">
        <v>128436</v>
      </c>
      <c r="I20" s="1">
        <v>6098</v>
      </c>
      <c r="K20">
        <v>-10.1</v>
      </c>
      <c r="M20">
        <v>-9.1999999999999993</v>
      </c>
      <c r="O20">
        <v>-25.5</v>
      </c>
    </row>
    <row r="21" spans="2:15" x14ac:dyDescent="0.25">
      <c r="B21" t="s">
        <v>23</v>
      </c>
      <c r="C21" s="1">
        <v>21978</v>
      </c>
      <c r="D21" s="1">
        <v>19957</v>
      </c>
      <c r="E21" s="1">
        <v>2021</v>
      </c>
      <c r="G21" s="1">
        <v>20462</v>
      </c>
      <c r="H21" s="1">
        <v>18739</v>
      </c>
      <c r="I21" s="1">
        <v>1723</v>
      </c>
      <c r="K21">
        <v>-6.9</v>
      </c>
      <c r="M21">
        <v>-6.1</v>
      </c>
      <c r="O21">
        <v>-14.7</v>
      </c>
    </row>
    <row r="22" spans="2:15" x14ac:dyDescent="0.25">
      <c r="B22" t="s">
        <v>24</v>
      </c>
      <c r="C22" s="1">
        <v>18324</v>
      </c>
      <c r="D22" s="1">
        <v>17090</v>
      </c>
      <c r="E22" s="1">
        <v>1234</v>
      </c>
      <c r="G22" s="1">
        <v>17530</v>
      </c>
      <c r="H22" s="1">
        <v>16312</v>
      </c>
      <c r="I22" s="1">
        <v>1218</v>
      </c>
      <c r="K22">
        <v>-4.3</v>
      </c>
      <c r="M22">
        <v>-4.5999999999999996</v>
      </c>
      <c r="O22">
        <v>-1.3</v>
      </c>
    </row>
    <row r="23" spans="2:15" x14ac:dyDescent="0.25">
      <c r="B23" t="s">
        <v>25</v>
      </c>
      <c r="C23" s="1">
        <v>6739</v>
      </c>
      <c r="D23" s="1">
        <v>6202</v>
      </c>
      <c r="E23">
        <v>537</v>
      </c>
      <c r="G23" s="1">
        <v>6914</v>
      </c>
      <c r="H23" s="1">
        <v>6348</v>
      </c>
      <c r="I23">
        <v>566</v>
      </c>
      <c r="K23">
        <v>2.6</v>
      </c>
      <c r="M23">
        <v>2.4</v>
      </c>
      <c r="O23">
        <v>5.4</v>
      </c>
    </row>
    <row r="24" spans="2:15" x14ac:dyDescent="0.25">
      <c r="B24" t="s">
        <v>26</v>
      </c>
      <c r="C24" s="1">
        <v>103055</v>
      </c>
      <c r="D24" s="1">
        <v>95913</v>
      </c>
      <c r="E24" s="1">
        <v>7142</v>
      </c>
      <c r="G24" s="1">
        <v>101930</v>
      </c>
      <c r="H24" s="1">
        <v>94945</v>
      </c>
      <c r="I24" s="1">
        <v>6985</v>
      </c>
      <c r="K24">
        <v>-1.1000000000000001</v>
      </c>
      <c r="M24">
        <v>-1</v>
      </c>
      <c r="O24">
        <v>-2.2000000000000002</v>
      </c>
    </row>
    <row r="25" spans="2:15" x14ac:dyDescent="0.25">
      <c r="B25" t="s">
        <v>27</v>
      </c>
      <c r="C25" s="1">
        <v>55944</v>
      </c>
      <c r="D25" s="1">
        <v>52027</v>
      </c>
      <c r="E25" s="1">
        <v>3917</v>
      </c>
      <c r="G25" s="1">
        <v>55457</v>
      </c>
      <c r="H25" s="1">
        <v>51868</v>
      </c>
      <c r="I25" s="1">
        <v>3589</v>
      </c>
      <c r="K25">
        <v>-0.9</v>
      </c>
      <c r="M25">
        <v>-0.3</v>
      </c>
      <c r="O25">
        <v>-8.4</v>
      </c>
    </row>
    <row r="26" spans="2:15" x14ac:dyDescent="0.25">
      <c r="B26" t="s">
        <v>28</v>
      </c>
      <c r="C26" s="1">
        <v>6037</v>
      </c>
      <c r="D26" s="1">
        <v>5304</v>
      </c>
      <c r="E26">
        <v>733</v>
      </c>
      <c r="G26" s="1">
        <v>5831</v>
      </c>
      <c r="H26" s="1">
        <v>5143</v>
      </c>
      <c r="I26">
        <v>688</v>
      </c>
      <c r="K26">
        <v>-3.4</v>
      </c>
      <c r="M26">
        <v>-3</v>
      </c>
      <c r="O26">
        <v>-6.1</v>
      </c>
    </row>
    <row r="27" spans="2:15" x14ac:dyDescent="0.25">
      <c r="B27" t="s">
        <v>29</v>
      </c>
      <c r="C27" s="1">
        <v>7739</v>
      </c>
      <c r="D27" s="1">
        <v>6854</v>
      </c>
      <c r="E27">
        <v>885</v>
      </c>
      <c r="G27" s="1">
        <v>7985</v>
      </c>
      <c r="H27" s="1">
        <v>6977</v>
      </c>
      <c r="I27" s="1">
        <v>1008</v>
      </c>
      <c r="K27">
        <v>3.2</v>
      </c>
      <c r="M27">
        <v>1.8</v>
      </c>
      <c r="O27">
        <v>13.9</v>
      </c>
    </row>
    <row r="28" spans="2:15" x14ac:dyDescent="0.25">
      <c r="B28" t="s">
        <v>30</v>
      </c>
      <c r="C28" s="1">
        <v>48427</v>
      </c>
      <c r="D28" s="1">
        <v>45562</v>
      </c>
      <c r="E28" s="1">
        <v>2865</v>
      </c>
      <c r="G28" s="1">
        <v>49348</v>
      </c>
      <c r="H28" s="1">
        <v>46599</v>
      </c>
      <c r="I28" s="1">
        <v>2749</v>
      </c>
      <c r="K28">
        <v>1.9</v>
      </c>
      <c r="M28">
        <v>2.2999999999999998</v>
      </c>
      <c r="O28">
        <v>-4</v>
      </c>
    </row>
    <row r="29" spans="2:15" x14ac:dyDescent="0.25">
      <c r="B29" t="s">
        <v>31</v>
      </c>
      <c r="C29" s="1">
        <v>28906</v>
      </c>
      <c r="D29" s="1">
        <v>26406</v>
      </c>
      <c r="E29" s="1">
        <v>2500</v>
      </c>
      <c r="G29" s="1">
        <v>28831</v>
      </c>
      <c r="H29" s="1">
        <v>26265</v>
      </c>
      <c r="I29" s="1">
        <v>2566</v>
      </c>
      <c r="K29">
        <v>-0.3</v>
      </c>
      <c r="M29">
        <v>-0.5</v>
      </c>
      <c r="O29">
        <v>2.6</v>
      </c>
    </row>
    <row r="30" spans="2:15" x14ac:dyDescent="0.25">
      <c r="B30" t="s">
        <v>32</v>
      </c>
      <c r="C30" s="1">
        <v>9116</v>
      </c>
      <c r="D30" s="1">
        <v>8378</v>
      </c>
      <c r="E30">
        <v>738</v>
      </c>
      <c r="G30" s="1">
        <v>8733</v>
      </c>
      <c r="H30" s="1">
        <v>7949</v>
      </c>
      <c r="I30">
        <v>784</v>
      </c>
      <c r="K30">
        <v>-4.2</v>
      </c>
      <c r="M30">
        <v>-5.0999999999999996</v>
      </c>
      <c r="O30">
        <v>6.2</v>
      </c>
    </row>
    <row r="31" spans="2:15" x14ac:dyDescent="0.25">
      <c r="B31" t="s">
        <v>33</v>
      </c>
      <c r="C31" s="1">
        <v>9327</v>
      </c>
      <c r="D31" s="1">
        <v>8647</v>
      </c>
      <c r="E31">
        <v>680</v>
      </c>
      <c r="G31" s="1">
        <v>9682</v>
      </c>
      <c r="H31" s="1">
        <v>8952</v>
      </c>
      <c r="I31">
        <v>730</v>
      </c>
      <c r="K31">
        <v>3.8</v>
      </c>
      <c r="M31">
        <v>3.5</v>
      </c>
      <c r="O31">
        <v>7.4</v>
      </c>
    </row>
    <row r="32" spans="2:15" x14ac:dyDescent="0.25">
      <c r="B32" t="s">
        <v>34</v>
      </c>
      <c r="C32" s="1">
        <v>21545</v>
      </c>
      <c r="D32" s="1">
        <v>19091</v>
      </c>
      <c r="E32" s="1">
        <v>2454</v>
      </c>
      <c r="G32" s="1">
        <v>22110</v>
      </c>
      <c r="H32" s="1">
        <v>19425</v>
      </c>
      <c r="I32" s="1">
        <v>2685</v>
      </c>
      <c r="K32">
        <v>2.6</v>
      </c>
      <c r="M32">
        <v>1.7</v>
      </c>
      <c r="O32">
        <v>9.4</v>
      </c>
    </row>
    <row r="33" spans="2:15" x14ac:dyDescent="0.25">
      <c r="B33" t="s">
        <v>35</v>
      </c>
      <c r="C33" s="1">
        <v>39710</v>
      </c>
      <c r="D33" s="1">
        <v>37326</v>
      </c>
      <c r="E33" s="1">
        <v>2384</v>
      </c>
      <c r="G33" s="1">
        <v>40172</v>
      </c>
      <c r="H33" s="1">
        <v>37783</v>
      </c>
      <c r="I33" s="1">
        <v>2389</v>
      </c>
      <c r="K33">
        <v>1.2</v>
      </c>
      <c r="M33">
        <v>1.2</v>
      </c>
      <c r="O33">
        <v>0.2</v>
      </c>
    </row>
    <row r="34" spans="2:15" x14ac:dyDescent="0.25">
      <c r="B34" t="s">
        <v>36</v>
      </c>
      <c r="C34" s="1">
        <v>2145</v>
      </c>
      <c r="D34" s="1">
        <v>1981</v>
      </c>
      <c r="E34">
        <v>164</v>
      </c>
      <c r="G34" s="1">
        <v>2108</v>
      </c>
      <c r="H34" s="1">
        <v>1944</v>
      </c>
      <c r="I34">
        <v>164</v>
      </c>
      <c r="K34">
        <v>-1.7</v>
      </c>
      <c r="M34">
        <v>-1.9</v>
      </c>
      <c r="O34">
        <v>0</v>
      </c>
    </row>
    <row r="35" spans="2:15" x14ac:dyDescent="0.25">
      <c r="B35" t="s">
        <v>37</v>
      </c>
      <c r="C35" s="1">
        <v>22558</v>
      </c>
      <c r="D35" s="1">
        <v>21576</v>
      </c>
      <c r="E35">
        <v>982</v>
      </c>
      <c r="G35" s="1">
        <v>21522</v>
      </c>
      <c r="H35" s="1">
        <v>20646</v>
      </c>
      <c r="I35">
        <v>876</v>
      </c>
      <c r="K35">
        <v>-4.5999999999999996</v>
      </c>
      <c r="M35">
        <v>-4.3</v>
      </c>
      <c r="O35">
        <v>-10.8</v>
      </c>
    </row>
    <row r="36" spans="2:15" x14ac:dyDescent="0.25">
      <c r="B36" t="s">
        <v>38</v>
      </c>
      <c r="C36" s="1">
        <v>11623</v>
      </c>
      <c r="D36" s="1">
        <v>10832</v>
      </c>
      <c r="E36">
        <v>791</v>
      </c>
      <c r="G36" s="1">
        <v>11308</v>
      </c>
      <c r="H36" s="1">
        <v>10549</v>
      </c>
      <c r="I36">
        <v>759</v>
      </c>
      <c r="K36">
        <v>-2.7</v>
      </c>
      <c r="M36">
        <v>-2.6</v>
      </c>
      <c r="O36">
        <v>-4</v>
      </c>
    </row>
    <row r="37" spans="2:15" x14ac:dyDescent="0.25">
      <c r="B37" t="s">
        <v>39</v>
      </c>
      <c r="C37" s="1">
        <v>42940</v>
      </c>
      <c r="D37" s="1">
        <v>41031</v>
      </c>
      <c r="E37" s="1">
        <v>1909</v>
      </c>
      <c r="G37" s="1">
        <v>43636</v>
      </c>
      <c r="H37" s="1">
        <v>41647</v>
      </c>
      <c r="I37" s="1">
        <v>1989</v>
      </c>
      <c r="K37">
        <v>1.6</v>
      </c>
      <c r="M37">
        <v>1.5</v>
      </c>
      <c r="O37">
        <v>4.2</v>
      </c>
    </row>
    <row r="38" spans="2:15" x14ac:dyDescent="0.25">
      <c r="B38" t="s">
        <v>40</v>
      </c>
      <c r="C38" s="1">
        <v>9800</v>
      </c>
      <c r="D38" s="1">
        <v>9156</v>
      </c>
      <c r="E38">
        <v>644</v>
      </c>
      <c r="G38" s="1">
        <v>9938</v>
      </c>
      <c r="H38" s="1">
        <v>9228</v>
      </c>
      <c r="I38">
        <v>710</v>
      </c>
      <c r="K38">
        <v>1.4</v>
      </c>
      <c r="M38">
        <v>0.8</v>
      </c>
      <c r="O38">
        <v>10.199999999999999</v>
      </c>
    </row>
    <row r="39" spans="2:15" x14ac:dyDescent="0.25">
      <c r="B39" t="s">
        <v>41</v>
      </c>
      <c r="C39" s="1">
        <v>21386</v>
      </c>
      <c r="D39" s="1">
        <v>19808</v>
      </c>
      <c r="E39" s="1">
        <v>1578</v>
      </c>
      <c r="G39" s="1">
        <v>22319</v>
      </c>
      <c r="H39" s="1">
        <v>20652</v>
      </c>
      <c r="I39" s="1">
        <v>1667</v>
      </c>
      <c r="K39">
        <v>4.4000000000000004</v>
      </c>
      <c r="M39">
        <v>4.3</v>
      </c>
      <c r="O39">
        <v>5.6</v>
      </c>
    </row>
    <row r="40" spans="2:15" x14ac:dyDescent="0.25">
      <c r="B40" t="s">
        <v>42</v>
      </c>
      <c r="C40" s="1">
        <v>30833</v>
      </c>
      <c r="D40" s="1">
        <v>28258</v>
      </c>
      <c r="E40" s="1">
        <v>2575</v>
      </c>
      <c r="G40" s="1">
        <v>31247</v>
      </c>
      <c r="H40" s="1">
        <v>28544</v>
      </c>
      <c r="I40" s="1">
        <v>2703</v>
      </c>
      <c r="K40">
        <v>1.3</v>
      </c>
      <c r="M40">
        <v>1</v>
      </c>
      <c r="O40">
        <v>5</v>
      </c>
    </row>
    <row r="41" spans="2:15" x14ac:dyDescent="0.25">
      <c r="B41" t="s">
        <v>43</v>
      </c>
      <c r="C41" s="1">
        <v>3678</v>
      </c>
      <c r="D41" s="1">
        <v>3274</v>
      </c>
      <c r="E41">
        <v>404</v>
      </c>
      <c r="G41" s="1">
        <v>3609</v>
      </c>
      <c r="H41" s="1">
        <v>3210</v>
      </c>
      <c r="I41">
        <v>399</v>
      </c>
      <c r="K41">
        <v>-1.9</v>
      </c>
      <c r="M41">
        <v>-2</v>
      </c>
      <c r="O41">
        <v>-1.2</v>
      </c>
    </row>
    <row r="42" spans="2:15" x14ac:dyDescent="0.25">
      <c r="B42" t="s">
        <v>44</v>
      </c>
      <c r="C42" s="1">
        <v>4616</v>
      </c>
      <c r="D42" s="1">
        <v>4247</v>
      </c>
      <c r="E42">
        <v>369</v>
      </c>
      <c r="G42" s="1">
        <v>4705</v>
      </c>
      <c r="H42" s="1">
        <v>4352</v>
      </c>
      <c r="I42">
        <v>353</v>
      </c>
      <c r="K42">
        <v>1.9</v>
      </c>
      <c r="M42">
        <v>2.5</v>
      </c>
      <c r="O42">
        <v>-4.3</v>
      </c>
    </row>
    <row r="43" spans="2:15" x14ac:dyDescent="0.25">
      <c r="B43" t="s">
        <v>45</v>
      </c>
      <c r="C43" s="1">
        <v>12778</v>
      </c>
      <c r="D43" s="1">
        <v>11811</v>
      </c>
      <c r="E43">
        <v>967</v>
      </c>
      <c r="G43" s="1">
        <v>12883</v>
      </c>
      <c r="H43" s="1">
        <v>11845</v>
      </c>
      <c r="I43" s="1">
        <v>1038</v>
      </c>
      <c r="K43">
        <v>0.8</v>
      </c>
      <c r="M43">
        <v>0.3</v>
      </c>
      <c r="O43">
        <v>7.3</v>
      </c>
    </row>
    <row r="44" spans="2:15" x14ac:dyDescent="0.25">
      <c r="B44" t="s">
        <v>46</v>
      </c>
      <c r="C44" s="1">
        <v>2614</v>
      </c>
      <c r="D44" s="1">
        <v>2444</v>
      </c>
      <c r="E44">
        <v>170</v>
      </c>
      <c r="G44" s="1">
        <v>2790</v>
      </c>
      <c r="H44" s="1">
        <v>2583</v>
      </c>
      <c r="I44">
        <v>207</v>
      </c>
      <c r="K44">
        <v>6.7</v>
      </c>
      <c r="M44">
        <v>5.7</v>
      </c>
      <c r="O44">
        <v>21.8</v>
      </c>
    </row>
    <row r="45" spans="2:15" x14ac:dyDescent="0.25">
      <c r="B45" t="s">
        <v>47</v>
      </c>
      <c r="C45" s="1">
        <v>23834</v>
      </c>
      <c r="D45" s="1">
        <v>22762</v>
      </c>
      <c r="E45" s="1">
        <v>1072</v>
      </c>
      <c r="G45" s="1">
        <v>23225</v>
      </c>
      <c r="H45" s="1">
        <v>22164</v>
      </c>
      <c r="I45" s="1">
        <v>1061</v>
      </c>
      <c r="K45">
        <v>-2.6</v>
      </c>
      <c r="M45">
        <v>-2.6</v>
      </c>
      <c r="O45">
        <v>-1</v>
      </c>
    </row>
    <row r="46" spans="2:15" x14ac:dyDescent="0.25">
      <c r="B46" t="s">
        <v>48</v>
      </c>
      <c r="C46" s="1">
        <v>6998</v>
      </c>
      <c r="D46" s="1">
        <v>6366</v>
      </c>
      <c r="E46">
        <v>632</v>
      </c>
      <c r="G46" s="1">
        <v>6727</v>
      </c>
      <c r="H46" s="1">
        <v>6096</v>
      </c>
      <c r="I46">
        <v>631</v>
      </c>
      <c r="K46">
        <v>-3.9</v>
      </c>
      <c r="M46">
        <v>-4.2</v>
      </c>
      <c r="O46">
        <v>-0.2</v>
      </c>
    </row>
    <row r="47" spans="2:15" x14ac:dyDescent="0.25">
      <c r="B47" t="s">
        <v>49</v>
      </c>
      <c r="C47" s="1">
        <v>55436</v>
      </c>
      <c r="D47" s="1">
        <v>53124</v>
      </c>
      <c r="E47" s="1">
        <v>2312</v>
      </c>
      <c r="G47" s="1">
        <v>54210</v>
      </c>
      <c r="H47" s="1">
        <v>51963</v>
      </c>
      <c r="I47" s="1">
        <v>2247</v>
      </c>
      <c r="K47">
        <v>-2.2000000000000002</v>
      </c>
      <c r="M47">
        <v>-2.2000000000000002</v>
      </c>
      <c r="O47">
        <v>-2.8</v>
      </c>
    </row>
    <row r="48" spans="2:15" x14ac:dyDescent="0.25">
      <c r="B48" t="s">
        <v>50</v>
      </c>
      <c r="C48" s="1">
        <v>39440</v>
      </c>
      <c r="D48" s="1">
        <v>36800</v>
      </c>
      <c r="E48" s="1">
        <v>2640</v>
      </c>
      <c r="G48" s="1">
        <v>37136</v>
      </c>
      <c r="H48" s="1">
        <v>34675</v>
      </c>
      <c r="I48" s="1">
        <v>2461</v>
      </c>
      <c r="K48">
        <v>-5.8</v>
      </c>
      <c r="M48">
        <v>-5.8</v>
      </c>
      <c r="O48">
        <v>-6.8</v>
      </c>
    </row>
    <row r="49" spans="2:15" x14ac:dyDescent="0.25">
      <c r="B49" t="s">
        <v>51</v>
      </c>
      <c r="C49" s="1">
        <v>1423</v>
      </c>
      <c r="D49" s="1">
        <v>1276</v>
      </c>
      <c r="E49">
        <v>147</v>
      </c>
      <c r="G49" s="1">
        <v>1512</v>
      </c>
      <c r="H49" s="1">
        <v>1341</v>
      </c>
      <c r="I49">
        <v>171</v>
      </c>
      <c r="K49">
        <v>6.3</v>
      </c>
      <c r="M49">
        <v>5.0999999999999996</v>
      </c>
      <c r="O49">
        <v>16.3</v>
      </c>
    </row>
    <row r="50" spans="2:15" x14ac:dyDescent="0.25">
      <c r="B50" t="s">
        <v>52</v>
      </c>
      <c r="C50" s="1">
        <v>50964</v>
      </c>
      <c r="D50" s="1">
        <v>47061</v>
      </c>
      <c r="E50" s="1">
        <v>3903</v>
      </c>
      <c r="G50" s="1">
        <v>50876</v>
      </c>
      <c r="H50" s="1">
        <v>47008</v>
      </c>
      <c r="I50" s="1">
        <v>3868</v>
      </c>
      <c r="K50">
        <v>-0.2</v>
      </c>
      <c r="M50">
        <v>-0.1</v>
      </c>
      <c r="O50">
        <v>-0.9</v>
      </c>
    </row>
    <row r="51" spans="2:15" x14ac:dyDescent="0.25">
      <c r="B51" t="s">
        <v>53</v>
      </c>
      <c r="C51" s="1">
        <v>25977</v>
      </c>
      <c r="D51" s="1">
        <v>23558</v>
      </c>
      <c r="E51" s="1">
        <v>2419</v>
      </c>
      <c r="G51" s="1">
        <v>25225</v>
      </c>
      <c r="H51" s="1">
        <v>22728</v>
      </c>
      <c r="I51" s="1">
        <v>2497</v>
      </c>
      <c r="K51">
        <v>-2.9</v>
      </c>
      <c r="M51">
        <v>-3.5</v>
      </c>
      <c r="O51">
        <v>3.2</v>
      </c>
    </row>
    <row r="52" spans="2:15" x14ac:dyDescent="0.25">
      <c r="B52" t="s">
        <v>54</v>
      </c>
      <c r="C52" s="1">
        <v>14510</v>
      </c>
      <c r="D52" s="1">
        <v>13387</v>
      </c>
      <c r="E52" s="1">
        <v>1123</v>
      </c>
      <c r="G52" s="1">
        <v>14840</v>
      </c>
      <c r="H52" s="1">
        <v>13609</v>
      </c>
      <c r="I52" s="1">
        <v>1231</v>
      </c>
      <c r="K52">
        <v>2.2999999999999998</v>
      </c>
      <c r="M52">
        <v>1.7</v>
      </c>
      <c r="O52">
        <v>9.6</v>
      </c>
    </row>
    <row r="53" spans="2:15" x14ac:dyDescent="0.25">
      <c r="B53" t="s">
        <v>55</v>
      </c>
      <c r="C53" s="1">
        <v>51578</v>
      </c>
      <c r="D53" s="1">
        <v>48795</v>
      </c>
      <c r="E53" s="1">
        <v>2783</v>
      </c>
      <c r="G53" s="1">
        <v>51125</v>
      </c>
      <c r="H53" s="1">
        <v>48380</v>
      </c>
      <c r="I53" s="1">
        <v>2745</v>
      </c>
      <c r="K53">
        <v>-0.9</v>
      </c>
      <c r="M53">
        <v>-0.9</v>
      </c>
      <c r="O53">
        <v>-1.4</v>
      </c>
    </row>
    <row r="54" spans="2:15" x14ac:dyDescent="0.25">
      <c r="B54" t="s">
        <v>56</v>
      </c>
      <c r="C54" s="1">
        <v>3337</v>
      </c>
      <c r="D54" s="1">
        <v>3158</v>
      </c>
      <c r="E54">
        <v>179</v>
      </c>
      <c r="G54" s="1">
        <v>3318</v>
      </c>
      <c r="H54" s="1">
        <v>3128</v>
      </c>
      <c r="I54">
        <v>190</v>
      </c>
      <c r="K54">
        <v>-0.6</v>
      </c>
      <c r="M54">
        <v>-0.9</v>
      </c>
      <c r="O54">
        <v>6.1</v>
      </c>
    </row>
    <row r="55" spans="2:15" x14ac:dyDescent="0.25">
      <c r="B55" t="s">
        <v>57</v>
      </c>
      <c r="C55" s="1">
        <v>22914</v>
      </c>
      <c r="D55" s="1">
        <v>21528</v>
      </c>
      <c r="E55" s="1">
        <v>1386</v>
      </c>
      <c r="G55" s="1">
        <v>22388</v>
      </c>
      <c r="H55" s="1">
        <v>21051</v>
      </c>
      <c r="I55" s="1">
        <v>1337</v>
      </c>
      <c r="K55">
        <v>-2.2999999999999998</v>
      </c>
      <c r="M55">
        <v>-2.2000000000000002</v>
      </c>
      <c r="O55">
        <v>-3.5</v>
      </c>
    </row>
    <row r="56" spans="2:15" x14ac:dyDescent="0.25">
      <c r="B56" t="s">
        <v>58</v>
      </c>
      <c r="C56" s="1">
        <v>3535</v>
      </c>
      <c r="D56" s="1">
        <v>3094</v>
      </c>
      <c r="E56">
        <v>441</v>
      </c>
      <c r="G56" s="1">
        <v>3650</v>
      </c>
      <c r="H56" s="1">
        <v>3227</v>
      </c>
      <c r="I56">
        <v>423</v>
      </c>
      <c r="K56">
        <v>3.3</v>
      </c>
      <c r="M56">
        <v>4.3</v>
      </c>
      <c r="O56">
        <v>-4.0999999999999996</v>
      </c>
    </row>
    <row r="57" spans="2:15" x14ac:dyDescent="0.25">
      <c r="B57" t="s">
        <v>59</v>
      </c>
      <c r="C57" s="1">
        <v>28479</v>
      </c>
      <c r="D57" s="1">
        <v>26070</v>
      </c>
      <c r="E57" s="1">
        <v>2409</v>
      </c>
      <c r="G57" s="1">
        <v>28411</v>
      </c>
      <c r="H57" s="1">
        <v>26048</v>
      </c>
      <c r="I57" s="1">
        <v>2363</v>
      </c>
      <c r="K57">
        <v>-0.2</v>
      </c>
      <c r="M57">
        <v>-0.1</v>
      </c>
      <c r="O57">
        <v>-1.9</v>
      </c>
    </row>
    <row r="58" spans="2:15" x14ac:dyDescent="0.25">
      <c r="B58" t="s">
        <v>60</v>
      </c>
      <c r="C58" s="1">
        <v>172224</v>
      </c>
      <c r="D58" s="1">
        <v>158036</v>
      </c>
      <c r="E58" s="1">
        <v>14188</v>
      </c>
      <c r="G58" s="1">
        <v>166372</v>
      </c>
      <c r="H58" s="1">
        <v>152823</v>
      </c>
      <c r="I58" s="1">
        <v>13549</v>
      </c>
      <c r="K58">
        <v>-3.4</v>
      </c>
      <c r="M58">
        <v>-3.3</v>
      </c>
      <c r="O58">
        <v>-4.5</v>
      </c>
    </row>
    <row r="59" spans="2:15" x14ac:dyDescent="0.25">
      <c r="B59" t="s">
        <v>61</v>
      </c>
      <c r="C59" s="1">
        <v>6879</v>
      </c>
      <c r="D59" s="1">
        <v>6266</v>
      </c>
      <c r="E59">
        <v>613</v>
      </c>
      <c r="G59" s="1">
        <v>6962</v>
      </c>
      <c r="H59" s="1">
        <v>6323</v>
      </c>
      <c r="I59">
        <v>639</v>
      </c>
      <c r="K59">
        <v>1.2</v>
      </c>
      <c r="M59">
        <v>0.9</v>
      </c>
      <c r="O59">
        <v>4.2</v>
      </c>
    </row>
    <row r="60" spans="2:15" x14ac:dyDescent="0.25">
      <c r="B60" t="s">
        <v>62</v>
      </c>
      <c r="C60" s="1">
        <v>2053</v>
      </c>
      <c r="D60" s="1">
        <v>1905</v>
      </c>
      <c r="E60">
        <v>148</v>
      </c>
      <c r="G60" s="1">
        <v>2034</v>
      </c>
      <c r="H60" s="1">
        <v>1907</v>
      </c>
      <c r="I60">
        <v>127</v>
      </c>
      <c r="K60">
        <v>-0.9</v>
      </c>
      <c r="M60">
        <v>0.1</v>
      </c>
      <c r="O60">
        <v>-14.2</v>
      </c>
    </row>
    <row r="61" spans="2:15" x14ac:dyDescent="0.25">
      <c r="B61" t="s">
        <v>63</v>
      </c>
      <c r="C61" s="1">
        <v>38130</v>
      </c>
      <c r="D61" s="1">
        <v>35321</v>
      </c>
      <c r="E61" s="1">
        <v>2809</v>
      </c>
      <c r="G61" s="1">
        <v>37044</v>
      </c>
      <c r="H61" s="1">
        <v>34150</v>
      </c>
      <c r="I61" s="1">
        <v>2894</v>
      </c>
      <c r="K61">
        <v>-2.8</v>
      </c>
      <c r="M61">
        <v>-3.3</v>
      </c>
      <c r="O61">
        <v>3</v>
      </c>
    </row>
    <row r="62" spans="2:15" x14ac:dyDescent="0.25">
      <c r="B62" t="s">
        <v>64</v>
      </c>
      <c r="C62" s="1">
        <v>17847</v>
      </c>
      <c r="D62" s="1">
        <v>16452</v>
      </c>
      <c r="E62" s="1">
        <v>1395</v>
      </c>
      <c r="G62" s="1">
        <v>17271</v>
      </c>
      <c r="H62" s="1">
        <v>15934</v>
      </c>
      <c r="I62" s="1">
        <v>1337</v>
      </c>
      <c r="K62">
        <v>-3.2</v>
      </c>
      <c r="M62">
        <v>-3.1</v>
      </c>
      <c r="O62">
        <v>-4.2</v>
      </c>
    </row>
    <row r="63" spans="2:15" x14ac:dyDescent="0.25">
      <c r="B63" t="s">
        <v>65</v>
      </c>
      <c r="C63" s="1">
        <v>6826</v>
      </c>
      <c r="D63" s="1">
        <v>6074</v>
      </c>
      <c r="E63">
        <v>752</v>
      </c>
      <c r="G63" s="1">
        <v>7070</v>
      </c>
      <c r="H63" s="1">
        <v>6265</v>
      </c>
      <c r="I63">
        <v>805</v>
      </c>
      <c r="K63">
        <v>3.6</v>
      </c>
      <c r="M63">
        <v>3.1</v>
      </c>
      <c r="O63">
        <v>7</v>
      </c>
    </row>
    <row r="64" spans="2:15" x14ac:dyDescent="0.25">
      <c r="B64" t="s">
        <v>66</v>
      </c>
      <c r="C64" s="1">
        <v>22657</v>
      </c>
      <c r="D64" s="1">
        <v>21472</v>
      </c>
      <c r="E64" s="1">
        <v>1185</v>
      </c>
      <c r="G64" s="1">
        <v>22600</v>
      </c>
      <c r="H64" s="1">
        <v>21375</v>
      </c>
      <c r="I64" s="1">
        <v>1225</v>
      </c>
      <c r="K64">
        <v>-0.3</v>
      </c>
      <c r="M64">
        <v>-0.5</v>
      </c>
      <c r="O64">
        <v>3.4</v>
      </c>
    </row>
    <row r="65" spans="1:15" x14ac:dyDescent="0.25">
      <c r="B65" t="s">
        <v>67</v>
      </c>
      <c r="C65" s="1">
        <v>2183</v>
      </c>
      <c r="D65" s="1">
        <v>1944</v>
      </c>
      <c r="E65">
        <v>239</v>
      </c>
      <c r="G65" s="1">
        <v>2204</v>
      </c>
      <c r="H65" s="1">
        <v>1966</v>
      </c>
      <c r="I65">
        <v>238</v>
      </c>
      <c r="K65">
        <v>1</v>
      </c>
      <c r="M65">
        <v>1.1000000000000001</v>
      </c>
      <c r="O65">
        <v>-0.4</v>
      </c>
    </row>
    <row r="66" spans="1:15" x14ac:dyDescent="0.25">
      <c r="A66" t="s">
        <v>68</v>
      </c>
    </row>
    <row r="67" spans="1:15" x14ac:dyDescent="0.25">
      <c r="A67" t="s">
        <v>69</v>
      </c>
    </row>
    <row r="68" spans="1:15" x14ac:dyDescent="0.25">
      <c r="A68" t="s">
        <v>70</v>
      </c>
    </row>
    <row r="69" spans="1:15" x14ac:dyDescent="0.25">
      <c r="A69" t="s">
        <v>71</v>
      </c>
    </row>
    <row r="70" spans="1:15" x14ac:dyDescent="0.25">
      <c r="A70" t="s">
        <v>72</v>
      </c>
    </row>
    <row r="71" spans="1:15" x14ac:dyDescent="0.25">
      <c r="A71"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workbookViewId="0">
      <selection activeCell="B3" sqref="B3"/>
    </sheetView>
  </sheetViews>
  <sheetFormatPr defaultRowHeight="15" x14ac:dyDescent="0.25"/>
  <cols>
    <col min="1" max="1" width="15.28515625" bestFit="1" customWidth="1"/>
  </cols>
  <sheetData>
    <row r="1" spans="1:2" x14ac:dyDescent="0.25">
      <c r="A1" t="s">
        <v>10</v>
      </c>
      <c r="B1" t="s">
        <v>11</v>
      </c>
    </row>
    <row r="2" spans="1:2" x14ac:dyDescent="0.25">
      <c r="A2" t="s">
        <v>85</v>
      </c>
      <c r="B2" s="1">
        <v>1570397</v>
      </c>
    </row>
    <row r="3" spans="1:2" x14ac:dyDescent="0.25">
      <c r="A3" t="s">
        <v>74</v>
      </c>
      <c r="B3" s="1">
        <v>217815</v>
      </c>
    </row>
    <row r="4" spans="1:2" x14ac:dyDescent="0.25">
      <c r="A4" t="s">
        <v>17</v>
      </c>
      <c r="B4" s="1">
        <v>1352582</v>
      </c>
    </row>
    <row r="5" spans="1:2" x14ac:dyDescent="0.25">
      <c r="A5" t="s">
        <v>18</v>
      </c>
      <c r="B5" s="1">
        <v>32431</v>
      </c>
    </row>
    <row r="6" spans="1:2" x14ac:dyDescent="0.25">
      <c r="A6" t="s">
        <v>75</v>
      </c>
      <c r="B6" s="1">
        <v>5633</v>
      </c>
    </row>
    <row r="7" spans="1:2" x14ac:dyDescent="0.25">
      <c r="A7" t="s">
        <v>20</v>
      </c>
      <c r="B7" s="1">
        <v>40080</v>
      </c>
    </row>
    <row r="8" spans="1:2" x14ac:dyDescent="0.25">
      <c r="A8" t="s">
        <v>21</v>
      </c>
      <c r="B8" s="1">
        <v>14654</v>
      </c>
    </row>
    <row r="9" spans="1:2" x14ac:dyDescent="0.25">
      <c r="A9" t="s">
        <v>22</v>
      </c>
      <c r="B9" s="1">
        <v>134534</v>
      </c>
    </row>
    <row r="10" spans="1:2" x14ac:dyDescent="0.25">
      <c r="A10" t="s">
        <v>23</v>
      </c>
      <c r="B10" s="1">
        <v>20462</v>
      </c>
    </row>
    <row r="11" spans="1:2" x14ac:dyDescent="0.25">
      <c r="A11" t="s">
        <v>76</v>
      </c>
      <c r="B11" s="1">
        <v>17530</v>
      </c>
    </row>
    <row r="12" spans="1:2" x14ac:dyDescent="0.25">
      <c r="A12" t="s">
        <v>77</v>
      </c>
      <c r="B12" s="1">
        <v>6914</v>
      </c>
    </row>
    <row r="13" spans="1:2" x14ac:dyDescent="0.25">
      <c r="A13" t="s">
        <v>26</v>
      </c>
      <c r="B13" s="1">
        <v>101930</v>
      </c>
    </row>
    <row r="14" spans="1:2" x14ac:dyDescent="0.25">
      <c r="A14" t="s">
        <v>27</v>
      </c>
      <c r="B14" s="1">
        <v>55457</v>
      </c>
    </row>
    <row r="15" spans="1:2" x14ac:dyDescent="0.25">
      <c r="A15" t="s">
        <v>78</v>
      </c>
      <c r="B15" s="1">
        <v>5831</v>
      </c>
    </row>
    <row r="16" spans="1:2" x14ac:dyDescent="0.25">
      <c r="A16" t="s">
        <v>29</v>
      </c>
      <c r="B16" s="1">
        <v>7985</v>
      </c>
    </row>
    <row r="17" spans="1:2" x14ac:dyDescent="0.25">
      <c r="A17" t="s">
        <v>83</v>
      </c>
      <c r="B17" s="1">
        <v>49348</v>
      </c>
    </row>
    <row r="18" spans="1:2" x14ac:dyDescent="0.25">
      <c r="A18" t="s">
        <v>31</v>
      </c>
      <c r="B18" s="1">
        <v>28831</v>
      </c>
    </row>
    <row r="19" spans="1:2" x14ac:dyDescent="0.25">
      <c r="A19" t="s">
        <v>81</v>
      </c>
      <c r="B19" s="1">
        <v>8733</v>
      </c>
    </row>
    <row r="20" spans="1:2" x14ac:dyDescent="0.25">
      <c r="A20" t="s">
        <v>82</v>
      </c>
      <c r="B20" s="1">
        <v>9682</v>
      </c>
    </row>
    <row r="21" spans="1:2" x14ac:dyDescent="0.25">
      <c r="A21" t="s">
        <v>34</v>
      </c>
      <c r="B21" s="1">
        <v>22110</v>
      </c>
    </row>
    <row r="22" spans="1:2" x14ac:dyDescent="0.25">
      <c r="A22" t="s">
        <v>35</v>
      </c>
      <c r="B22" s="1">
        <v>40172</v>
      </c>
    </row>
    <row r="23" spans="1:2" x14ac:dyDescent="0.25">
      <c r="A23" t="s">
        <v>36</v>
      </c>
      <c r="B23" s="1">
        <v>2108</v>
      </c>
    </row>
    <row r="24" spans="1:2" x14ac:dyDescent="0.25">
      <c r="A24" t="s">
        <v>37</v>
      </c>
      <c r="B24" s="1">
        <v>21522</v>
      </c>
    </row>
    <row r="25" spans="1:2" x14ac:dyDescent="0.25">
      <c r="A25" t="s">
        <v>38</v>
      </c>
      <c r="B25" s="1">
        <v>11308</v>
      </c>
    </row>
    <row r="26" spans="1:2" x14ac:dyDescent="0.25">
      <c r="A26" t="s">
        <v>39</v>
      </c>
      <c r="B26" s="1">
        <v>43636</v>
      </c>
    </row>
    <row r="27" spans="1:2" x14ac:dyDescent="0.25">
      <c r="A27" t="s">
        <v>40</v>
      </c>
      <c r="B27" s="1">
        <v>9938</v>
      </c>
    </row>
    <row r="28" spans="1:2" x14ac:dyDescent="0.25">
      <c r="A28" t="s">
        <v>41</v>
      </c>
      <c r="B28" s="1">
        <v>22319</v>
      </c>
    </row>
    <row r="29" spans="1:2" x14ac:dyDescent="0.25">
      <c r="A29" t="s">
        <v>42</v>
      </c>
      <c r="B29" s="1">
        <v>31247</v>
      </c>
    </row>
    <row r="30" spans="1:2" x14ac:dyDescent="0.25">
      <c r="A30" t="s">
        <v>43</v>
      </c>
      <c r="B30" s="1">
        <v>3609</v>
      </c>
    </row>
    <row r="31" spans="1:2" x14ac:dyDescent="0.25">
      <c r="A31" t="s">
        <v>44</v>
      </c>
      <c r="B31" s="1">
        <v>4705</v>
      </c>
    </row>
    <row r="32" spans="1:2" x14ac:dyDescent="0.25">
      <c r="A32" t="s">
        <v>84</v>
      </c>
      <c r="B32" s="1">
        <v>12883</v>
      </c>
    </row>
    <row r="33" spans="1:2" x14ac:dyDescent="0.25">
      <c r="A33" t="s">
        <v>46</v>
      </c>
      <c r="B33" s="1">
        <v>2790</v>
      </c>
    </row>
    <row r="34" spans="1:2" x14ac:dyDescent="0.25">
      <c r="A34" t="s">
        <v>47</v>
      </c>
      <c r="B34" s="1">
        <v>23225</v>
      </c>
    </row>
    <row r="35" spans="1:2" x14ac:dyDescent="0.25">
      <c r="A35" t="s">
        <v>48</v>
      </c>
      <c r="B35" s="1">
        <v>6727</v>
      </c>
    </row>
    <row r="36" spans="1:2" x14ac:dyDescent="0.25">
      <c r="A36" t="s">
        <v>49</v>
      </c>
      <c r="B36" s="1">
        <v>54210</v>
      </c>
    </row>
    <row r="37" spans="1:2" x14ac:dyDescent="0.25">
      <c r="A37" t="s">
        <v>50</v>
      </c>
      <c r="B37" s="1">
        <v>37136</v>
      </c>
    </row>
    <row r="38" spans="1:2" x14ac:dyDescent="0.25">
      <c r="A38" t="s">
        <v>51</v>
      </c>
      <c r="B38" s="1">
        <v>1512</v>
      </c>
    </row>
    <row r="39" spans="1:2" x14ac:dyDescent="0.25">
      <c r="A39" t="s">
        <v>52</v>
      </c>
      <c r="B39" s="1">
        <v>50876</v>
      </c>
    </row>
    <row r="40" spans="1:2" x14ac:dyDescent="0.25">
      <c r="A40" t="s">
        <v>53</v>
      </c>
      <c r="B40" s="1">
        <v>25225</v>
      </c>
    </row>
    <row r="41" spans="1:2" x14ac:dyDescent="0.25">
      <c r="A41" t="s">
        <v>54</v>
      </c>
      <c r="B41" s="1">
        <v>14840</v>
      </c>
    </row>
    <row r="42" spans="1:2" x14ac:dyDescent="0.25">
      <c r="A42" t="s">
        <v>55</v>
      </c>
      <c r="B42" s="1">
        <v>51125</v>
      </c>
    </row>
    <row r="43" spans="1:2" x14ac:dyDescent="0.25">
      <c r="A43" t="s">
        <v>79</v>
      </c>
      <c r="B43" s="1">
        <v>3318</v>
      </c>
    </row>
    <row r="44" spans="1:2" x14ac:dyDescent="0.25">
      <c r="A44" t="s">
        <v>57</v>
      </c>
      <c r="B44" s="1">
        <v>22388</v>
      </c>
    </row>
    <row r="45" spans="1:2" x14ac:dyDescent="0.25">
      <c r="A45" t="s">
        <v>58</v>
      </c>
      <c r="B45" s="1">
        <v>3650</v>
      </c>
    </row>
    <row r="46" spans="1:2" x14ac:dyDescent="0.25">
      <c r="A46" t="s">
        <v>59</v>
      </c>
      <c r="B46" s="1">
        <v>28411</v>
      </c>
    </row>
    <row r="47" spans="1:2" x14ac:dyDescent="0.25">
      <c r="A47" t="s">
        <v>60</v>
      </c>
      <c r="B47" s="1">
        <v>166372</v>
      </c>
    </row>
    <row r="48" spans="1:2" x14ac:dyDescent="0.25">
      <c r="A48" t="s">
        <v>61</v>
      </c>
      <c r="B48" s="1">
        <v>6962</v>
      </c>
    </row>
    <row r="49" spans="1:2" x14ac:dyDescent="0.25">
      <c r="A49" t="s">
        <v>80</v>
      </c>
      <c r="B49" s="1">
        <v>2034</v>
      </c>
    </row>
    <row r="50" spans="1:2" x14ac:dyDescent="0.25">
      <c r="A50" t="s">
        <v>63</v>
      </c>
      <c r="B50" s="1">
        <v>37044</v>
      </c>
    </row>
    <row r="51" spans="1:2" x14ac:dyDescent="0.25">
      <c r="A51" t="s">
        <v>64</v>
      </c>
      <c r="B51" s="1">
        <v>17271</v>
      </c>
    </row>
    <row r="52" spans="1:2" x14ac:dyDescent="0.25">
      <c r="A52" t="s">
        <v>65</v>
      </c>
      <c r="B52" s="1">
        <v>7070</v>
      </c>
    </row>
    <row r="53" spans="1:2" x14ac:dyDescent="0.25">
      <c r="A53" t="s">
        <v>66</v>
      </c>
      <c r="B53" s="1">
        <v>22600</v>
      </c>
    </row>
    <row r="54" spans="1:2" x14ac:dyDescent="0.25">
      <c r="A54" t="s">
        <v>67</v>
      </c>
      <c r="B54" s="1">
        <v>2204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abSelected="1" topLeftCell="A22" workbookViewId="0">
      <selection activeCell="E28" sqref="E28"/>
    </sheetView>
  </sheetViews>
  <sheetFormatPr defaultRowHeight="15" x14ac:dyDescent="0.25"/>
  <cols>
    <col min="2" max="2" width="19.140625" bestFit="1" customWidth="1"/>
    <col min="3" max="3" width="13.28515625" bestFit="1" customWidth="1"/>
  </cols>
  <sheetData>
    <row r="1" spans="1:3" x14ac:dyDescent="0.25">
      <c r="A1" s="2" t="s">
        <v>86</v>
      </c>
      <c r="B1" s="2" t="s">
        <v>87</v>
      </c>
      <c r="C1" t="s">
        <v>141</v>
      </c>
    </row>
    <row r="2" spans="1:3" x14ac:dyDescent="0.25">
      <c r="A2" s="2" t="s">
        <v>88</v>
      </c>
      <c r="B2" s="2" t="s">
        <v>85</v>
      </c>
      <c r="C2" s="3">
        <f>'2012'!B4</f>
        <v>1352582</v>
      </c>
    </row>
    <row r="3" spans="1:3" x14ac:dyDescent="0.25">
      <c r="A3" s="2" t="s">
        <v>89</v>
      </c>
      <c r="B3" s="2" t="s">
        <v>18</v>
      </c>
      <c r="C3" s="3">
        <f>VLOOKUP($B3,'2012'!$A$1:$B$54,2,FALSE)</f>
        <v>32431</v>
      </c>
    </row>
    <row r="4" spans="1:3" x14ac:dyDescent="0.25">
      <c r="A4" s="2" t="s">
        <v>90</v>
      </c>
      <c r="B4" s="2" t="s">
        <v>75</v>
      </c>
      <c r="C4" s="3">
        <f>VLOOKUP($B4,'2012'!$A$1:$B$54,2,FALSE)</f>
        <v>5633</v>
      </c>
    </row>
    <row r="5" spans="1:3" x14ac:dyDescent="0.25">
      <c r="A5" s="2" t="s">
        <v>91</v>
      </c>
      <c r="B5" s="2" t="s">
        <v>20</v>
      </c>
      <c r="C5" s="3">
        <f>VLOOKUP($B5,'2012'!$A$1:$B$54,2,FALSE)</f>
        <v>40080</v>
      </c>
    </row>
    <row r="6" spans="1:3" x14ac:dyDescent="0.25">
      <c r="A6" s="2" t="s">
        <v>92</v>
      </c>
      <c r="B6" s="2" t="s">
        <v>21</v>
      </c>
      <c r="C6" s="3">
        <f>VLOOKUP($B6,'2012'!$A$1:$B$54,2,FALSE)</f>
        <v>14654</v>
      </c>
    </row>
    <row r="7" spans="1:3" x14ac:dyDescent="0.25">
      <c r="A7" s="2" t="s">
        <v>93</v>
      </c>
      <c r="B7" s="2" t="s">
        <v>22</v>
      </c>
      <c r="C7" s="3">
        <f>VLOOKUP($B7,'2012'!$A$1:$B$54,2,FALSE)</f>
        <v>134534</v>
      </c>
    </row>
    <row r="8" spans="1:3" x14ac:dyDescent="0.25">
      <c r="A8" s="2" t="s">
        <v>94</v>
      </c>
      <c r="B8" s="2" t="s">
        <v>23</v>
      </c>
      <c r="C8" s="3">
        <f>VLOOKUP($B8,'2012'!$A$1:$B$54,2,FALSE)</f>
        <v>20462</v>
      </c>
    </row>
    <row r="9" spans="1:3" x14ac:dyDescent="0.25">
      <c r="A9" s="2" t="s">
        <v>95</v>
      </c>
      <c r="B9" s="2" t="s">
        <v>76</v>
      </c>
      <c r="C9" s="3">
        <f>VLOOKUP($B9,'2012'!$A$1:$B$54,2,FALSE)</f>
        <v>17530</v>
      </c>
    </row>
    <row r="10" spans="1:3" x14ac:dyDescent="0.25">
      <c r="A10" s="2" t="s">
        <v>96</v>
      </c>
      <c r="B10" s="2" t="s">
        <v>77</v>
      </c>
      <c r="C10" s="3">
        <f>VLOOKUP($B10,'2012'!$A$1:$B$54,2,FALSE)</f>
        <v>6914</v>
      </c>
    </row>
    <row r="11" spans="1:3" x14ac:dyDescent="0.25">
      <c r="A11" s="2" t="s">
        <v>97</v>
      </c>
      <c r="B11" s="2" t="s">
        <v>98</v>
      </c>
      <c r="C11" s="3">
        <v>0</v>
      </c>
    </row>
    <row r="12" spans="1:3" x14ac:dyDescent="0.25">
      <c r="A12" s="2" t="s">
        <v>99</v>
      </c>
      <c r="B12" s="2" t="s">
        <v>26</v>
      </c>
      <c r="C12" s="3">
        <f>VLOOKUP($B12,'2012'!$A$1:$B$54,2,FALSE)</f>
        <v>101930</v>
      </c>
    </row>
    <row r="13" spans="1:3" x14ac:dyDescent="0.25">
      <c r="A13" s="2" t="s">
        <v>100</v>
      </c>
      <c r="B13" s="2" t="s">
        <v>27</v>
      </c>
      <c r="C13" s="3">
        <f>VLOOKUP($B13,'2012'!$A$1:$B$54,2,FALSE)</f>
        <v>55457</v>
      </c>
    </row>
    <row r="14" spans="1:3" x14ac:dyDescent="0.25">
      <c r="A14" s="2" t="s">
        <v>101</v>
      </c>
      <c r="B14" s="2" t="s">
        <v>78</v>
      </c>
      <c r="C14" s="3">
        <f>VLOOKUP($B14,'2012'!$A$1:$B$54,2,FALSE)</f>
        <v>5831</v>
      </c>
    </row>
    <row r="15" spans="1:3" x14ac:dyDescent="0.25">
      <c r="A15" s="2" t="s">
        <v>102</v>
      </c>
      <c r="B15" s="2" t="s">
        <v>29</v>
      </c>
      <c r="C15" s="3">
        <f>VLOOKUP($B15,'2012'!$A$1:$B$54,2,FALSE)</f>
        <v>7985</v>
      </c>
    </row>
    <row r="16" spans="1:3" x14ac:dyDescent="0.25">
      <c r="A16" s="2" t="s">
        <v>103</v>
      </c>
      <c r="B16" s="2" t="s">
        <v>83</v>
      </c>
      <c r="C16" s="3">
        <f>VLOOKUP($B16,'2012'!$A$1:$B$54,2,FALSE)</f>
        <v>49348</v>
      </c>
    </row>
    <row r="17" spans="1:3" x14ac:dyDescent="0.25">
      <c r="A17" s="2" t="s">
        <v>104</v>
      </c>
      <c r="B17" s="2" t="s">
        <v>31</v>
      </c>
      <c r="C17" s="3">
        <f>VLOOKUP($B17,'2012'!$A$1:$B$54,2,FALSE)</f>
        <v>28831</v>
      </c>
    </row>
    <row r="18" spans="1:3" x14ac:dyDescent="0.25">
      <c r="A18" s="2" t="s">
        <v>105</v>
      </c>
      <c r="B18" s="2" t="s">
        <v>81</v>
      </c>
      <c r="C18" s="3">
        <f>VLOOKUP($B18,'2012'!$A$1:$B$54,2,FALSE)</f>
        <v>8733</v>
      </c>
    </row>
    <row r="19" spans="1:3" x14ac:dyDescent="0.25">
      <c r="A19" s="2" t="s">
        <v>106</v>
      </c>
      <c r="B19" s="2" t="s">
        <v>82</v>
      </c>
      <c r="C19" s="3">
        <f>VLOOKUP($B19,'2012'!$A$1:$B$54,2,FALSE)</f>
        <v>9682</v>
      </c>
    </row>
    <row r="20" spans="1:3" x14ac:dyDescent="0.25">
      <c r="A20" s="2" t="s">
        <v>107</v>
      </c>
      <c r="B20" s="2" t="s">
        <v>34</v>
      </c>
      <c r="C20" s="3">
        <f>VLOOKUP($B20,'2012'!$A$1:$B$54,2,FALSE)</f>
        <v>22110</v>
      </c>
    </row>
    <row r="21" spans="1:3" x14ac:dyDescent="0.25">
      <c r="A21" s="2" t="s">
        <v>108</v>
      </c>
      <c r="B21" s="2" t="s">
        <v>35</v>
      </c>
      <c r="C21" s="3">
        <f>VLOOKUP($B21,'2012'!$A$1:$B$54,2,FALSE)</f>
        <v>40172</v>
      </c>
    </row>
    <row r="22" spans="1:3" x14ac:dyDescent="0.25">
      <c r="A22" s="2" t="s">
        <v>109</v>
      </c>
      <c r="B22" s="2" t="s">
        <v>36</v>
      </c>
      <c r="C22" s="3">
        <f>VLOOKUP($B22,'2012'!$A$1:$B$54,2,FALSE)</f>
        <v>2108</v>
      </c>
    </row>
    <row r="23" spans="1:3" x14ac:dyDescent="0.25">
      <c r="A23" s="2" t="s">
        <v>110</v>
      </c>
      <c r="B23" s="2" t="s">
        <v>37</v>
      </c>
      <c r="C23" s="3">
        <f>VLOOKUP($B23,'2012'!$A$1:$B$54,2,FALSE)</f>
        <v>21522</v>
      </c>
    </row>
    <row r="24" spans="1:3" x14ac:dyDescent="0.25">
      <c r="A24" s="2" t="s">
        <v>111</v>
      </c>
      <c r="B24" s="2" t="s">
        <v>38</v>
      </c>
      <c r="C24" s="3">
        <f>VLOOKUP($B24,'2012'!$A$1:$B$54,2,FALSE)</f>
        <v>11308</v>
      </c>
    </row>
    <row r="25" spans="1:3" x14ac:dyDescent="0.25">
      <c r="A25" s="2" t="s">
        <v>112</v>
      </c>
      <c r="B25" s="2" t="s">
        <v>39</v>
      </c>
      <c r="C25" s="3">
        <f>VLOOKUP($B25,'2012'!$A$1:$B$54,2,FALSE)</f>
        <v>43636</v>
      </c>
    </row>
    <row r="26" spans="1:3" x14ac:dyDescent="0.25">
      <c r="A26" s="2" t="s">
        <v>113</v>
      </c>
      <c r="B26" s="2" t="s">
        <v>40</v>
      </c>
      <c r="C26" s="3">
        <f>VLOOKUP($B26,'2012'!$A$1:$B$54,2,FALSE)</f>
        <v>9938</v>
      </c>
    </row>
    <row r="27" spans="1:3" x14ac:dyDescent="0.25">
      <c r="A27" s="2" t="s">
        <v>114</v>
      </c>
      <c r="B27" s="2" t="s">
        <v>41</v>
      </c>
      <c r="C27" s="3">
        <f>VLOOKUP($B27,'2012'!$A$1:$B$54,2,FALSE)</f>
        <v>22319</v>
      </c>
    </row>
    <row r="28" spans="1:3" x14ac:dyDescent="0.25">
      <c r="A28" s="2" t="s">
        <v>115</v>
      </c>
      <c r="B28" s="2" t="s">
        <v>42</v>
      </c>
      <c r="C28" s="3">
        <f>VLOOKUP($B28,'2012'!$A$1:$B$54,2,FALSE)</f>
        <v>31247</v>
      </c>
    </row>
    <row r="29" spans="1:3" x14ac:dyDescent="0.25">
      <c r="A29" s="2" t="s">
        <v>116</v>
      </c>
      <c r="B29" s="2" t="s">
        <v>43</v>
      </c>
      <c r="C29" s="3">
        <f>VLOOKUP($B29,'2012'!$A$1:$B$54,2,FALSE)</f>
        <v>3609</v>
      </c>
    </row>
    <row r="30" spans="1:3" x14ac:dyDescent="0.25">
      <c r="A30" s="2" t="s">
        <v>117</v>
      </c>
      <c r="B30" s="2" t="s">
        <v>44</v>
      </c>
      <c r="C30" s="3">
        <f>VLOOKUP($B30,'2012'!$A$1:$B$54,2,FALSE)</f>
        <v>4705</v>
      </c>
    </row>
    <row r="31" spans="1:3" x14ac:dyDescent="0.25">
      <c r="A31" s="2" t="s">
        <v>118</v>
      </c>
      <c r="B31" s="2" t="s">
        <v>84</v>
      </c>
      <c r="C31" s="3">
        <f>VLOOKUP($B31,'2012'!$A$1:$B$54,2,FALSE)</f>
        <v>12883</v>
      </c>
    </row>
    <row r="32" spans="1:3" x14ac:dyDescent="0.25">
      <c r="A32" s="2" t="s">
        <v>119</v>
      </c>
      <c r="B32" s="2" t="s">
        <v>46</v>
      </c>
      <c r="C32" s="3">
        <f>VLOOKUP($B32,'2012'!$A$1:$B$54,2,FALSE)</f>
        <v>2790</v>
      </c>
    </row>
    <row r="33" spans="1:3" x14ac:dyDescent="0.25">
      <c r="A33" s="2" t="s">
        <v>120</v>
      </c>
      <c r="B33" s="2" t="s">
        <v>47</v>
      </c>
      <c r="C33" s="3">
        <f>VLOOKUP($B33,'2012'!$A$1:$B$54,2,FALSE)</f>
        <v>23225</v>
      </c>
    </row>
    <row r="34" spans="1:3" x14ac:dyDescent="0.25">
      <c r="A34" s="2" t="s">
        <v>121</v>
      </c>
      <c r="B34" s="2" t="s">
        <v>48</v>
      </c>
      <c r="C34" s="3">
        <f>VLOOKUP($B34,'2012'!$A$1:$B$54,2,FALSE)</f>
        <v>6727</v>
      </c>
    </row>
    <row r="35" spans="1:3" x14ac:dyDescent="0.25">
      <c r="A35" s="2" t="s">
        <v>122</v>
      </c>
      <c r="B35" s="2" t="s">
        <v>49</v>
      </c>
      <c r="C35" s="3">
        <f>VLOOKUP($B35,'2012'!$A$1:$B$54,2,FALSE)</f>
        <v>54210</v>
      </c>
    </row>
    <row r="36" spans="1:3" x14ac:dyDescent="0.25">
      <c r="A36" s="2" t="s">
        <v>123</v>
      </c>
      <c r="B36" s="2" t="s">
        <v>50</v>
      </c>
      <c r="C36" s="3">
        <f>VLOOKUP($B36,'2012'!$A$1:$B$54,2,FALSE)</f>
        <v>37136</v>
      </c>
    </row>
    <row r="37" spans="1:3" x14ac:dyDescent="0.25">
      <c r="A37" s="2" t="s">
        <v>124</v>
      </c>
      <c r="B37" s="2" t="s">
        <v>51</v>
      </c>
      <c r="C37" s="3">
        <f>VLOOKUP($B37,'2012'!$A$1:$B$54,2,FALSE)</f>
        <v>1512</v>
      </c>
    </row>
    <row r="38" spans="1:3" x14ac:dyDescent="0.25">
      <c r="A38" s="2" t="s">
        <v>125</v>
      </c>
      <c r="B38" s="2" t="s">
        <v>52</v>
      </c>
      <c r="C38" s="3">
        <f>VLOOKUP($B38,'2012'!$A$1:$B$54,2,FALSE)</f>
        <v>50876</v>
      </c>
    </row>
    <row r="39" spans="1:3" x14ac:dyDescent="0.25">
      <c r="A39" s="2" t="s">
        <v>126</v>
      </c>
      <c r="B39" s="2" t="s">
        <v>53</v>
      </c>
      <c r="C39" s="3">
        <f>VLOOKUP($B39,'2012'!$A$1:$B$54,2,FALSE)</f>
        <v>25225</v>
      </c>
    </row>
    <row r="40" spans="1:3" x14ac:dyDescent="0.25">
      <c r="A40" s="2" t="s">
        <v>127</v>
      </c>
      <c r="B40" s="2" t="s">
        <v>54</v>
      </c>
      <c r="C40" s="3">
        <f>VLOOKUP($B40,'2012'!$A$1:$B$54,2,FALSE)</f>
        <v>14840</v>
      </c>
    </row>
    <row r="41" spans="1:3" x14ac:dyDescent="0.25">
      <c r="A41" s="2" t="s">
        <v>128</v>
      </c>
      <c r="B41" s="2" t="s">
        <v>55</v>
      </c>
      <c r="C41" s="3">
        <f>VLOOKUP($B41,'2012'!$A$1:$B$54,2,FALSE)</f>
        <v>51125</v>
      </c>
    </row>
    <row r="42" spans="1:3" x14ac:dyDescent="0.25">
      <c r="A42" s="2" t="s">
        <v>129</v>
      </c>
      <c r="B42" s="2" t="s">
        <v>79</v>
      </c>
      <c r="C42" s="3">
        <f>VLOOKUP($B42,'2012'!$A$1:$B$54,2,FALSE)</f>
        <v>3318</v>
      </c>
    </row>
    <row r="43" spans="1:3" x14ac:dyDescent="0.25">
      <c r="A43" s="2" t="s">
        <v>130</v>
      </c>
      <c r="B43" s="2" t="s">
        <v>57</v>
      </c>
      <c r="C43" s="3">
        <f>VLOOKUP($B43,'2012'!$A$1:$B$54,2,FALSE)</f>
        <v>22388</v>
      </c>
    </row>
    <row r="44" spans="1:3" x14ac:dyDescent="0.25">
      <c r="A44" s="2" t="s">
        <v>131</v>
      </c>
      <c r="B44" s="2" t="s">
        <v>58</v>
      </c>
      <c r="C44" s="3">
        <f>VLOOKUP($B44,'2012'!$A$1:$B$54,2,FALSE)</f>
        <v>3650</v>
      </c>
    </row>
    <row r="45" spans="1:3" x14ac:dyDescent="0.25">
      <c r="A45" s="2" t="s">
        <v>132</v>
      </c>
      <c r="B45" s="2" t="s">
        <v>59</v>
      </c>
      <c r="C45" s="3">
        <f>VLOOKUP($B45,'2012'!$A$1:$B$54,2,FALSE)</f>
        <v>28411</v>
      </c>
    </row>
    <row r="46" spans="1:3" x14ac:dyDescent="0.25">
      <c r="A46" s="2" t="s">
        <v>133</v>
      </c>
      <c r="B46" s="2" t="s">
        <v>60</v>
      </c>
      <c r="C46" s="3">
        <f>VLOOKUP($B46,'2012'!$A$1:$B$54,2,FALSE)</f>
        <v>166372</v>
      </c>
    </row>
    <row r="47" spans="1:3" x14ac:dyDescent="0.25">
      <c r="A47" s="2" t="s">
        <v>134</v>
      </c>
      <c r="B47" s="2" t="s">
        <v>61</v>
      </c>
      <c r="C47" s="3">
        <f>VLOOKUP($B47,'2012'!$A$1:$B$54,2,FALSE)</f>
        <v>6962</v>
      </c>
    </row>
    <row r="48" spans="1:3" x14ac:dyDescent="0.25">
      <c r="A48" s="2" t="s">
        <v>135</v>
      </c>
      <c r="B48" s="2" t="s">
        <v>80</v>
      </c>
      <c r="C48" s="3">
        <f>VLOOKUP($B48,'2012'!$A$1:$B$54,2,FALSE)</f>
        <v>2034</v>
      </c>
    </row>
    <row r="49" spans="1:3" x14ac:dyDescent="0.25">
      <c r="A49" s="2" t="s">
        <v>136</v>
      </c>
      <c r="B49" s="2" t="s">
        <v>63</v>
      </c>
      <c r="C49" s="3">
        <f>VLOOKUP($B49,'2012'!$A$1:$B$54,2,FALSE)</f>
        <v>37044</v>
      </c>
    </row>
    <row r="50" spans="1:3" x14ac:dyDescent="0.25">
      <c r="A50" s="2" t="s">
        <v>137</v>
      </c>
      <c r="B50" s="2" t="s">
        <v>64</v>
      </c>
      <c r="C50" s="3">
        <f>VLOOKUP($B50,'2012'!$A$1:$B$54,2,FALSE)</f>
        <v>17271</v>
      </c>
    </row>
    <row r="51" spans="1:3" x14ac:dyDescent="0.25">
      <c r="A51" s="2" t="s">
        <v>138</v>
      </c>
      <c r="B51" s="2" t="s">
        <v>65</v>
      </c>
      <c r="C51" s="3">
        <f>VLOOKUP($B51,'2012'!$A$1:$B$54,2,FALSE)</f>
        <v>7070</v>
      </c>
    </row>
    <row r="52" spans="1:3" x14ac:dyDescent="0.25">
      <c r="A52" s="2" t="s">
        <v>139</v>
      </c>
      <c r="B52" s="2" t="s">
        <v>66</v>
      </c>
      <c r="C52" s="3">
        <f>VLOOKUP($B52,'2012'!$A$1:$B$54,2,FALSE)</f>
        <v>22600</v>
      </c>
    </row>
    <row r="53" spans="1:3" x14ac:dyDescent="0.25">
      <c r="A53" s="2" t="s">
        <v>140</v>
      </c>
      <c r="B53" s="2" t="s">
        <v>67</v>
      </c>
      <c r="C53" s="3">
        <f>VLOOKUP($B53,'2012'!$A$1:$B$54,2,FALSE)</f>
        <v>2204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p12tar9112at06</vt:lpstr>
      <vt:lpstr>2012</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2015-07-14T20:49:49Z</dcterms:created>
  <dcterms:modified xsi:type="dcterms:W3CDTF">2015-07-14T21:37:00Z</dcterms:modified>
</cp:coreProperties>
</file>