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1075" windowHeight="10230"/>
  </bookViews>
  <sheets>
    <sheet name="Correction Population" sheetId="1" r:id="rId1"/>
    <sheet name="Sheet2" sheetId="2" r:id="rId2"/>
    <sheet name="Sheet3" sheetId="3" r:id="rId3"/>
  </sheets>
  <externalReferences>
    <externalReference r:id="rId4"/>
    <externalReference r:id="rId5"/>
    <externalReference r:id="rId6"/>
  </externalReferences>
  <calcPr calcId="145621"/>
</workbook>
</file>

<file path=xl/calcChain.xml><?xml version="1.0" encoding="utf-8"?>
<calcChain xmlns="http://schemas.openxmlformats.org/spreadsheetml/2006/main">
  <c r="C3" i="1" l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F7" i="1"/>
  <c r="C8" i="1"/>
  <c r="D8" i="1"/>
  <c r="E8" i="1"/>
  <c r="C9" i="1"/>
  <c r="D9" i="1"/>
  <c r="E9" i="1"/>
  <c r="F9" i="1"/>
  <c r="C10" i="1"/>
  <c r="F10" i="1" s="1"/>
  <c r="D10" i="1"/>
  <c r="E10" i="1"/>
  <c r="C11" i="1"/>
  <c r="F11" i="1" s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F18" i="1" s="1"/>
  <c r="D18" i="1"/>
  <c r="E18" i="1"/>
  <c r="C19" i="1"/>
  <c r="D19" i="1"/>
  <c r="E19" i="1"/>
  <c r="F19" i="1"/>
  <c r="C20" i="1"/>
  <c r="D20" i="1"/>
  <c r="E20" i="1"/>
  <c r="C21" i="1"/>
  <c r="D21" i="1"/>
  <c r="F21" i="1" s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F25" i="1" s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F36" i="1" s="1"/>
  <c r="D36" i="1"/>
  <c r="E36" i="1"/>
  <c r="C37" i="1"/>
  <c r="D37" i="1"/>
  <c r="F37" i="1" s="1"/>
  <c r="E37" i="1"/>
  <c r="C38" i="1"/>
  <c r="D38" i="1"/>
  <c r="E38" i="1"/>
  <c r="C39" i="1"/>
  <c r="D39" i="1"/>
  <c r="E39" i="1"/>
  <c r="F39" i="1" s="1"/>
  <c r="C40" i="1"/>
  <c r="D40" i="1"/>
  <c r="E40" i="1"/>
  <c r="C41" i="1"/>
  <c r="D41" i="1"/>
  <c r="E41" i="1"/>
  <c r="F41" i="1" s="1"/>
  <c r="C42" i="1"/>
  <c r="D42" i="1"/>
  <c r="E42" i="1"/>
  <c r="C43" i="1"/>
  <c r="F43" i="1" s="1"/>
  <c r="D43" i="1"/>
  <c r="E43" i="1"/>
  <c r="C44" i="1"/>
  <c r="D44" i="1"/>
  <c r="E44" i="1"/>
  <c r="C45" i="1"/>
  <c r="D45" i="1"/>
  <c r="E45" i="1"/>
  <c r="C46" i="1"/>
  <c r="F46" i="1" s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F51" i="1"/>
  <c r="C52" i="1"/>
  <c r="D52" i="1"/>
  <c r="E52" i="1"/>
  <c r="C53" i="1"/>
  <c r="D53" i="1"/>
  <c r="E53" i="1"/>
  <c r="E2" i="1"/>
  <c r="D2" i="1"/>
  <c r="F2" i="1" s="1"/>
  <c r="C2" i="1"/>
  <c r="F35" i="1" l="1"/>
  <c r="F30" i="1"/>
  <c r="F53" i="1"/>
  <c r="F50" i="1"/>
  <c r="F42" i="1"/>
  <c r="F16" i="1"/>
  <c r="F6" i="1"/>
  <c r="F31" i="1"/>
  <c r="F23" i="1"/>
  <c r="F20" i="1"/>
  <c r="F32" i="1"/>
  <c r="F12" i="1"/>
  <c r="F49" i="1"/>
  <c r="F29" i="1"/>
  <c r="F24" i="1"/>
  <c r="F17" i="1"/>
  <c r="F15" i="1"/>
  <c r="F5" i="1"/>
  <c r="F22" i="1"/>
  <c r="F34" i="1"/>
  <c r="F26" i="1"/>
  <c r="F14" i="1"/>
  <c r="F4" i="1"/>
  <c r="F27" i="1"/>
  <c r="F44" i="1"/>
  <c r="F48" i="1"/>
  <c r="F38" i="1"/>
  <c r="F28" i="1"/>
  <c r="F52" i="1"/>
  <c r="F47" i="1"/>
  <c r="F45" i="1"/>
  <c r="F40" i="1"/>
  <c r="F33" i="1"/>
  <c r="F13" i="1"/>
  <c r="F8" i="1"/>
  <c r="F3" i="1"/>
</calcChain>
</file>

<file path=xl/sharedStrings.xml><?xml version="1.0" encoding="utf-8"?>
<sst xmlns="http://schemas.openxmlformats.org/spreadsheetml/2006/main" count="110" uniqueCount="110">
  <si>
    <t>Code</t>
  </si>
  <si>
    <t xml:space="preserve">State </t>
  </si>
  <si>
    <t>US</t>
  </si>
  <si>
    <t>United States</t>
  </si>
  <si>
    <t>AL</t>
  </si>
  <si>
    <t>Alabama</t>
  </si>
  <si>
    <t>AK</t>
  </si>
  <si>
    <t>Alaska</t>
  </si>
  <si>
    <t>AZ</t>
  </si>
  <si>
    <t>Arizona</t>
  </si>
  <si>
    <t>AR</t>
  </si>
  <si>
    <t>Arkansas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</si>
  <si>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</si>
  <si>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</si>
  <si>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</si>
  <si>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</si>
  <si>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</si>
  <si>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</si>
  <si>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</si>
  <si>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</si>
  <si>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DC</t>
  </si>
  <si>
    <t>District of Columbia</t>
  </si>
  <si>
    <t>FL</t>
  </si>
  <si>
    <t>Florida</t>
  </si>
  <si>
    <t>GA</t>
  </si>
  <si>
    <t>Georgia</t>
  </si>
  <si>
    <t>HI</t>
  </si>
  <si>
    <t>Hawaii</t>
  </si>
  <si>
    <t>ID</t>
  </si>
  <si>
    <t>Idaho</t>
  </si>
  <si>
    <t>IL</t>
  </si>
  <si>
    <t>Illinois</t>
  </si>
  <si>
    <t>IN</t>
  </si>
  <si>
    <t>Indiana</t>
  </si>
  <si>
    <t>IA</t>
  </si>
  <si>
    <t>Iowa</t>
  </si>
  <si>
    <t>KS</t>
  </si>
  <si>
    <t>Kansas</t>
  </si>
  <si>
    <t>KY</t>
  </si>
  <si>
    <t>Kentucky</t>
  </si>
  <si>
    <t>LA</t>
  </si>
  <si>
    <t>Louisiana</t>
  </si>
  <si>
    <t>ME</t>
  </si>
  <si>
    <t>Maine</t>
  </si>
  <si>
    <t>MD</t>
  </si>
  <si>
    <t>Maryland</t>
  </si>
  <si>
    <t>MA</t>
  </si>
  <si>
    <t>Massachusetts</t>
  </si>
  <si>
    <t>MI</t>
  </si>
  <si>
    <t>Michigan</t>
  </si>
  <si>
    <t>MN</t>
  </si>
  <si>
    <t>Minnesota</t>
  </si>
  <si>
    <t>MS</t>
  </si>
  <si>
    <t>Mississippi</t>
  </si>
  <si>
    <t>MO</t>
  </si>
  <si>
    <t>Missouri</t>
  </si>
  <si>
    <t>MT</t>
  </si>
  <si>
    <t>Montana</t>
  </si>
  <si>
    <t>NE</t>
  </si>
  <si>
    <t>Nebraska</t>
  </si>
  <si>
    <t>NV</t>
  </si>
  <si>
    <t>Nevada</t>
  </si>
  <si>
    <t>NH</t>
  </si>
  <si>
    <t>New Hampshire</t>
  </si>
  <si>
    <t>NJ</t>
  </si>
  <si>
    <t>New Jersey</t>
  </si>
  <si>
    <t>NM</t>
  </si>
  <si>
    <t>New Mexico</t>
  </si>
  <si>
    <t>NY</t>
  </si>
  <si>
    <t>New York</t>
  </si>
  <si>
    <t>NC</t>
  </si>
  <si>
    <t>North Carolina</t>
  </si>
  <si>
    <t>ND</t>
  </si>
  <si>
    <t>North Dakota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</si>
  <si>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</si>
  <si>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</si>
  <si>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</si>
  <si>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</si>
  <si>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</si>
  <si>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</si>
  <si>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</si>
  <si>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</si>
  <si>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</si>
  <si>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</si>
  <si>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</si>
  <si>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</si>
  <si>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</si>
  <si>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</si>
  <si>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</si>
  <si>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</si>
  <si>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</si>
  <si>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</si>
  <si>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</si>
  <si>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</si>
  <si>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VT</t>
  </si>
  <si>
    <t>Vermont</t>
  </si>
  <si>
    <t>VA</t>
  </si>
  <si>
    <t>Virginia</t>
  </si>
  <si>
    <t>WA</t>
  </si>
  <si>
    <t>Washington</t>
  </si>
  <si>
    <t>WV</t>
  </si>
  <si>
    <t>West Virginia</t>
  </si>
  <si>
    <t>WI</t>
  </si>
  <si>
    <t>Wisconsin</t>
  </si>
  <si>
    <t>WY</t>
  </si>
  <si>
    <t>Wyoming</t>
  </si>
  <si>
    <t>State Prisoners</t>
  </si>
  <si>
    <t>Parole</t>
  </si>
  <si>
    <t>Probation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</si>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</sst>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JS%20-%202012%20State%20and%20Federal%20Prisone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JS%20-%202012%20Adults%20on%20Parol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JS%20-%202012%20Adults%20on%20Prob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12tar9112at06"/>
      <sheetName val="2012"/>
      <sheetName val="Data"/>
    </sheetNames>
    <sheetDataSet>
      <sheetData sheetId="0"/>
      <sheetData sheetId="1"/>
      <sheetData sheetId="2">
        <row r="2">
          <cell r="B2" t="str">
            <v>United States</v>
          </cell>
          <cell r="C2">
            <v>1352582</v>
          </cell>
        </row>
        <row r="3">
          <cell r="B3" t="str">
            <v>Alabama</v>
          </cell>
          <cell r="C3">
            <v>32431</v>
          </cell>
        </row>
        <row r="4">
          <cell r="B4" t="str">
            <v>Alaska</v>
          </cell>
          <cell r="C4">
            <v>5633</v>
          </cell>
        </row>
        <row r="5">
          <cell r="B5" t="str">
            <v>Arizona</v>
          </cell>
          <cell r="C5">
            <v>40080</v>
          </cell>
        </row>
        <row r="6">
          <cell r="B6" t="str">
            <v>Arkansas</v>
          </cell>
          <cell r="C6">
            <v>14654</v>
          </cell>
        </row>
        <row r="7">
          <cell r="B7" t="str">
            <v>California</v>
          </cell>
          <cell r="C7">
            <v>134534</v>
          </cell>
        </row>
        <row r="8">
          <cell r="B8" t="str">
            <v>Colorado</v>
          </cell>
          <cell r="C8">
            <v>20462</v>
          </cell>
        </row>
        <row r="9">
          <cell r="B9" t="str">
            <v>Connecticut</v>
          </cell>
          <cell r="C9">
            <v>17530</v>
          </cell>
        </row>
        <row r="10">
          <cell r="B10" t="str">
            <v>Delaware</v>
          </cell>
          <cell r="C10">
            <v>6914</v>
          </cell>
        </row>
        <row r="11">
          <cell r="B11" t="str">
            <v>District of Columbia</v>
          </cell>
          <cell r="C11">
            <v>0</v>
          </cell>
        </row>
        <row r="12">
          <cell r="B12" t="str">
            <v>Florida</v>
          </cell>
          <cell r="C12">
            <v>101930</v>
          </cell>
        </row>
        <row r="13">
          <cell r="B13" t="str">
            <v>Georgia</v>
          </cell>
          <cell r="C13">
            <v>55457</v>
          </cell>
        </row>
        <row r="14">
          <cell r="B14" t="str">
            <v>Hawaii</v>
          </cell>
          <cell r="C14">
            <v>5831</v>
          </cell>
        </row>
        <row r="15">
          <cell r="B15" t="str">
            <v>Idaho</v>
          </cell>
          <cell r="C15">
            <v>7985</v>
          </cell>
        </row>
        <row r="16">
          <cell r="B16" t="str">
            <v>Illinois</v>
          </cell>
          <cell r="C16">
            <v>49348</v>
          </cell>
        </row>
        <row r="17">
          <cell r="B17" t="str">
            <v>Indiana</v>
          </cell>
          <cell r="C17">
            <v>28831</v>
          </cell>
        </row>
        <row r="18">
          <cell r="B18" t="str">
            <v>Iowa</v>
          </cell>
          <cell r="C18">
            <v>8733</v>
          </cell>
        </row>
        <row r="19">
          <cell r="B19" t="str">
            <v>Kansas</v>
          </cell>
          <cell r="C19">
            <v>9682</v>
          </cell>
        </row>
        <row r="20">
          <cell r="B20" t="str">
            <v>Kentucky</v>
          </cell>
          <cell r="C20">
            <v>22110</v>
          </cell>
        </row>
        <row r="21">
          <cell r="B21" t="str">
            <v>Louisiana</v>
          </cell>
          <cell r="C21">
            <v>40172</v>
          </cell>
        </row>
        <row r="22">
          <cell r="B22" t="str">
            <v>Maine</v>
          </cell>
          <cell r="C22">
            <v>2108</v>
          </cell>
        </row>
        <row r="23">
          <cell r="B23" t="str">
            <v>Maryland</v>
          </cell>
          <cell r="C23">
            <v>21522</v>
          </cell>
        </row>
        <row r="24">
          <cell r="B24" t="str">
            <v>Massachusetts</v>
          </cell>
          <cell r="C24">
            <v>11308</v>
          </cell>
        </row>
        <row r="25">
          <cell r="B25" t="str">
            <v>Michigan</v>
          </cell>
          <cell r="C25">
            <v>43636</v>
          </cell>
        </row>
        <row r="26">
          <cell r="B26" t="str">
            <v>Minnesota</v>
          </cell>
          <cell r="C26">
            <v>9938</v>
          </cell>
        </row>
        <row r="27">
          <cell r="B27" t="str">
            <v>Mississippi</v>
          </cell>
          <cell r="C27">
            <v>22319</v>
          </cell>
        </row>
        <row r="28">
          <cell r="B28" t="str">
            <v>Missouri</v>
          </cell>
          <cell r="C28">
            <v>31247</v>
          </cell>
        </row>
        <row r="29">
          <cell r="B29" t="str">
            <v>Montana</v>
          </cell>
          <cell r="C29">
            <v>3609</v>
          </cell>
        </row>
        <row r="30">
          <cell r="B30" t="str">
            <v>Nebraska</v>
          </cell>
          <cell r="C30">
            <v>4705</v>
          </cell>
        </row>
        <row r="31">
          <cell r="B31" t="str">
            <v>Nevada</v>
          </cell>
          <cell r="C31">
            <v>12883</v>
          </cell>
        </row>
        <row r="32">
          <cell r="B32" t="str">
            <v>New Hampshire</v>
          </cell>
          <cell r="C32">
            <v>2790</v>
          </cell>
        </row>
        <row r="33">
          <cell r="B33" t="str">
            <v>New Jersey</v>
          </cell>
          <cell r="C33">
            <v>23225</v>
          </cell>
        </row>
        <row r="34">
          <cell r="B34" t="str">
            <v>New Mexico</v>
          </cell>
          <cell r="C34">
            <v>6727</v>
          </cell>
        </row>
        <row r="35">
          <cell r="B35" t="str">
            <v>New York</v>
          </cell>
          <cell r="C35">
            <v>54210</v>
          </cell>
        </row>
        <row r="36">
          <cell r="B36" t="str">
            <v>North Carolina</v>
          </cell>
          <cell r="C36">
            <v>37136</v>
          </cell>
        </row>
        <row r="37">
          <cell r="B37" t="str">
            <v>North Dakota</v>
          </cell>
          <cell r="C37">
            <v>1512</v>
          </cell>
        </row>
        <row r="38">
          <cell r="B38" t="str">
            <v>Ohio</v>
          </cell>
          <cell r="C38">
            <v>50876</v>
          </cell>
        </row>
        <row r="39">
          <cell r="B39" t="str">
            <v>Oklahoma</v>
          </cell>
          <cell r="C39">
            <v>25225</v>
          </cell>
        </row>
        <row r="40">
          <cell r="B40" t="str">
            <v>Oregon</v>
          </cell>
          <cell r="C40">
            <v>14840</v>
          </cell>
        </row>
        <row r="41">
          <cell r="B41" t="str">
            <v>Pennsylvania</v>
          </cell>
          <cell r="C41">
            <v>51125</v>
          </cell>
        </row>
        <row r="42">
          <cell r="B42" t="str">
            <v>Rhode Island</v>
          </cell>
          <cell r="C42">
            <v>3318</v>
          </cell>
        </row>
        <row r="43">
          <cell r="B43" t="str">
            <v>South Carolina</v>
          </cell>
          <cell r="C43">
            <v>22388</v>
          </cell>
        </row>
        <row r="44">
          <cell r="B44" t="str">
            <v>South Dakota</v>
          </cell>
          <cell r="C44">
            <v>3650</v>
          </cell>
        </row>
        <row r="45">
          <cell r="B45" t="str">
            <v>Tennessee</v>
          </cell>
          <cell r="C45">
            <v>28411</v>
          </cell>
        </row>
        <row r="46">
          <cell r="B46" t="str">
            <v>Texas</v>
          </cell>
          <cell r="C46">
            <v>166372</v>
          </cell>
        </row>
        <row r="47">
          <cell r="B47" t="str">
            <v>Utah</v>
          </cell>
          <cell r="C47">
            <v>6962</v>
          </cell>
        </row>
        <row r="48">
          <cell r="B48" t="str">
            <v>Vermont</v>
          </cell>
          <cell r="C48">
            <v>2034</v>
          </cell>
        </row>
        <row r="49">
          <cell r="B49" t="str">
            <v>Virginia</v>
          </cell>
          <cell r="C49">
            <v>37044</v>
          </cell>
        </row>
        <row r="50">
          <cell r="B50" t="str">
            <v>Washington</v>
          </cell>
          <cell r="C50">
            <v>17271</v>
          </cell>
        </row>
        <row r="51">
          <cell r="B51" t="str">
            <v>West Virginia</v>
          </cell>
          <cell r="C51">
            <v>7070</v>
          </cell>
        </row>
        <row r="52">
          <cell r="B52" t="str">
            <v>Wisconsin</v>
          </cell>
          <cell r="C52">
            <v>22600</v>
          </cell>
        </row>
        <row r="53">
          <cell r="B53" t="str">
            <v>Wyoming</v>
          </cell>
          <cell r="C53">
            <v>2204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pus12at04"/>
      <sheetName val="2012"/>
      <sheetName val="Data"/>
    </sheetNames>
    <sheetDataSet>
      <sheetData sheetId="0"/>
      <sheetData sheetId="1"/>
      <sheetData sheetId="2">
        <row r="2">
          <cell r="B2" t="str">
            <v>United States</v>
          </cell>
          <cell r="C2">
            <v>851662</v>
          </cell>
        </row>
        <row r="3">
          <cell r="B3" t="str">
            <v>Alabama</v>
          </cell>
          <cell r="C3">
            <v>8601</v>
          </cell>
        </row>
        <row r="4">
          <cell r="B4" t="str">
            <v>Alaska</v>
          </cell>
          <cell r="C4">
            <v>1777</v>
          </cell>
        </row>
        <row r="5">
          <cell r="B5" t="str">
            <v>Arizona</v>
          </cell>
          <cell r="C5">
            <v>7708</v>
          </cell>
        </row>
        <row r="6">
          <cell r="B6" t="str">
            <v>Arkansas</v>
          </cell>
          <cell r="C6">
            <v>23670</v>
          </cell>
        </row>
        <row r="7">
          <cell r="B7" t="str">
            <v>California</v>
          </cell>
          <cell r="C7">
            <v>111703</v>
          </cell>
        </row>
        <row r="8">
          <cell r="B8" t="str">
            <v>Colorado</v>
          </cell>
          <cell r="C8">
            <v>10775</v>
          </cell>
        </row>
        <row r="9">
          <cell r="B9" t="str">
            <v>Connecticut</v>
          </cell>
          <cell r="C9">
            <v>2561</v>
          </cell>
        </row>
        <row r="10">
          <cell r="B10" t="str">
            <v>Delaware</v>
          </cell>
          <cell r="C10">
            <v>553</v>
          </cell>
        </row>
        <row r="11">
          <cell r="B11" t="str">
            <v>District of Columbia</v>
          </cell>
          <cell r="C11">
            <v>6153</v>
          </cell>
        </row>
        <row r="12">
          <cell r="B12" t="str">
            <v>Florida</v>
          </cell>
          <cell r="C12">
            <v>4203</v>
          </cell>
        </row>
        <row r="13">
          <cell r="B13" t="str">
            <v>Georgia</v>
          </cell>
          <cell r="C13">
            <v>25489</v>
          </cell>
        </row>
        <row r="14">
          <cell r="B14" t="str">
            <v>Hawaii</v>
          </cell>
          <cell r="C14">
            <v>1706</v>
          </cell>
        </row>
        <row r="15">
          <cell r="B15" t="str">
            <v>Idaho</v>
          </cell>
          <cell r="C15">
            <v>4047</v>
          </cell>
        </row>
        <row r="16">
          <cell r="B16" t="str">
            <v>Illinois</v>
          </cell>
          <cell r="C16">
            <v>26208</v>
          </cell>
        </row>
        <row r="17">
          <cell r="B17" t="str">
            <v>Indiana</v>
          </cell>
          <cell r="C17">
            <v>10154</v>
          </cell>
        </row>
        <row r="18">
          <cell r="B18" t="str">
            <v>Iowa</v>
          </cell>
          <cell r="C18">
            <v>4446</v>
          </cell>
        </row>
        <row r="19">
          <cell r="B19" t="str">
            <v>Kansas</v>
          </cell>
          <cell r="C19">
            <v>5254</v>
          </cell>
        </row>
        <row r="20">
          <cell r="B20" t="str">
            <v>Kentucky</v>
          </cell>
          <cell r="C20">
            <v>13699</v>
          </cell>
        </row>
        <row r="21">
          <cell r="B21" t="str">
            <v>Louisiana</v>
          </cell>
          <cell r="C21">
            <v>27092</v>
          </cell>
        </row>
        <row r="22">
          <cell r="B22" t="str">
            <v>Maine</v>
          </cell>
          <cell r="C22">
            <v>21</v>
          </cell>
        </row>
        <row r="23">
          <cell r="B23" t="str">
            <v>Maryland</v>
          </cell>
          <cell r="C23">
            <v>13237</v>
          </cell>
        </row>
        <row r="24">
          <cell r="B24" t="str">
            <v>Massachusetts</v>
          </cell>
          <cell r="C24">
            <v>2264</v>
          </cell>
        </row>
        <row r="25">
          <cell r="B25" t="str">
            <v>Michigan</v>
          </cell>
          <cell r="C25">
            <v>22598</v>
          </cell>
        </row>
        <row r="26">
          <cell r="B26" t="str">
            <v>Minnesota</v>
          </cell>
          <cell r="C26">
            <v>5841</v>
          </cell>
        </row>
        <row r="27">
          <cell r="B27" t="str">
            <v>Mississippi</v>
          </cell>
          <cell r="C27">
            <v>7127</v>
          </cell>
        </row>
        <row r="28">
          <cell r="B28" t="str">
            <v>Missouri</v>
          </cell>
          <cell r="C28">
            <v>21140</v>
          </cell>
        </row>
        <row r="29">
          <cell r="B29" t="str">
            <v>Montana</v>
          </cell>
          <cell r="C29">
            <v>958</v>
          </cell>
        </row>
        <row r="30">
          <cell r="B30" t="str">
            <v>Nebraska</v>
          </cell>
          <cell r="C30">
            <v>1149</v>
          </cell>
        </row>
        <row r="31">
          <cell r="B31" t="str">
            <v>Nevada</v>
          </cell>
          <cell r="C31">
            <v>5332</v>
          </cell>
        </row>
        <row r="32">
          <cell r="B32" t="str">
            <v>New Hampshire</v>
          </cell>
          <cell r="C32">
            <v>2204</v>
          </cell>
        </row>
        <row r="33">
          <cell r="B33" t="str">
            <v>New Jersey</v>
          </cell>
          <cell r="C33">
            <v>15306</v>
          </cell>
        </row>
        <row r="34">
          <cell r="B34" t="str">
            <v>New Mexico</v>
          </cell>
          <cell r="C34">
            <v>2958</v>
          </cell>
        </row>
        <row r="35">
          <cell r="B35" t="str">
            <v>New York</v>
          </cell>
          <cell r="C35">
            <v>47243</v>
          </cell>
        </row>
        <row r="36">
          <cell r="B36" t="str">
            <v>North Carolina</v>
          </cell>
          <cell r="C36">
            <v>3744</v>
          </cell>
        </row>
        <row r="37">
          <cell r="B37" t="str">
            <v>North Dakota</v>
          </cell>
          <cell r="C37">
            <v>440</v>
          </cell>
        </row>
        <row r="38">
          <cell r="B38" t="str">
            <v>Ohio</v>
          </cell>
          <cell r="C38">
            <v>12344</v>
          </cell>
        </row>
        <row r="39">
          <cell r="B39" t="str">
            <v>Oklahoma</v>
          </cell>
          <cell r="C39">
            <v>2459</v>
          </cell>
        </row>
        <row r="40">
          <cell r="B40" t="str">
            <v>Oregon</v>
          </cell>
          <cell r="C40">
            <v>22463</v>
          </cell>
        </row>
        <row r="41">
          <cell r="B41" t="str">
            <v>Pennsylvania</v>
          </cell>
          <cell r="C41">
            <v>94581</v>
          </cell>
        </row>
        <row r="42">
          <cell r="B42" t="str">
            <v>Rhode Island</v>
          </cell>
          <cell r="C42">
            <v>505</v>
          </cell>
        </row>
        <row r="43">
          <cell r="B43" t="str">
            <v>South Carolina</v>
          </cell>
          <cell r="C43">
            <v>6315</v>
          </cell>
        </row>
        <row r="44">
          <cell r="B44" t="str">
            <v>South Dakota</v>
          </cell>
          <cell r="C44">
            <v>2764</v>
          </cell>
        </row>
        <row r="45">
          <cell r="B45" t="str">
            <v>Tennessee</v>
          </cell>
          <cell r="C45">
            <v>12138</v>
          </cell>
        </row>
        <row r="46">
          <cell r="B46" t="str">
            <v>Texas</v>
          </cell>
          <cell r="C46">
            <v>105996</v>
          </cell>
        </row>
        <row r="47">
          <cell r="B47" t="str">
            <v>Utah</v>
          </cell>
          <cell r="C47">
            <v>2933</v>
          </cell>
        </row>
        <row r="48">
          <cell r="B48" t="str">
            <v>Vermont</v>
          </cell>
          <cell r="C48">
            <v>1069</v>
          </cell>
        </row>
        <row r="49">
          <cell r="B49" t="str">
            <v>Virginia</v>
          </cell>
          <cell r="C49">
            <v>2244</v>
          </cell>
        </row>
        <row r="50">
          <cell r="B50" t="str">
            <v>Washington</v>
          </cell>
          <cell r="C50">
            <v>8422</v>
          </cell>
        </row>
        <row r="51">
          <cell r="B51" t="str">
            <v>West Virginia</v>
          </cell>
          <cell r="C51">
            <v>2043</v>
          </cell>
        </row>
        <row r="52">
          <cell r="B52" t="str">
            <v>Wisconsin</v>
          </cell>
          <cell r="C52">
            <v>20452</v>
          </cell>
        </row>
        <row r="53">
          <cell r="B53" t="str">
            <v>Wyoming</v>
          </cell>
          <cell r="C53">
            <v>618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pus12at02"/>
      <sheetName val="2012"/>
      <sheetName val="Data"/>
    </sheetNames>
    <sheetDataSet>
      <sheetData sheetId="0"/>
      <sheetData sheetId="1"/>
      <sheetData sheetId="2">
        <row r="2">
          <cell r="B2" t="str">
            <v>United States</v>
          </cell>
          <cell r="C2">
            <v>3981090</v>
          </cell>
        </row>
        <row r="3">
          <cell r="B3" t="str">
            <v>Alabama</v>
          </cell>
          <cell r="C3">
            <v>60913</v>
          </cell>
        </row>
        <row r="4">
          <cell r="B4" t="str">
            <v>Alaska</v>
          </cell>
          <cell r="C4">
            <v>6955</v>
          </cell>
        </row>
        <row r="5">
          <cell r="B5" t="str">
            <v>Arizona</v>
          </cell>
          <cell r="C5">
            <v>75409</v>
          </cell>
        </row>
        <row r="6">
          <cell r="B6" t="str">
            <v>Arkansas</v>
          </cell>
          <cell r="C6">
            <v>31039</v>
          </cell>
        </row>
        <row r="7">
          <cell r="B7" t="str">
            <v>California</v>
          </cell>
          <cell r="C7">
            <v>297917</v>
          </cell>
        </row>
        <row r="8">
          <cell r="B8" t="str">
            <v>Colorado</v>
          </cell>
          <cell r="C8">
            <v>76164</v>
          </cell>
        </row>
        <row r="9">
          <cell r="B9" t="str">
            <v>Connecticut</v>
          </cell>
          <cell r="C9">
            <v>49257</v>
          </cell>
        </row>
        <row r="10">
          <cell r="B10" t="str">
            <v>Delaware</v>
          </cell>
          <cell r="C10">
            <v>16195</v>
          </cell>
        </row>
        <row r="11">
          <cell r="B11" t="str">
            <v>District of Columbia</v>
          </cell>
          <cell r="C11">
            <v>8706</v>
          </cell>
        </row>
        <row r="12">
          <cell r="B12" t="str">
            <v>Florida</v>
          </cell>
          <cell r="C12">
            <v>245040</v>
          </cell>
        </row>
        <row r="13">
          <cell r="B13" t="str">
            <v>Georgia</v>
          </cell>
          <cell r="C13">
            <v>457217</v>
          </cell>
        </row>
        <row r="14">
          <cell r="B14" t="str">
            <v>Hawaii</v>
          </cell>
          <cell r="C14">
            <v>22316</v>
          </cell>
        </row>
        <row r="15">
          <cell r="B15" t="str">
            <v>Idaho</v>
          </cell>
          <cell r="C15">
            <v>29203</v>
          </cell>
        </row>
        <row r="16">
          <cell r="B16" t="str">
            <v>Illinois</v>
          </cell>
          <cell r="C16">
            <v>125442</v>
          </cell>
        </row>
        <row r="17">
          <cell r="B17" t="str">
            <v>Indiana</v>
          </cell>
          <cell r="C17">
            <v>124967</v>
          </cell>
        </row>
        <row r="18">
          <cell r="B18" t="str">
            <v>Iowa</v>
          </cell>
          <cell r="C18">
            <v>29828</v>
          </cell>
        </row>
        <row r="19">
          <cell r="B19" t="str">
            <v>Kansas</v>
          </cell>
          <cell r="C19">
            <v>17353</v>
          </cell>
        </row>
        <row r="20">
          <cell r="B20" t="str">
            <v>Kentucky</v>
          </cell>
          <cell r="C20">
            <v>56140</v>
          </cell>
        </row>
        <row r="21">
          <cell r="B21" t="str">
            <v>Louisiana</v>
          </cell>
          <cell r="C21">
            <v>42753</v>
          </cell>
        </row>
        <row r="22">
          <cell r="B22" t="str">
            <v>Maine</v>
          </cell>
          <cell r="C22">
            <v>7159</v>
          </cell>
        </row>
        <row r="23">
          <cell r="B23" t="str">
            <v>Maryland</v>
          </cell>
          <cell r="C23">
            <v>96359</v>
          </cell>
        </row>
        <row r="24">
          <cell r="B24" t="str">
            <v>Massachusetts</v>
          </cell>
          <cell r="C24">
            <v>68615</v>
          </cell>
        </row>
        <row r="25">
          <cell r="B25" t="str">
            <v>Michigan</v>
          </cell>
          <cell r="C25">
            <v>185984</v>
          </cell>
        </row>
        <row r="26">
          <cell r="B26" t="str">
            <v>Minnesota</v>
          </cell>
          <cell r="C26">
            <v>107423</v>
          </cell>
        </row>
        <row r="27">
          <cell r="B27" t="str">
            <v>Mississippi</v>
          </cell>
          <cell r="C27">
            <v>29466</v>
          </cell>
        </row>
        <row r="28">
          <cell r="B28" t="str">
            <v>Missouri</v>
          </cell>
          <cell r="C28">
            <v>56912</v>
          </cell>
        </row>
        <row r="29">
          <cell r="B29" t="str">
            <v>Montana</v>
          </cell>
          <cell r="C29">
            <v>9875</v>
          </cell>
        </row>
        <row r="30">
          <cell r="B30" t="str">
            <v>Nebraska</v>
          </cell>
          <cell r="C30">
            <v>15876</v>
          </cell>
        </row>
        <row r="31">
          <cell r="B31" t="str">
            <v>Nevada</v>
          </cell>
          <cell r="C31">
            <v>11637</v>
          </cell>
        </row>
        <row r="32">
          <cell r="B32" t="str">
            <v>New Hampshire</v>
          </cell>
          <cell r="C32">
            <v>4119</v>
          </cell>
        </row>
        <row r="33">
          <cell r="B33" t="str">
            <v>New Jersey</v>
          </cell>
          <cell r="C33">
            <v>114611</v>
          </cell>
        </row>
        <row r="34">
          <cell r="B34" t="str">
            <v>New Mexico</v>
          </cell>
          <cell r="C34">
            <v>19852</v>
          </cell>
        </row>
        <row r="35">
          <cell r="B35" t="str">
            <v>New York</v>
          </cell>
          <cell r="C35">
            <v>113071</v>
          </cell>
        </row>
        <row r="36">
          <cell r="B36" t="str">
            <v>North Carolina</v>
          </cell>
          <cell r="C36">
            <v>100479</v>
          </cell>
        </row>
        <row r="37">
          <cell r="B37" t="str">
            <v>North Dakota</v>
          </cell>
          <cell r="C37">
            <v>4563</v>
          </cell>
        </row>
        <row r="38">
          <cell r="B38" t="str">
            <v>Ohio</v>
          </cell>
          <cell r="C38">
            <v>252901</v>
          </cell>
        </row>
        <row r="39">
          <cell r="B39" t="str">
            <v>Oklahoma</v>
          </cell>
          <cell r="C39">
            <v>24448</v>
          </cell>
        </row>
        <row r="40">
          <cell r="B40" t="str">
            <v>Oregon</v>
          </cell>
          <cell r="C40">
            <v>37468</v>
          </cell>
        </row>
        <row r="41">
          <cell r="B41" t="str">
            <v>Pennsylvania</v>
          </cell>
          <cell r="C41">
            <v>177851</v>
          </cell>
        </row>
        <row r="42">
          <cell r="B42" t="str">
            <v>Rhode Island</v>
          </cell>
          <cell r="C42">
            <v>24518</v>
          </cell>
        </row>
        <row r="43">
          <cell r="B43" t="str">
            <v>South Carolina</v>
          </cell>
          <cell r="C43">
            <v>33362</v>
          </cell>
        </row>
        <row r="44">
          <cell r="B44" t="str">
            <v>South Dakota</v>
          </cell>
          <cell r="C44">
            <v>6819</v>
          </cell>
        </row>
        <row r="45">
          <cell r="B45" t="str">
            <v>Tennessee</v>
          </cell>
          <cell r="C45">
            <v>61852</v>
          </cell>
        </row>
        <row r="46">
          <cell r="B46" t="str">
            <v>Texas</v>
          </cell>
          <cell r="C46">
            <v>408472</v>
          </cell>
        </row>
        <row r="47">
          <cell r="B47" t="str">
            <v>Utah</v>
          </cell>
          <cell r="C47">
            <v>11912</v>
          </cell>
        </row>
        <row r="48">
          <cell r="B48" t="str">
            <v>Vermont</v>
          </cell>
          <cell r="C48">
            <v>6072</v>
          </cell>
        </row>
        <row r="49">
          <cell r="B49" t="str">
            <v>Virginia</v>
          </cell>
          <cell r="C49">
            <v>50566</v>
          </cell>
        </row>
        <row r="50">
          <cell r="B50" t="str">
            <v>Washington</v>
          </cell>
          <cell r="C50">
            <v>84229</v>
          </cell>
        </row>
        <row r="51">
          <cell r="B51" t="str">
            <v>West Virginia</v>
          </cell>
          <cell r="C51">
            <v>8599</v>
          </cell>
        </row>
        <row r="52">
          <cell r="B52" t="str">
            <v>Wisconsin</v>
          </cell>
          <cell r="C52">
            <v>45710</v>
          </cell>
        </row>
        <row r="53">
          <cell r="B53" t="str">
            <v>Wyoming</v>
          </cell>
          <cell r="C53">
            <v>5041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workbookViewId="0">
      <selection activeCell="H5" sqref="H5"/>
    </sheetView>
  </sheetViews>
  <sheetFormatPr defaultRowHeight="15" x14ac:dyDescent="0.25"/>
  <cols>
    <col min="2" max="2" width="19.140625" bestFit="1" customWidth="1"/>
    <col min="3" max="3" width="13.28515625" bestFit="1" customWidth="1"/>
    <col min="4" max="4" width="11.5703125" bestFit="1" customWidth="1"/>
    <col min="5" max="6" width="13.28515625" bestFit="1" customWidth="1"/>
  </cols>
  <sheetData>
    <row r="1" spans="1:6" x14ac:dyDescent="0.25">
      <c r="A1" s="1" t="s">
        <v>0</v>
      </c>
      <c r="B1" s="1" t="s">
        <v>1</v>
      </c>
      <c r="C1" t="s">
        <v>106</v>
      </c>
      <c r="D1" t="s">
        <v>107</v>
      </c>
      <c r="E1" t="s">
        <v>108</v>
      </c>
      <c r="F1" t="s">
        <v>109</v>
      </c>
    </row>
    <row r="2" spans="1:6" x14ac:dyDescent="0.25">
      <c r="A2" s="1" t="s">
        <v>2</v>
      </c>
      <c r="B2" s="1" t="s">
        <v>3</v>
      </c>
      <c r="C2" s="2">
        <f>VLOOKUP($B2,[1]Data!$B$2:$C$53,2,FALSE)</f>
        <v>1352582</v>
      </c>
      <c r="D2" s="2">
        <f>VLOOKUP($B2,[2]Data!$B$2:$C$53,2,FALSE)</f>
        <v>851662</v>
      </c>
      <c r="E2" s="2">
        <f>VLOOKUP($B2,[3]Data!$B$2:$C$53,2,FALSE)</f>
        <v>3981090</v>
      </c>
      <c r="F2" s="3">
        <f>SUM(C2:E2)</f>
        <v>6185334</v>
      </c>
    </row>
    <row r="3" spans="1:6" x14ac:dyDescent="0.25">
      <c r="A3" s="1" t="s">
        <v>4</v>
      </c>
      <c r="B3" s="1" t="s">
        <v>5</v>
      </c>
      <c r="C3" s="2">
        <f>VLOOKUP($B3,[1]Data!$B$2:$C$53,2,FALSE)</f>
        <v>32431</v>
      </c>
      <c r="D3" s="2">
        <f>VLOOKUP($B3,[2]Data!$B$2:$C$53,2,FALSE)</f>
        <v>8601</v>
      </c>
      <c r="E3" s="2">
        <f>VLOOKUP($B3,[3]Data!$B$2:$C$53,2,FALSE)</f>
        <v>60913</v>
      </c>
      <c r="F3" s="3">
        <f t="shared" ref="F3:F53" si="0">SUM(C3:E3)</f>
        <v>101945</v>
      </c>
    </row>
    <row r="4" spans="1:6" x14ac:dyDescent="0.25">
      <c r="A4" s="1" t="s">
        <v>6</v>
      </c>
      <c r="B4" s="1" t="s">
        <v>7</v>
      </c>
      <c r="C4" s="2">
        <f>VLOOKUP($B4,[1]Data!$B$2:$C$53,2,FALSE)</f>
        <v>5633</v>
      </c>
      <c r="D4" s="2">
        <f>VLOOKUP($B4,[2]Data!$B$2:$C$53,2,FALSE)</f>
        <v>1777</v>
      </c>
      <c r="E4" s="2">
        <f>VLOOKUP($B4,[3]Data!$B$2:$C$53,2,FALSE)</f>
        <v>6955</v>
      </c>
      <c r="F4" s="3">
        <f t="shared" si="0"/>
        <v>14365</v>
      </c>
    </row>
    <row r="5" spans="1:6" x14ac:dyDescent="0.25">
      <c r="A5" s="1" t="s">
        <v>8</v>
      </c>
      <c r="B5" s="1" t="s">
        <v>9</v>
      </c>
      <c r="C5" s="2">
        <f>VLOOKUP($B5,[1]Data!$B$2:$C$53,2,FALSE)</f>
        <v>40080</v>
      </c>
      <c r="D5" s="2">
        <f>VLOOKUP($B5,[2]Data!$B$2:$C$53,2,FALSE)</f>
        <v>7708</v>
      </c>
      <c r="E5" s="2">
        <f>VLOOKUP($B5,[3]Data!$B$2:$C$53,2,FALSE)</f>
        <v>75409</v>
      </c>
      <c r="F5" s="3">
        <f t="shared" si="0"/>
        <v>123197</v>
      </c>
    </row>
    <row r="6" spans="1:6" x14ac:dyDescent="0.25">
      <c r="A6" s="1" t="s">
        <v>10</v>
      </c>
      <c r="B6" s="1" t="s">
        <v>11</v>
      </c>
      <c r="C6" s="2">
        <f>VLOOKUP($B6,[1]Data!$B$2:$C$53,2,FALSE)</f>
        <v>14654</v>
      </c>
      <c r="D6" s="2">
        <f>VLOOKUP($B6,[2]Data!$B$2:$C$53,2,FALSE)</f>
        <v>23670</v>
      </c>
      <c r="E6" s="2">
        <f>VLOOKUP($B6,[3]Data!$B$2:$C$53,2,FALSE)</f>
        <v>31039</v>
      </c>
      <c r="F6" s="3">
        <f t="shared" si="0"/>
        <v>69363</v>
      </c>
    </row>
    <row r="7" spans="1:6" x14ac:dyDescent="0.25">
      <c r="A7" s="1" t="s">
        <v>12</v>
      </c>
      <c r="B7" s="1" t="s">
        <v>13</v>
      </c>
      <c r="C7" s="2">
        <f>VLOOKUP($B7,[1]Data!$B$2:$C$53,2,FALSE)</f>
        <v>134534</v>
      </c>
      <c r="D7" s="2">
        <f>VLOOKUP($B7,[2]Data!$B$2:$C$53,2,FALSE)</f>
        <v>111703</v>
      </c>
      <c r="E7" s="2">
        <f>VLOOKUP($B7,[3]Data!$B$2:$C$53,2,FALSE)</f>
        <v>297917</v>
      </c>
      <c r="F7" s="3">
        <f t="shared" si="0"/>
        <v>544154</v>
      </c>
    </row>
    <row r="8" spans="1:6" x14ac:dyDescent="0.25">
      <c r="A8" s="1" t="s">
        <v>14</v>
      </c>
      <c r="B8" s="1" t="s">
        <v>15</v>
      </c>
      <c r="C8" s="2">
        <f>VLOOKUP($B8,[1]Data!$B$2:$C$53,2,FALSE)</f>
        <v>20462</v>
      </c>
      <c r="D8" s="2">
        <f>VLOOKUP($B8,[2]Data!$B$2:$C$53,2,FALSE)</f>
        <v>10775</v>
      </c>
      <c r="E8" s="2">
        <f>VLOOKUP($B8,[3]Data!$B$2:$C$53,2,FALSE)</f>
        <v>76164</v>
      </c>
      <c r="F8" s="3">
        <f t="shared" si="0"/>
        <v>107401</v>
      </c>
    </row>
    <row r="9" spans="1:6" x14ac:dyDescent="0.25">
      <c r="A9" s="1" t="s">
        <v>16</v>
      </c>
      <c r="B9" s="1" t="s">
        <v>17</v>
      </c>
      <c r="C9" s="2">
        <f>VLOOKUP($B9,[1]Data!$B$2:$C$53,2,FALSE)</f>
        <v>17530</v>
      </c>
      <c r="D9" s="2">
        <f>VLOOKUP($B9,[2]Data!$B$2:$C$53,2,FALSE)</f>
        <v>2561</v>
      </c>
      <c r="E9" s="2">
        <f>VLOOKUP($B9,[3]Data!$B$2:$C$53,2,FALSE)</f>
        <v>49257</v>
      </c>
      <c r="F9" s="3">
        <f t="shared" si="0"/>
        <v>69348</v>
      </c>
    </row>
    <row r="10" spans="1:6" x14ac:dyDescent="0.25">
      <c r="A10" s="1" t="s">
        <v>18</v>
      </c>
      <c r="B10" s="1" t="s">
        <v>19</v>
      </c>
      <c r="C10" s="2">
        <f>VLOOKUP($B10,[1]Data!$B$2:$C$53,2,FALSE)</f>
        <v>6914</v>
      </c>
      <c r="D10" s="2">
        <f>VLOOKUP($B10,[2]Data!$B$2:$C$53,2,FALSE)</f>
        <v>553</v>
      </c>
      <c r="E10" s="2">
        <f>VLOOKUP($B10,[3]Data!$B$2:$C$53,2,FALSE)</f>
        <v>16195</v>
      </c>
      <c r="F10" s="3">
        <f t="shared" si="0"/>
        <v>23662</v>
      </c>
    </row>
    <row r="11" spans="1:6" x14ac:dyDescent="0.25">
      <c r="A11" s="1" t="s">
        <v>20</v>
      </c>
      <c r="B11" s="1" t="s">
        <v>21</v>
      </c>
      <c r="C11" s="2">
        <f>VLOOKUP($B11,[1]Data!$B$2:$C$53,2,FALSE)</f>
        <v>0</v>
      </c>
      <c r="D11" s="2">
        <f>VLOOKUP($B11,[2]Data!$B$2:$C$53,2,FALSE)</f>
        <v>6153</v>
      </c>
      <c r="E11" s="2">
        <f>VLOOKUP($B11,[3]Data!$B$2:$C$53,2,FALSE)</f>
        <v>8706</v>
      </c>
      <c r="F11" s="3">
        <f t="shared" si="0"/>
        <v>14859</v>
      </c>
    </row>
    <row r="12" spans="1:6" x14ac:dyDescent="0.25">
      <c r="A12" s="1" t="s">
        <v>22</v>
      </c>
      <c r="B12" s="1" t="s">
        <v>23</v>
      </c>
      <c r="C12" s="2">
        <f>VLOOKUP($B12,[1]Data!$B$2:$C$53,2,FALSE)</f>
        <v>101930</v>
      </c>
      <c r="D12" s="2">
        <f>VLOOKUP($B12,[2]Data!$B$2:$C$53,2,FALSE)</f>
        <v>4203</v>
      </c>
      <c r="E12" s="2">
        <f>VLOOKUP($B12,[3]Data!$B$2:$C$53,2,FALSE)</f>
        <v>245040</v>
      </c>
      <c r="F12" s="3">
        <f t="shared" si="0"/>
        <v>351173</v>
      </c>
    </row>
    <row r="13" spans="1:6" x14ac:dyDescent="0.25">
      <c r="A13" s="1" t="s">
        <v>24</v>
      </c>
      <c r="B13" s="1" t="s">
        <v>25</v>
      </c>
      <c r="C13" s="2">
        <f>VLOOKUP($B13,[1]Data!$B$2:$C$53,2,FALSE)</f>
        <v>55457</v>
      </c>
      <c r="D13" s="2">
        <f>VLOOKUP($B13,[2]Data!$B$2:$C$53,2,FALSE)</f>
        <v>25489</v>
      </c>
      <c r="E13" s="2">
        <f>VLOOKUP($B13,[3]Data!$B$2:$C$53,2,FALSE)</f>
        <v>457217</v>
      </c>
      <c r="F13" s="3">
        <f t="shared" si="0"/>
        <v>538163</v>
      </c>
    </row>
    <row r="14" spans="1:6" x14ac:dyDescent="0.25">
      <c r="A14" s="1" t="s">
        <v>26</v>
      </c>
      <c r="B14" s="1" t="s">
        <v>27</v>
      </c>
      <c r="C14" s="2">
        <f>VLOOKUP($B14,[1]Data!$B$2:$C$53,2,FALSE)</f>
        <v>5831</v>
      </c>
      <c r="D14" s="2">
        <f>VLOOKUP($B14,[2]Data!$B$2:$C$53,2,FALSE)</f>
        <v>1706</v>
      </c>
      <c r="E14" s="2">
        <f>VLOOKUP($B14,[3]Data!$B$2:$C$53,2,FALSE)</f>
        <v>22316</v>
      </c>
      <c r="F14" s="3">
        <f t="shared" si="0"/>
        <v>29853</v>
      </c>
    </row>
    <row r="15" spans="1:6" x14ac:dyDescent="0.25">
      <c r="A15" s="1" t="s">
        <v>28</v>
      </c>
      <c r="B15" s="1" t="s">
        <v>29</v>
      </c>
      <c r="C15" s="2">
        <f>VLOOKUP($B15,[1]Data!$B$2:$C$53,2,FALSE)</f>
        <v>7985</v>
      </c>
      <c r="D15" s="2">
        <f>VLOOKUP($B15,[2]Data!$B$2:$C$53,2,FALSE)</f>
        <v>4047</v>
      </c>
      <c r="E15" s="2">
        <f>VLOOKUP($B15,[3]Data!$B$2:$C$53,2,FALSE)</f>
        <v>29203</v>
      </c>
      <c r="F15" s="3">
        <f t="shared" si="0"/>
        <v>41235</v>
      </c>
    </row>
    <row r="16" spans="1:6" x14ac:dyDescent="0.25">
      <c r="A16" s="1" t="s">
        <v>30</v>
      </c>
      <c r="B16" s="1" t="s">
        <v>31</v>
      </c>
      <c r="C16" s="2">
        <f>VLOOKUP($B16,[1]Data!$B$2:$C$53,2,FALSE)</f>
        <v>49348</v>
      </c>
      <c r="D16" s="2">
        <f>VLOOKUP($B16,[2]Data!$B$2:$C$53,2,FALSE)</f>
        <v>26208</v>
      </c>
      <c r="E16" s="2">
        <f>VLOOKUP($B16,[3]Data!$B$2:$C$53,2,FALSE)</f>
        <v>125442</v>
      </c>
      <c r="F16" s="3">
        <f t="shared" si="0"/>
        <v>200998</v>
      </c>
    </row>
    <row r="17" spans="1:6" x14ac:dyDescent="0.25">
      <c r="A17" s="1" t="s">
        <v>32</v>
      </c>
      <c r="B17" s="1" t="s">
        <v>33</v>
      </c>
      <c r="C17" s="2">
        <f>VLOOKUP($B17,[1]Data!$B$2:$C$53,2,FALSE)</f>
        <v>28831</v>
      </c>
      <c r="D17" s="2">
        <f>VLOOKUP($B17,[2]Data!$B$2:$C$53,2,FALSE)</f>
        <v>10154</v>
      </c>
      <c r="E17" s="2">
        <f>VLOOKUP($B17,[3]Data!$B$2:$C$53,2,FALSE)</f>
        <v>124967</v>
      </c>
      <c r="F17" s="3">
        <f t="shared" si="0"/>
        <v>163952</v>
      </c>
    </row>
    <row r="18" spans="1:6" x14ac:dyDescent="0.25">
      <c r="A18" s="1" t="s">
        <v>34</v>
      </c>
      <c r="B18" s="1" t="s">
        <v>35</v>
      </c>
      <c r="C18" s="2">
        <f>VLOOKUP($B18,[1]Data!$B$2:$C$53,2,FALSE)</f>
        <v>8733</v>
      </c>
      <c r="D18" s="2">
        <f>VLOOKUP($B18,[2]Data!$B$2:$C$53,2,FALSE)</f>
        <v>4446</v>
      </c>
      <c r="E18" s="2">
        <f>VLOOKUP($B18,[3]Data!$B$2:$C$53,2,FALSE)</f>
        <v>29828</v>
      </c>
      <c r="F18" s="3">
        <f t="shared" si="0"/>
        <v>43007</v>
      </c>
    </row>
    <row r="19" spans="1:6" x14ac:dyDescent="0.25">
      <c r="A19" s="1" t="s">
        <v>36</v>
      </c>
      <c r="B19" s="1" t="s">
        <v>37</v>
      </c>
      <c r="C19" s="2">
        <f>VLOOKUP($B19,[1]Data!$B$2:$C$53,2,FALSE)</f>
        <v>9682</v>
      </c>
      <c r="D19" s="2">
        <f>VLOOKUP($B19,[2]Data!$B$2:$C$53,2,FALSE)</f>
        <v>5254</v>
      </c>
      <c r="E19" s="2">
        <f>VLOOKUP($B19,[3]Data!$B$2:$C$53,2,FALSE)</f>
        <v>17353</v>
      </c>
      <c r="F19" s="3">
        <f t="shared" si="0"/>
        <v>32289</v>
      </c>
    </row>
    <row r="20" spans="1:6" x14ac:dyDescent="0.25">
      <c r="A20" s="1" t="s">
        <v>38</v>
      </c>
      <c r="B20" s="1" t="s">
        <v>39</v>
      </c>
      <c r="C20" s="2">
        <f>VLOOKUP($B20,[1]Data!$B$2:$C$53,2,FALSE)</f>
        <v>22110</v>
      </c>
      <c r="D20" s="2">
        <f>VLOOKUP($B20,[2]Data!$B$2:$C$53,2,FALSE)</f>
        <v>13699</v>
      </c>
      <c r="E20" s="2">
        <f>VLOOKUP($B20,[3]Data!$B$2:$C$53,2,FALSE)</f>
        <v>56140</v>
      </c>
      <c r="F20" s="3">
        <f t="shared" si="0"/>
        <v>91949</v>
      </c>
    </row>
    <row r="21" spans="1:6" x14ac:dyDescent="0.25">
      <c r="A21" s="1" t="s">
        <v>40</v>
      </c>
      <c r="B21" s="1" t="s">
        <v>41</v>
      </c>
      <c r="C21" s="2">
        <f>VLOOKUP($B21,[1]Data!$B$2:$C$53,2,FALSE)</f>
        <v>40172</v>
      </c>
      <c r="D21" s="2">
        <f>VLOOKUP($B21,[2]Data!$B$2:$C$53,2,FALSE)</f>
        <v>27092</v>
      </c>
      <c r="E21" s="2">
        <f>VLOOKUP($B21,[3]Data!$B$2:$C$53,2,FALSE)</f>
        <v>42753</v>
      </c>
      <c r="F21" s="3">
        <f t="shared" si="0"/>
        <v>110017</v>
      </c>
    </row>
    <row r="22" spans="1:6" x14ac:dyDescent="0.25">
      <c r="A22" s="1" t="s">
        <v>42</v>
      </c>
      <c r="B22" s="1" t="s">
        <v>43</v>
      </c>
      <c r="C22" s="2">
        <f>VLOOKUP($B22,[1]Data!$B$2:$C$53,2,FALSE)</f>
        <v>2108</v>
      </c>
      <c r="D22" s="2">
        <f>VLOOKUP($B22,[2]Data!$B$2:$C$53,2,FALSE)</f>
        <v>21</v>
      </c>
      <c r="E22" s="2">
        <f>VLOOKUP($B22,[3]Data!$B$2:$C$53,2,FALSE)</f>
        <v>7159</v>
      </c>
      <c r="F22" s="3">
        <f t="shared" si="0"/>
        <v>9288</v>
      </c>
    </row>
    <row r="23" spans="1:6" x14ac:dyDescent="0.25">
      <c r="A23" s="1" t="s">
        <v>44</v>
      </c>
      <c r="B23" s="1" t="s">
        <v>45</v>
      </c>
      <c r="C23" s="2">
        <f>VLOOKUP($B23,[1]Data!$B$2:$C$53,2,FALSE)</f>
        <v>21522</v>
      </c>
      <c r="D23" s="2">
        <f>VLOOKUP($B23,[2]Data!$B$2:$C$53,2,FALSE)</f>
        <v>13237</v>
      </c>
      <c r="E23" s="2">
        <f>VLOOKUP($B23,[3]Data!$B$2:$C$53,2,FALSE)</f>
        <v>96359</v>
      </c>
      <c r="F23" s="3">
        <f t="shared" si="0"/>
        <v>131118</v>
      </c>
    </row>
    <row r="24" spans="1:6" x14ac:dyDescent="0.25">
      <c r="A24" s="1" t="s">
        <v>46</v>
      </c>
      <c r="B24" s="1" t="s">
        <v>47</v>
      </c>
      <c r="C24" s="2">
        <f>VLOOKUP($B24,[1]Data!$B$2:$C$53,2,FALSE)</f>
        <v>11308</v>
      </c>
      <c r="D24" s="2">
        <f>VLOOKUP($B24,[2]Data!$B$2:$C$53,2,FALSE)</f>
        <v>2264</v>
      </c>
      <c r="E24" s="2">
        <f>VLOOKUP($B24,[3]Data!$B$2:$C$53,2,FALSE)</f>
        <v>68615</v>
      </c>
      <c r="F24" s="3">
        <f t="shared" si="0"/>
        <v>82187</v>
      </c>
    </row>
    <row r="25" spans="1:6" x14ac:dyDescent="0.25">
      <c r="A25" s="1" t="s">
        <v>48</v>
      </c>
      <c r="B25" s="1" t="s">
        <v>49</v>
      </c>
      <c r="C25" s="2">
        <f>VLOOKUP($B25,[1]Data!$B$2:$C$53,2,FALSE)</f>
        <v>43636</v>
      </c>
      <c r="D25" s="2">
        <f>VLOOKUP($B25,[2]Data!$B$2:$C$53,2,FALSE)</f>
        <v>22598</v>
      </c>
      <c r="E25" s="2">
        <f>VLOOKUP($B25,[3]Data!$B$2:$C$53,2,FALSE)</f>
        <v>185984</v>
      </c>
      <c r="F25" s="3">
        <f t="shared" si="0"/>
        <v>252218</v>
      </c>
    </row>
    <row r="26" spans="1:6" x14ac:dyDescent="0.25">
      <c r="A26" s="1" t="s">
        <v>50</v>
      </c>
      <c r="B26" s="1" t="s">
        <v>51</v>
      </c>
      <c r="C26" s="2">
        <f>VLOOKUP($B26,[1]Data!$B$2:$C$53,2,FALSE)</f>
        <v>9938</v>
      </c>
      <c r="D26" s="2">
        <f>VLOOKUP($B26,[2]Data!$B$2:$C$53,2,FALSE)</f>
        <v>5841</v>
      </c>
      <c r="E26" s="2">
        <f>VLOOKUP($B26,[3]Data!$B$2:$C$53,2,FALSE)</f>
        <v>107423</v>
      </c>
      <c r="F26" s="3">
        <f t="shared" si="0"/>
        <v>123202</v>
      </c>
    </row>
    <row r="27" spans="1:6" x14ac:dyDescent="0.25">
      <c r="A27" s="1" t="s">
        <v>52</v>
      </c>
      <c r="B27" s="1" t="s">
        <v>53</v>
      </c>
      <c r="C27" s="2">
        <f>VLOOKUP($B27,[1]Data!$B$2:$C$53,2,FALSE)</f>
        <v>22319</v>
      </c>
      <c r="D27" s="2">
        <f>VLOOKUP($B27,[2]Data!$B$2:$C$53,2,FALSE)</f>
        <v>7127</v>
      </c>
      <c r="E27" s="2">
        <f>VLOOKUP($B27,[3]Data!$B$2:$C$53,2,FALSE)</f>
        <v>29466</v>
      </c>
      <c r="F27" s="3">
        <f t="shared" si="0"/>
        <v>58912</v>
      </c>
    </row>
    <row r="28" spans="1:6" x14ac:dyDescent="0.25">
      <c r="A28" s="1" t="s">
        <v>54</v>
      </c>
      <c r="B28" s="1" t="s">
        <v>55</v>
      </c>
      <c r="C28" s="2">
        <f>VLOOKUP($B28,[1]Data!$B$2:$C$53,2,FALSE)</f>
        <v>31247</v>
      </c>
      <c r="D28" s="2">
        <f>VLOOKUP($B28,[2]Data!$B$2:$C$53,2,FALSE)</f>
        <v>21140</v>
      </c>
      <c r="E28" s="2">
        <f>VLOOKUP($B28,[3]Data!$B$2:$C$53,2,FALSE)</f>
        <v>56912</v>
      </c>
      <c r="F28" s="3">
        <f t="shared" si="0"/>
        <v>109299</v>
      </c>
    </row>
    <row r="29" spans="1:6" x14ac:dyDescent="0.25">
      <c r="A29" s="1" t="s">
        <v>56</v>
      </c>
      <c r="B29" s="1" t="s">
        <v>57</v>
      </c>
      <c r="C29" s="2">
        <f>VLOOKUP($B29,[1]Data!$B$2:$C$53,2,FALSE)</f>
        <v>3609</v>
      </c>
      <c r="D29" s="2">
        <f>VLOOKUP($B29,[2]Data!$B$2:$C$53,2,FALSE)</f>
        <v>958</v>
      </c>
      <c r="E29" s="2">
        <f>VLOOKUP($B29,[3]Data!$B$2:$C$53,2,FALSE)</f>
        <v>9875</v>
      </c>
      <c r="F29" s="3">
        <f t="shared" si="0"/>
        <v>14442</v>
      </c>
    </row>
    <row r="30" spans="1:6" x14ac:dyDescent="0.25">
      <c r="A30" s="1" t="s">
        <v>58</v>
      </c>
      <c r="B30" s="1" t="s">
        <v>59</v>
      </c>
      <c r="C30" s="2">
        <f>VLOOKUP($B30,[1]Data!$B$2:$C$53,2,FALSE)</f>
        <v>4705</v>
      </c>
      <c r="D30" s="2">
        <f>VLOOKUP($B30,[2]Data!$B$2:$C$53,2,FALSE)</f>
        <v>1149</v>
      </c>
      <c r="E30" s="2">
        <f>VLOOKUP($B30,[3]Data!$B$2:$C$53,2,FALSE)</f>
        <v>15876</v>
      </c>
      <c r="F30" s="3">
        <f t="shared" si="0"/>
        <v>21730</v>
      </c>
    </row>
    <row r="31" spans="1:6" x14ac:dyDescent="0.25">
      <c r="A31" s="1" t="s">
        <v>60</v>
      </c>
      <c r="B31" s="1" t="s">
        <v>61</v>
      </c>
      <c r="C31" s="2">
        <f>VLOOKUP($B31,[1]Data!$B$2:$C$53,2,FALSE)</f>
        <v>12883</v>
      </c>
      <c r="D31" s="2">
        <f>VLOOKUP($B31,[2]Data!$B$2:$C$53,2,FALSE)</f>
        <v>5332</v>
      </c>
      <c r="E31" s="2">
        <f>VLOOKUP($B31,[3]Data!$B$2:$C$53,2,FALSE)</f>
        <v>11637</v>
      </c>
      <c r="F31" s="3">
        <f t="shared" si="0"/>
        <v>29852</v>
      </c>
    </row>
    <row r="32" spans="1:6" x14ac:dyDescent="0.25">
      <c r="A32" s="1" t="s">
        <v>62</v>
      </c>
      <c r="B32" s="1" t="s">
        <v>63</v>
      </c>
      <c r="C32" s="2">
        <f>VLOOKUP($B32,[1]Data!$B$2:$C$53,2,FALSE)</f>
        <v>2790</v>
      </c>
      <c r="D32" s="2">
        <f>VLOOKUP($B32,[2]Data!$B$2:$C$53,2,FALSE)</f>
        <v>2204</v>
      </c>
      <c r="E32" s="2">
        <f>VLOOKUP($B32,[3]Data!$B$2:$C$53,2,FALSE)</f>
        <v>4119</v>
      </c>
      <c r="F32" s="3">
        <f t="shared" si="0"/>
        <v>9113</v>
      </c>
    </row>
    <row r="33" spans="1:6" x14ac:dyDescent="0.25">
      <c r="A33" s="1" t="s">
        <v>64</v>
      </c>
      <c r="B33" s="1" t="s">
        <v>65</v>
      </c>
      <c r="C33" s="2">
        <f>VLOOKUP($B33,[1]Data!$B$2:$C$53,2,FALSE)</f>
        <v>23225</v>
      </c>
      <c r="D33" s="2">
        <f>VLOOKUP($B33,[2]Data!$B$2:$C$53,2,FALSE)</f>
        <v>15306</v>
      </c>
      <c r="E33" s="2">
        <f>VLOOKUP($B33,[3]Data!$B$2:$C$53,2,FALSE)</f>
        <v>114611</v>
      </c>
      <c r="F33" s="3">
        <f t="shared" si="0"/>
        <v>153142</v>
      </c>
    </row>
    <row r="34" spans="1:6" x14ac:dyDescent="0.25">
      <c r="A34" s="1" t="s">
        <v>66</v>
      </c>
      <c r="B34" s="1" t="s">
        <v>67</v>
      </c>
      <c r="C34" s="2">
        <f>VLOOKUP($B34,[1]Data!$B$2:$C$53,2,FALSE)</f>
        <v>6727</v>
      </c>
      <c r="D34" s="2">
        <f>VLOOKUP($B34,[2]Data!$B$2:$C$53,2,FALSE)</f>
        <v>2958</v>
      </c>
      <c r="E34" s="2">
        <f>VLOOKUP($B34,[3]Data!$B$2:$C$53,2,FALSE)</f>
        <v>19852</v>
      </c>
      <c r="F34" s="3">
        <f t="shared" si="0"/>
        <v>29537</v>
      </c>
    </row>
    <row r="35" spans="1:6" x14ac:dyDescent="0.25">
      <c r="A35" s="1" t="s">
        <v>68</v>
      </c>
      <c r="B35" s="1" t="s">
        <v>69</v>
      </c>
      <c r="C35" s="2">
        <f>VLOOKUP($B35,[1]Data!$B$2:$C$53,2,FALSE)</f>
        <v>54210</v>
      </c>
      <c r="D35" s="2">
        <f>VLOOKUP($B35,[2]Data!$B$2:$C$53,2,FALSE)</f>
        <v>47243</v>
      </c>
      <c r="E35" s="2">
        <f>VLOOKUP($B35,[3]Data!$B$2:$C$53,2,FALSE)</f>
        <v>113071</v>
      </c>
      <c r="F35" s="3">
        <f t="shared" si="0"/>
        <v>214524</v>
      </c>
    </row>
    <row r="36" spans="1:6" x14ac:dyDescent="0.25">
      <c r="A36" s="1" t="s">
        <v>70</v>
      </c>
      <c r="B36" s="1" t="s">
        <v>71</v>
      </c>
      <c r="C36" s="2">
        <f>VLOOKUP($B36,[1]Data!$B$2:$C$53,2,FALSE)</f>
        <v>37136</v>
      </c>
      <c r="D36" s="2">
        <f>VLOOKUP($B36,[2]Data!$B$2:$C$53,2,FALSE)</f>
        <v>3744</v>
      </c>
      <c r="E36" s="2">
        <f>VLOOKUP($B36,[3]Data!$B$2:$C$53,2,FALSE)</f>
        <v>100479</v>
      </c>
      <c r="F36" s="3">
        <f t="shared" si="0"/>
        <v>141359</v>
      </c>
    </row>
    <row r="37" spans="1:6" x14ac:dyDescent="0.25">
      <c r="A37" s="1" t="s">
        <v>72</v>
      </c>
      <c r="B37" s="1" t="s">
        <v>73</v>
      </c>
      <c r="C37" s="2">
        <f>VLOOKUP($B37,[1]Data!$B$2:$C$53,2,FALSE)</f>
        <v>1512</v>
      </c>
      <c r="D37" s="2">
        <f>VLOOKUP($B37,[2]Data!$B$2:$C$53,2,FALSE)</f>
        <v>440</v>
      </c>
      <c r="E37" s="2">
        <f>VLOOKUP($B37,[3]Data!$B$2:$C$53,2,FALSE)</f>
        <v>4563</v>
      </c>
      <c r="F37" s="3">
        <f t="shared" si="0"/>
        <v>6515</v>
      </c>
    </row>
    <row r="38" spans="1:6" x14ac:dyDescent="0.25">
      <c r="A38" s="1" t="s">
        <v>74</v>
      </c>
      <c r="B38" s="1" t="s">
        <v>75</v>
      </c>
      <c r="C38" s="2">
        <f>VLOOKUP($B38,[1]Data!$B$2:$C$53,2,FALSE)</f>
        <v>50876</v>
      </c>
      <c r="D38" s="2">
        <f>VLOOKUP($B38,[2]Data!$B$2:$C$53,2,FALSE)</f>
        <v>12344</v>
      </c>
      <c r="E38" s="2">
        <f>VLOOKUP($B38,[3]Data!$B$2:$C$53,2,FALSE)</f>
        <v>252901</v>
      </c>
      <c r="F38" s="3">
        <f t="shared" si="0"/>
        <v>316121</v>
      </c>
    </row>
    <row r="39" spans="1:6" x14ac:dyDescent="0.25">
      <c r="A39" s="1" t="s">
        <v>76</v>
      </c>
      <c r="B39" s="1" t="s">
        <v>77</v>
      </c>
      <c r="C39" s="2">
        <f>VLOOKUP($B39,[1]Data!$B$2:$C$53,2,FALSE)</f>
        <v>25225</v>
      </c>
      <c r="D39" s="2">
        <f>VLOOKUP($B39,[2]Data!$B$2:$C$53,2,FALSE)</f>
        <v>2459</v>
      </c>
      <c r="E39" s="2">
        <f>VLOOKUP($B39,[3]Data!$B$2:$C$53,2,FALSE)</f>
        <v>24448</v>
      </c>
      <c r="F39" s="3">
        <f t="shared" si="0"/>
        <v>52132</v>
      </c>
    </row>
    <row r="40" spans="1:6" x14ac:dyDescent="0.25">
      <c r="A40" s="1" t="s">
        <v>78</v>
      </c>
      <c r="B40" s="1" t="s">
        <v>79</v>
      </c>
      <c r="C40" s="2">
        <f>VLOOKUP($B40,[1]Data!$B$2:$C$53,2,FALSE)</f>
        <v>14840</v>
      </c>
      <c r="D40" s="2">
        <f>VLOOKUP($B40,[2]Data!$B$2:$C$53,2,FALSE)</f>
        <v>22463</v>
      </c>
      <c r="E40" s="2">
        <f>VLOOKUP($B40,[3]Data!$B$2:$C$53,2,FALSE)</f>
        <v>37468</v>
      </c>
      <c r="F40" s="3">
        <f t="shared" si="0"/>
        <v>74771</v>
      </c>
    </row>
    <row r="41" spans="1:6" x14ac:dyDescent="0.25">
      <c r="A41" s="1" t="s">
        <v>80</v>
      </c>
      <c r="B41" s="1" t="s">
        <v>81</v>
      </c>
      <c r="C41" s="2">
        <f>VLOOKUP($B41,[1]Data!$B$2:$C$53,2,FALSE)</f>
        <v>51125</v>
      </c>
      <c r="D41" s="2">
        <f>VLOOKUP($B41,[2]Data!$B$2:$C$53,2,FALSE)</f>
        <v>94581</v>
      </c>
      <c r="E41" s="2">
        <f>VLOOKUP($B41,[3]Data!$B$2:$C$53,2,FALSE)</f>
        <v>177851</v>
      </c>
      <c r="F41" s="3">
        <f t="shared" si="0"/>
        <v>323557</v>
      </c>
    </row>
    <row r="42" spans="1:6" x14ac:dyDescent="0.25">
      <c r="A42" s="1" t="s">
        <v>82</v>
      </c>
      <c r="B42" s="1" t="s">
        <v>83</v>
      </c>
      <c r="C42" s="2">
        <f>VLOOKUP($B42,[1]Data!$B$2:$C$53,2,FALSE)</f>
        <v>3318</v>
      </c>
      <c r="D42" s="2">
        <f>VLOOKUP($B42,[2]Data!$B$2:$C$53,2,FALSE)</f>
        <v>505</v>
      </c>
      <c r="E42" s="2">
        <f>VLOOKUP($B42,[3]Data!$B$2:$C$53,2,FALSE)</f>
        <v>24518</v>
      </c>
      <c r="F42" s="3">
        <f t="shared" si="0"/>
        <v>28341</v>
      </c>
    </row>
    <row r="43" spans="1:6" x14ac:dyDescent="0.25">
      <c r="A43" s="1" t="s">
        <v>84</v>
      </c>
      <c r="B43" s="1" t="s">
        <v>85</v>
      </c>
      <c r="C43" s="2">
        <f>VLOOKUP($B43,[1]Data!$B$2:$C$53,2,FALSE)</f>
        <v>22388</v>
      </c>
      <c r="D43" s="2">
        <f>VLOOKUP($B43,[2]Data!$B$2:$C$53,2,FALSE)</f>
        <v>6315</v>
      </c>
      <c r="E43" s="2">
        <f>VLOOKUP($B43,[3]Data!$B$2:$C$53,2,FALSE)</f>
        <v>33362</v>
      </c>
      <c r="F43" s="3">
        <f t="shared" si="0"/>
        <v>62065</v>
      </c>
    </row>
    <row r="44" spans="1:6" x14ac:dyDescent="0.25">
      <c r="A44" s="1" t="s">
        <v>86</v>
      </c>
      <c r="B44" s="1" t="s">
        <v>87</v>
      </c>
      <c r="C44" s="2">
        <f>VLOOKUP($B44,[1]Data!$B$2:$C$53,2,FALSE)</f>
        <v>3650</v>
      </c>
      <c r="D44" s="2">
        <f>VLOOKUP($B44,[2]Data!$B$2:$C$53,2,FALSE)</f>
        <v>2764</v>
      </c>
      <c r="E44" s="2">
        <f>VLOOKUP($B44,[3]Data!$B$2:$C$53,2,FALSE)</f>
        <v>6819</v>
      </c>
      <c r="F44" s="3">
        <f t="shared" si="0"/>
        <v>13233</v>
      </c>
    </row>
    <row r="45" spans="1:6" x14ac:dyDescent="0.25">
      <c r="A45" s="1" t="s">
        <v>88</v>
      </c>
      <c r="B45" s="1" t="s">
        <v>89</v>
      </c>
      <c r="C45" s="2">
        <f>VLOOKUP($B45,[1]Data!$B$2:$C$53,2,FALSE)</f>
        <v>28411</v>
      </c>
      <c r="D45" s="2">
        <f>VLOOKUP($B45,[2]Data!$B$2:$C$53,2,FALSE)</f>
        <v>12138</v>
      </c>
      <c r="E45" s="2">
        <f>VLOOKUP($B45,[3]Data!$B$2:$C$53,2,FALSE)</f>
        <v>61852</v>
      </c>
      <c r="F45" s="3">
        <f t="shared" si="0"/>
        <v>102401</v>
      </c>
    </row>
    <row r="46" spans="1:6" x14ac:dyDescent="0.25">
      <c r="A46" s="1" t="s">
        <v>90</v>
      </c>
      <c r="B46" s="1" t="s">
        <v>91</v>
      </c>
      <c r="C46" s="2">
        <f>VLOOKUP($B46,[1]Data!$B$2:$C$53,2,FALSE)</f>
        <v>166372</v>
      </c>
      <c r="D46" s="2">
        <f>VLOOKUP($B46,[2]Data!$B$2:$C$53,2,FALSE)</f>
        <v>105996</v>
      </c>
      <c r="E46" s="2">
        <f>VLOOKUP($B46,[3]Data!$B$2:$C$53,2,FALSE)</f>
        <v>408472</v>
      </c>
      <c r="F46" s="3">
        <f t="shared" si="0"/>
        <v>680840</v>
      </c>
    </row>
    <row r="47" spans="1:6" x14ac:dyDescent="0.25">
      <c r="A47" s="1" t="s">
        <v>92</v>
      </c>
      <c r="B47" s="1" t="s">
        <v>93</v>
      </c>
      <c r="C47" s="2">
        <f>VLOOKUP($B47,[1]Data!$B$2:$C$53,2,FALSE)</f>
        <v>6962</v>
      </c>
      <c r="D47" s="2">
        <f>VLOOKUP($B47,[2]Data!$B$2:$C$53,2,FALSE)</f>
        <v>2933</v>
      </c>
      <c r="E47" s="2">
        <f>VLOOKUP($B47,[3]Data!$B$2:$C$53,2,FALSE)</f>
        <v>11912</v>
      </c>
      <c r="F47" s="3">
        <f t="shared" si="0"/>
        <v>21807</v>
      </c>
    </row>
    <row r="48" spans="1:6" x14ac:dyDescent="0.25">
      <c r="A48" s="1" t="s">
        <v>94</v>
      </c>
      <c r="B48" s="1" t="s">
        <v>95</v>
      </c>
      <c r="C48" s="2">
        <f>VLOOKUP($B48,[1]Data!$B$2:$C$53,2,FALSE)</f>
        <v>2034</v>
      </c>
      <c r="D48" s="2">
        <f>VLOOKUP($B48,[2]Data!$B$2:$C$53,2,FALSE)</f>
        <v>1069</v>
      </c>
      <c r="E48" s="2">
        <f>VLOOKUP($B48,[3]Data!$B$2:$C$53,2,FALSE)</f>
        <v>6072</v>
      </c>
      <c r="F48" s="3">
        <f t="shared" si="0"/>
        <v>9175</v>
      </c>
    </row>
    <row r="49" spans="1:6" x14ac:dyDescent="0.25">
      <c r="A49" s="1" t="s">
        <v>96</v>
      </c>
      <c r="B49" s="1" t="s">
        <v>97</v>
      </c>
      <c r="C49" s="2">
        <f>VLOOKUP($B49,[1]Data!$B$2:$C$53,2,FALSE)</f>
        <v>37044</v>
      </c>
      <c r="D49" s="2">
        <f>VLOOKUP($B49,[2]Data!$B$2:$C$53,2,FALSE)</f>
        <v>2244</v>
      </c>
      <c r="E49" s="2">
        <f>VLOOKUP($B49,[3]Data!$B$2:$C$53,2,FALSE)</f>
        <v>50566</v>
      </c>
      <c r="F49" s="3">
        <f t="shared" si="0"/>
        <v>89854</v>
      </c>
    </row>
    <row r="50" spans="1:6" x14ac:dyDescent="0.25">
      <c r="A50" s="1" t="s">
        <v>98</v>
      </c>
      <c r="B50" s="1" t="s">
        <v>99</v>
      </c>
      <c r="C50" s="2">
        <f>VLOOKUP($B50,[1]Data!$B$2:$C$53,2,FALSE)</f>
        <v>17271</v>
      </c>
      <c r="D50" s="2">
        <f>VLOOKUP($B50,[2]Data!$B$2:$C$53,2,FALSE)</f>
        <v>8422</v>
      </c>
      <c r="E50" s="2">
        <f>VLOOKUP($B50,[3]Data!$B$2:$C$53,2,FALSE)</f>
        <v>84229</v>
      </c>
      <c r="F50" s="3">
        <f t="shared" si="0"/>
        <v>109922</v>
      </c>
    </row>
    <row r="51" spans="1:6" x14ac:dyDescent="0.25">
      <c r="A51" s="1" t="s">
        <v>100</v>
      </c>
      <c r="B51" s="1" t="s">
        <v>101</v>
      </c>
      <c r="C51" s="2">
        <f>VLOOKUP($B51,[1]Data!$B$2:$C$53,2,FALSE)</f>
        <v>7070</v>
      </c>
      <c r="D51" s="2">
        <f>VLOOKUP($B51,[2]Data!$B$2:$C$53,2,FALSE)</f>
        <v>2043</v>
      </c>
      <c r="E51" s="2">
        <f>VLOOKUP($B51,[3]Data!$B$2:$C$53,2,FALSE)</f>
        <v>8599</v>
      </c>
      <c r="F51" s="3">
        <f t="shared" si="0"/>
        <v>17712</v>
      </c>
    </row>
    <row r="52" spans="1:6" x14ac:dyDescent="0.25">
      <c r="A52" s="1" t="s">
        <v>102</v>
      </c>
      <c r="B52" s="1" t="s">
        <v>103</v>
      </c>
      <c r="C52" s="2">
        <f>VLOOKUP($B52,[1]Data!$B$2:$C$53,2,FALSE)</f>
        <v>22600</v>
      </c>
      <c r="D52" s="2">
        <f>VLOOKUP($B52,[2]Data!$B$2:$C$53,2,FALSE)</f>
        <v>20452</v>
      </c>
      <c r="E52" s="2">
        <f>VLOOKUP($B52,[3]Data!$B$2:$C$53,2,FALSE)</f>
        <v>45710</v>
      </c>
      <c r="F52" s="3">
        <f t="shared" si="0"/>
        <v>88762</v>
      </c>
    </row>
    <row r="53" spans="1:6" x14ac:dyDescent="0.25">
      <c r="A53" s="1" t="s">
        <v>104</v>
      </c>
      <c r="B53" s="1" t="s">
        <v>105</v>
      </c>
      <c r="C53" s="2">
        <f>VLOOKUP($B53,[1]Data!$B$2:$C$53,2,FALSE)</f>
        <v>2204</v>
      </c>
      <c r="D53" s="2">
        <f>VLOOKUP($B53,[2]Data!$B$2:$C$53,2,FALSE)</f>
        <v>618</v>
      </c>
      <c r="E53" s="2">
        <f>VLOOKUP($B53,[3]Data!$B$2:$C$53,2,FALSE)</f>
        <v>5041</v>
      </c>
      <c r="F53" s="3">
        <f t="shared" si="0"/>
        <v>7863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Correction Population</vt:lpstr>
      <vt:lpstr>Sheet2</vt:lpstr>
      <vt:lpstr>Sheet3</vt:lpstr>
    </vt:vector>
  </TitlesOfParts>
  <Company>The Urban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Iselin, John</dc:creator>
  <cp:lastModifiedBy>Iselin, John</cp:lastModifiedBy>
  <dcterms:created xsi:type="dcterms:W3CDTF">2015-07-14T21:34:12Z</dcterms:created>
  <dcterms:modified xsi:type="dcterms:W3CDTF">2015-09-24T18:42:45Z</dcterms:modified>
</cp:coreProperties>
</file>